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>
    <definedName name="_xlnm._FilterDatabase" localSheetId="0" hidden="1">'Sheet1'!$A$18:$A$36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<sst xmlns="http://schemas.openxmlformats.org/spreadsheetml/2006/main" count="134" uniqueCount="91">
  <si>
    <t>Crawfordsville</t>
  </si>
  <si>
    <t>Ft. Wayne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</si>
  <si>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</si>
  <si>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</si>
  <si>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</si>
  <si>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</si>
  <si>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</si>
  <si>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</si>
  <si>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</si>
  <si>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</si>
  <si>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</si>
  <si>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</si>
  <si>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</si>
  <si>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</si>
  <si>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</si>
  <si>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</si>
  <si>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</si>
  <si>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</si>
  <si>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</si>
  <si>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</si>
  <si>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</si>
  <si>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</si>
  <si>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</si>
  <si>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</si>
  <si>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</si>
  <si>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</si>
  <si>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</si>
  <si>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</si>
  <si>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</si>
  <si>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</si>
  <si>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</si>
  <si>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</si>
  <si>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</si>
  <si>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</si>
  <si>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</si>
  <si>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</si>
  <si>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</si>
  <si>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</si>
  <si>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</si>
  <si>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</si>
  <si>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</si>
  <si>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</si>
  <si>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</si>
  <si>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</si>
  <si>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</si>
  <si>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</si>
  <si>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</si>
  <si>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</si>
  <si>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</si>
  <si>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</si>
  <si>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</si>
  <si>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</si>
  <si>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BA, CB</t>
  </si>
  <si>
    <t>CB, EE</t>
  </si>
  <si>
    <t>130</t>
  </si>
  <si>
    <t xml:space="preserve">SR -26052-C    </t>
  </si>
  <si>
    <t>140</t>
  </si>
  <si>
    <t xml:space="preserve">SR -28738-A    </t>
  </si>
  <si>
    <t>150</t>
  </si>
  <si>
    <t xml:space="preserve">SR -30113-A    </t>
  </si>
  <si>
    <t>170</t>
  </si>
  <si>
    <t xml:space="preserve">SR -30317-A    </t>
  </si>
  <si>
    <t>180</t>
  </si>
  <si>
    <t xml:space="preserve">SR -30607-A    </t>
  </si>
  <si>
    <t>190</t>
  </si>
  <si>
    <t xml:space="preserve">SR -30866-A    </t>
  </si>
  <si>
    <t>200</t>
  </si>
  <si>
    <t xml:space="preserve">SR -31910-A    </t>
  </si>
  <si>
    <t>280</t>
  </si>
  <si>
    <t xml:space="preserve">SRS-30072-A    </t>
  </si>
  <si>
    <t>290</t>
  </si>
  <si>
    <t xml:space="preserve">SRS-30079-A    </t>
  </si>
  <si>
    <t>300</t>
  </si>
  <si>
    <t xml:space="preserve">SRS-30404-A    </t>
  </si>
  <si>
    <t>310</t>
  </si>
  <si>
    <t xml:space="preserve">SRS-30448-A    </t>
  </si>
  <si>
    <t>330</t>
  </si>
  <si>
    <t xml:space="preserve">SRS-30572-A    </t>
  </si>
  <si>
    <t>350</t>
  </si>
  <si>
    <t xml:space="preserve">SRS-30933-A    </t>
  </si>
  <si>
    <t>354</t>
  </si>
  <si>
    <t xml:space="preserve">SRS-31920-A    </t>
  </si>
  <si>
    <t>356</t>
  </si>
  <si>
    <t xml:space="preserve">SRS-31921-A    </t>
  </si>
  <si>
    <t>410</t>
  </si>
  <si>
    <t xml:space="preserve">SB -30275-B    </t>
  </si>
  <si>
    <t>CB, DA</t>
  </si>
  <si>
    <t>BA, 0194</t>
  </si>
  <si>
    <t>EM, 0998</t>
  </si>
  <si>
    <t xml:space="preserve">SR -30183-A    </t>
  </si>
  <si>
    <t xml:space="preserve">SRS-31876-A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</si>
</sst>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5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6" fontId="20" fillId="0" borderId="19" xfId="0" applyNumberFormat="1" applyFont="1" applyBorder="1" applyAlignment="1" applyProtection="1">
      <alignment horizontal="center" vertical="center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1">
      <selection activeCell="S37" sqref="S37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7" t="s">
        <v>21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8.75">
      <c r="A2" s="18"/>
      <c r="B2" s="19"/>
      <c r="C2" s="20"/>
      <c r="D2" s="88" t="s">
        <v>22</v>
      </c>
      <c r="E2" s="88"/>
      <c r="F2" s="88"/>
      <c r="G2" s="88"/>
      <c r="H2" s="88"/>
      <c r="I2" s="88"/>
      <c r="J2" s="88"/>
      <c r="K2" s="89" t="s">
        <v>23</v>
      </c>
      <c r="L2" s="90"/>
      <c r="M2" s="90"/>
      <c r="N2" s="90"/>
      <c r="O2" s="90"/>
      <c r="P2" s="90"/>
    </row>
    <row r="3" spans="1:16" ht="15.75">
      <c r="A3" s="8"/>
      <c r="B3" s="91" t="s">
        <v>24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"/>
    </row>
    <row r="4" spans="1:16" ht="15.75">
      <c r="A4" s="8"/>
      <c r="B4" s="91" t="s">
        <v>25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4"/>
    </row>
    <row r="5" spans="1:16" ht="15.75">
      <c r="A5" s="8"/>
      <c r="B5" s="80" t="s">
        <v>26</v>
      </c>
      <c r="C5" s="80"/>
      <c r="D5" s="22"/>
      <c r="E5" s="93"/>
      <c r="F5" s="93"/>
      <c r="G5" s="93"/>
      <c r="H5" s="93"/>
      <c r="I5" s="93"/>
      <c r="J5" s="93"/>
      <c r="K5" s="93"/>
      <c r="L5" s="93"/>
      <c r="M5" s="21"/>
      <c r="N5" s="21"/>
      <c r="O5" s="21"/>
      <c r="P5" s="9"/>
    </row>
    <row r="6" spans="1:16" ht="15.75">
      <c r="A6" s="8"/>
      <c r="B6" s="80" t="s">
        <v>27</v>
      </c>
      <c r="C6" s="80"/>
      <c r="D6" s="22"/>
      <c r="E6" s="93"/>
      <c r="F6" s="93"/>
      <c r="G6" s="93"/>
      <c r="H6" s="93"/>
      <c r="I6" s="93"/>
      <c r="J6" s="93"/>
      <c r="K6" s="93"/>
      <c r="L6" s="93"/>
      <c r="M6" s="21"/>
      <c r="N6" s="21"/>
      <c r="O6" s="21"/>
      <c r="P6" s="9"/>
    </row>
    <row r="7" spans="1:16" ht="15.75">
      <c r="A7" s="8"/>
      <c r="B7" s="80" t="s">
        <v>28</v>
      </c>
      <c r="C7" s="81"/>
      <c r="D7" s="81"/>
      <c r="E7" s="81"/>
      <c r="F7" s="81"/>
      <c r="G7" s="82"/>
      <c r="H7" s="83"/>
      <c r="I7" s="84"/>
      <c r="J7" s="84"/>
      <c r="K7" s="84"/>
      <c r="L7" s="84"/>
      <c r="M7" s="84"/>
      <c r="N7" s="84"/>
      <c r="O7" s="84"/>
      <c r="P7" s="9"/>
    </row>
    <row r="8" spans="1:16" ht="15.75">
      <c r="A8" s="8"/>
      <c r="B8" s="23" t="s">
        <v>29</v>
      </c>
      <c r="C8" s="85"/>
      <c r="D8" s="85"/>
      <c r="E8" s="85"/>
      <c r="F8" s="85"/>
      <c r="G8" s="85"/>
      <c r="H8" s="21" t="s">
        <v>30</v>
      </c>
      <c r="I8" s="85"/>
      <c r="J8" s="85"/>
      <c r="K8" s="86" t="s">
        <v>31</v>
      </c>
      <c r="L8" s="86"/>
      <c r="M8" s="85"/>
      <c r="N8" s="85"/>
      <c r="O8" s="85"/>
      <c r="P8" s="9"/>
    </row>
    <row r="9" spans="1:16" ht="15.75">
      <c r="A9" s="8"/>
      <c r="B9" s="21" t="s">
        <v>32</v>
      </c>
      <c r="C9" s="21"/>
      <c r="D9" s="21"/>
      <c r="E9" s="75"/>
      <c r="F9" s="75"/>
      <c r="G9" s="75"/>
      <c r="H9" s="75"/>
      <c r="I9" s="75"/>
      <c r="J9" s="75"/>
      <c r="K9" s="75"/>
      <c r="L9" s="76" t="s">
        <v>33</v>
      </c>
      <c r="M9" s="77"/>
      <c r="N9" s="77"/>
      <c r="O9" s="77"/>
      <c r="P9" s="25"/>
    </row>
    <row r="10" spans="1:16" ht="15.75">
      <c r="A10" s="8"/>
      <c r="B10" s="21" t="s">
        <v>34</v>
      </c>
      <c r="C10" s="21"/>
      <c r="D10" s="21"/>
      <c r="E10" s="78"/>
      <c r="F10" s="78"/>
      <c r="G10" s="78"/>
      <c r="H10" s="78"/>
      <c r="I10" s="78"/>
      <c r="J10" s="78"/>
      <c r="K10" s="78"/>
      <c r="L10" s="77"/>
      <c r="M10" s="77"/>
      <c r="N10" s="77"/>
      <c r="O10" s="77"/>
      <c r="P10" s="24"/>
    </row>
    <row r="11" spans="1:16" ht="15.75">
      <c r="A11" s="8"/>
      <c r="B11" s="21" t="s">
        <v>35</v>
      </c>
      <c r="C11" s="21"/>
      <c r="D11" s="21"/>
      <c r="E11" s="78"/>
      <c r="F11" s="79"/>
      <c r="G11" s="79"/>
      <c r="H11" s="79"/>
      <c r="I11" s="79"/>
      <c r="J11" s="79"/>
      <c r="K11" s="79"/>
      <c r="L11" s="77"/>
      <c r="M11" s="77"/>
      <c r="N11" s="77"/>
      <c r="O11" s="77"/>
      <c r="P11" s="24"/>
    </row>
    <row r="12" spans="1:16" ht="15.75">
      <c r="A12" s="8"/>
      <c r="B12" s="21" t="s">
        <v>36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 t="s">
        <v>37</v>
      </c>
      <c r="C13" s="21"/>
      <c r="D13" s="21"/>
      <c r="E13" s="65"/>
      <c r="F13" s="66"/>
      <c r="G13" s="66"/>
      <c r="H13" s="66"/>
      <c r="I13" s="66"/>
      <c r="J13" s="66"/>
      <c r="K13" s="66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7" t="s">
        <v>38</v>
      </c>
      <c r="C15" s="68"/>
      <c r="D15" s="69" t="s">
        <v>39</v>
      </c>
      <c r="E15" s="44" t="s">
        <v>40</v>
      </c>
      <c r="F15" s="74" t="s">
        <v>41</v>
      </c>
      <c r="G15" s="51"/>
      <c r="H15" s="50" t="s">
        <v>42</v>
      </c>
      <c r="I15" s="51"/>
      <c r="J15" s="50" t="s">
        <v>43</v>
      </c>
      <c r="K15" s="51"/>
      <c r="L15" s="50" t="s">
        <v>44</v>
      </c>
      <c r="M15" s="51"/>
      <c r="N15" s="50" t="s">
        <v>45</v>
      </c>
      <c r="O15" s="56"/>
      <c r="P15" s="44" t="s">
        <v>46</v>
      </c>
    </row>
    <row r="16" spans="1:16" ht="18.75">
      <c r="A16" s="30"/>
      <c r="B16" s="61">
        <v>39967</v>
      </c>
      <c r="C16" s="62"/>
      <c r="D16" s="70"/>
      <c r="E16" s="72"/>
      <c r="F16" s="52"/>
      <c r="G16" s="53"/>
      <c r="H16" s="52"/>
      <c r="I16" s="53"/>
      <c r="J16" s="52"/>
      <c r="K16" s="53"/>
      <c r="L16" s="52"/>
      <c r="M16" s="53"/>
      <c r="N16" s="57"/>
      <c r="O16" s="58"/>
      <c r="P16" s="45"/>
    </row>
    <row r="17" spans="1:16" ht="19.5" thickBot="1">
      <c r="A17" s="31"/>
      <c r="B17" s="63" t="s">
        <v>47</v>
      </c>
      <c r="C17" s="64"/>
      <c r="D17" s="70"/>
      <c r="E17" s="72"/>
      <c r="F17" s="54"/>
      <c r="G17" s="55"/>
      <c r="H17" s="54"/>
      <c r="I17" s="55"/>
      <c r="J17" s="54"/>
      <c r="K17" s="55"/>
      <c r="L17" s="54"/>
      <c r="M17" s="55"/>
      <c r="N17" s="59"/>
      <c r="O17" s="60"/>
      <c r="P17" s="46"/>
    </row>
    <row r="18" spans="1:16" ht="32.25" thickBot="1">
      <c r="A18" s="32" t="s">
        <v>8</v>
      </c>
      <c r="B18" s="33" t="s">
        <v>48</v>
      </c>
      <c r="C18" s="33" t="s">
        <v>49</v>
      </c>
      <c r="D18" s="71"/>
      <c r="E18" s="73"/>
      <c r="F18" s="34" t="s">
        <v>50</v>
      </c>
      <c r="G18" s="35" t="s">
        <v>51</v>
      </c>
      <c r="H18" s="34" t="s">
        <v>50</v>
      </c>
      <c r="I18" s="35" t="s">
        <v>51</v>
      </c>
      <c r="J18" s="34" t="s">
        <v>50</v>
      </c>
      <c r="K18" s="35" t="s">
        <v>51</v>
      </c>
      <c r="L18" s="34" t="s">
        <v>50</v>
      </c>
      <c r="M18" s="35" t="s">
        <v>51</v>
      </c>
      <c r="N18" s="34" t="s">
        <v>50</v>
      </c>
      <c r="O18" s="35" t="s">
        <v>51</v>
      </c>
      <c r="P18" s="35" t="s">
        <v>51</v>
      </c>
    </row>
    <row r="19" spans="1:16" ht="12.75">
      <c r="A19" s="36">
        <f aca="true" t="shared" si="0" ref="A19:A36">IF(OR(F19&gt;0,H19&gt;0,J19&gt;0,L19&gt;0,N19&gt;0),"X","")</f>
      </c>
      <c r="B19" s="3" t="s">
        <v>54</v>
      </c>
      <c r="C19" s="1" t="s">
        <v>55</v>
      </c>
      <c r="D19" s="1" t="s">
        <v>52</v>
      </c>
      <c r="E19" s="1" t="s">
        <v>4</v>
      </c>
      <c r="F19" s="1"/>
      <c r="G19" s="37">
        <v>12.5</v>
      </c>
      <c r="H19" s="1"/>
      <c r="I19" s="37">
        <v>39</v>
      </c>
      <c r="J19" s="2"/>
      <c r="K19" s="38"/>
      <c r="L19" s="2"/>
      <c r="M19" s="38"/>
      <c r="N19" s="2"/>
      <c r="O19" s="39"/>
      <c r="P19" s="41">
        <f aca="true" t="shared" si="1" ref="P19:P36">IF(F19*G19+H19*I19+J19*K19+L19*M19+N19*O19=0,"",F19*G19+H19*I19+J19*K19+L19*M19+N19*O19)</f>
      </c>
    </row>
    <row r="20" spans="1:16" ht="12.75">
      <c r="A20" s="36">
        <f t="shared" si="0"/>
      </c>
      <c r="B20" s="3" t="s">
        <v>56</v>
      </c>
      <c r="C20" s="1" t="s">
        <v>57</v>
      </c>
      <c r="D20" s="1" t="s">
        <v>52</v>
      </c>
      <c r="E20" s="1" t="s">
        <v>3</v>
      </c>
      <c r="F20" s="1"/>
      <c r="G20" s="37">
        <v>12.5</v>
      </c>
      <c r="H20" s="1"/>
      <c r="I20" s="37">
        <v>19</v>
      </c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58</v>
      </c>
      <c r="C21" s="1" t="s">
        <v>59</v>
      </c>
      <c r="D21" s="1" t="s">
        <v>53</v>
      </c>
      <c r="E21" s="1" t="s">
        <v>1</v>
      </c>
      <c r="F21" s="1"/>
      <c r="G21" s="37">
        <v>12.5</v>
      </c>
      <c r="H21" s="1"/>
      <c r="I21" s="37">
        <v>24</v>
      </c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43">
        <v>154</v>
      </c>
      <c r="C22" s="1" t="s">
        <v>89</v>
      </c>
      <c r="D22" s="1" t="s">
        <v>52</v>
      </c>
      <c r="E22" s="1" t="s">
        <v>1</v>
      </c>
      <c r="F22" s="1"/>
      <c r="G22" s="37">
        <v>12.5</v>
      </c>
      <c r="H22" s="1"/>
      <c r="I22" s="37">
        <v>22</v>
      </c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60</v>
      </c>
      <c r="C23" s="1" t="s">
        <v>61</v>
      </c>
      <c r="D23" s="1" t="s">
        <v>6</v>
      </c>
      <c r="E23" s="1" t="s">
        <v>2</v>
      </c>
      <c r="F23" s="1"/>
      <c r="G23" s="37">
        <v>12.5</v>
      </c>
      <c r="H23" s="2"/>
      <c r="I23" s="38"/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62</v>
      </c>
      <c r="C24" s="1" t="s">
        <v>63</v>
      </c>
      <c r="D24" s="1" t="s">
        <v>7</v>
      </c>
      <c r="E24" s="1" t="s">
        <v>5</v>
      </c>
      <c r="F24" s="1"/>
      <c r="G24" s="37">
        <v>12.5</v>
      </c>
      <c r="H24" s="2"/>
      <c r="I24" s="38"/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64</v>
      </c>
      <c r="C25" s="1" t="s">
        <v>65</v>
      </c>
      <c r="D25" s="1" t="s">
        <v>52</v>
      </c>
      <c r="E25" s="1" t="s">
        <v>0</v>
      </c>
      <c r="F25" s="1"/>
      <c r="G25" s="37">
        <v>12.5</v>
      </c>
      <c r="H25" s="1"/>
      <c r="I25" s="37">
        <v>43.5</v>
      </c>
      <c r="J25" s="2"/>
      <c r="K25" s="38"/>
      <c r="L25" s="2"/>
      <c r="M25" s="38"/>
      <c r="N25" s="1"/>
      <c r="O25" s="40">
        <v>30.5</v>
      </c>
      <c r="P25" s="41">
        <f t="shared" si="1"/>
      </c>
    </row>
    <row r="26" spans="1:16" ht="12.75">
      <c r="A26" s="36">
        <f t="shared" si="0"/>
      </c>
      <c r="B26" s="3" t="s">
        <v>66</v>
      </c>
      <c r="C26" s="1" t="s">
        <v>67</v>
      </c>
      <c r="D26" s="1" t="s">
        <v>86</v>
      </c>
      <c r="E26" s="1" t="s">
        <v>4</v>
      </c>
      <c r="F26" s="1"/>
      <c r="G26" s="37">
        <v>12.5</v>
      </c>
      <c r="H26" s="1"/>
      <c r="I26" s="37">
        <v>14.5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68</v>
      </c>
      <c r="C27" s="1" t="s">
        <v>69</v>
      </c>
      <c r="D27" s="1" t="s">
        <v>6</v>
      </c>
      <c r="E27" s="1" t="s">
        <v>4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70</v>
      </c>
      <c r="C28" s="1" t="s">
        <v>71</v>
      </c>
      <c r="D28" s="1" t="s">
        <v>6</v>
      </c>
      <c r="E28" s="1" t="s">
        <v>4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72</v>
      </c>
      <c r="C29" s="1" t="s">
        <v>73</v>
      </c>
      <c r="D29" s="1" t="s">
        <v>6</v>
      </c>
      <c r="E29" s="1" t="s">
        <v>2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74</v>
      </c>
      <c r="C30" s="1" t="s">
        <v>75</v>
      </c>
      <c r="D30" s="1" t="s">
        <v>6</v>
      </c>
      <c r="E30" s="1" t="s">
        <v>2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76</v>
      </c>
      <c r="C31" s="1" t="s">
        <v>77</v>
      </c>
      <c r="D31" s="1" t="s">
        <v>6</v>
      </c>
      <c r="E31" s="1" t="s">
        <v>3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78</v>
      </c>
      <c r="C32" s="1" t="s">
        <v>79</v>
      </c>
      <c r="D32" s="1" t="s">
        <v>6</v>
      </c>
      <c r="E32" s="1" t="s">
        <v>1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43">
        <v>352</v>
      </c>
      <c r="C33" s="1" t="s">
        <v>90</v>
      </c>
      <c r="D33" s="1" t="s">
        <v>87</v>
      </c>
      <c r="E33" s="1" t="s">
        <v>4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80</v>
      </c>
      <c r="C34" s="1" t="s">
        <v>81</v>
      </c>
      <c r="D34" s="1" t="s">
        <v>87</v>
      </c>
      <c r="E34" s="1" t="s">
        <v>4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82</v>
      </c>
      <c r="C35" s="1" t="s">
        <v>83</v>
      </c>
      <c r="D35" s="1" t="s">
        <v>87</v>
      </c>
      <c r="E35" s="1" t="s">
        <v>4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84</v>
      </c>
      <c r="C36" s="1" t="s">
        <v>85</v>
      </c>
      <c r="D36" s="1" t="s">
        <v>88</v>
      </c>
      <c r="E36" s="1" t="s">
        <v>5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5.75">
      <c r="A37" s="4" t="s">
        <v>8</v>
      </c>
      <c r="B37" s="5" t="s">
        <v>9</v>
      </c>
      <c r="C37" s="6"/>
      <c r="D37" s="7"/>
      <c r="E37" s="6"/>
      <c r="F37" s="6"/>
      <c r="G37" s="6"/>
      <c r="H37" s="6"/>
      <c r="I37" s="8"/>
      <c r="J37" s="9"/>
      <c r="K37" s="9"/>
      <c r="L37" s="9"/>
      <c r="M37" s="9"/>
      <c r="N37" s="9"/>
      <c r="O37" s="10"/>
      <c r="P37" s="42">
        <f>IF(SUM(P19:P36)=0,"",SUM(P19:P36))</f>
      </c>
    </row>
    <row r="38" spans="1:16" ht="15.75">
      <c r="A38" s="11" t="s">
        <v>8</v>
      </c>
      <c r="B38" s="5" t="s">
        <v>10</v>
      </c>
      <c r="C38" s="6"/>
      <c r="D38" s="7"/>
      <c r="E38" s="6"/>
      <c r="F38" s="6"/>
      <c r="G38" s="6"/>
      <c r="H38" s="6"/>
      <c r="I38" s="8"/>
      <c r="J38" s="10"/>
      <c r="K38" s="10"/>
      <c r="L38" s="10"/>
      <c r="M38" s="10"/>
      <c r="N38" s="10"/>
      <c r="O38" s="10"/>
      <c r="P38" s="10"/>
    </row>
    <row r="39" spans="1:16" ht="15.75">
      <c r="A39" s="4" t="s">
        <v>8</v>
      </c>
      <c r="B39" s="12" t="s">
        <v>11</v>
      </c>
      <c r="C39" s="13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>
      <c r="A40" s="4" t="s">
        <v>8</v>
      </c>
      <c r="B40" s="14"/>
      <c r="C40" s="15" t="s">
        <v>12</v>
      </c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>
      <c r="A41" s="4" t="s">
        <v>8</v>
      </c>
      <c r="B41" s="14"/>
      <c r="C41" s="16" t="s">
        <v>13</v>
      </c>
      <c r="D41" s="7"/>
      <c r="E41" s="6"/>
      <c r="F41" s="6"/>
      <c r="G41" s="6"/>
      <c r="H41" s="6"/>
      <c r="I41" s="6"/>
      <c r="J41" s="6"/>
      <c r="K41" s="6"/>
      <c r="L41" s="6"/>
      <c r="M41" s="17"/>
      <c r="N41" s="6"/>
      <c r="O41" s="6"/>
      <c r="P41" s="6"/>
    </row>
    <row r="42" spans="1:16" ht="15.75">
      <c r="A42" s="4" t="s">
        <v>8</v>
      </c>
      <c r="B42" s="14"/>
      <c r="C42" s="16" t="s">
        <v>14</v>
      </c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>
      <c r="A43" s="4" t="s">
        <v>8</v>
      </c>
      <c r="B43" s="14"/>
      <c r="C43" s="47" t="s">
        <v>15</v>
      </c>
      <c r="D43" s="48"/>
      <c r="E43" s="48"/>
      <c r="F43" s="48"/>
      <c r="G43" s="48"/>
      <c r="H43" s="48"/>
      <c r="I43" s="48"/>
      <c r="J43" s="48"/>
      <c r="K43" s="48"/>
      <c r="L43" s="6"/>
      <c r="M43" s="6"/>
      <c r="N43" s="6"/>
      <c r="O43" s="6"/>
      <c r="P43" s="6"/>
    </row>
    <row r="44" spans="1:16" ht="15.75">
      <c r="A44" s="4" t="s">
        <v>8</v>
      </c>
      <c r="B44" s="12" t="s">
        <v>16</v>
      </c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>
      <c r="A45" s="4" t="s">
        <v>8</v>
      </c>
      <c r="B45" s="14"/>
      <c r="C45" s="8" t="s">
        <v>17</v>
      </c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>
      <c r="A46" s="4" t="s">
        <v>8</v>
      </c>
      <c r="B46" s="14"/>
      <c r="C46" s="8" t="s">
        <v>18</v>
      </c>
      <c r="D46" s="7"/>
      <c r="E46" s="6"/>
      <c r="F46" s="6"/>
      <c r="G46" s="49" t="s">
        <v>19</v>
      </c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15.75">
      <c r="A47" s="4" t="s">
        <v>8</v>
      </c>
      <c r="B47" s="14"/>
      <c r="C47" s="8" t="s">
        <v>20</v>
      </c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</sheetData>
  <autoFilter ref="A18:A36"/>
  <mergeCells count="34"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43:K43"/>
    <mergeCell ref="G46:P46"/>
    <mergeCell ref="L15:M17"/>
    <mergeCell ref="N15:O17"/>
    <mergeCell ref="P15:P17"/>
    <mergeCell ref="B16:C16"/>
    <mergeCell ref="B17:C17"/>
  </mergeCells>
  <hyperlinks>
    <hyperlink ref="G46" r:id="rId1" display="http://www.in.gov/dot/div/contracts/letting/index.html"/>
    <hyperlink ref="C43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2009-02-25T19:10:03Z</cp:lastPrinted>
  <dcterms:created xsi:type="dcterms:W3CDTF">2008-10-23T21:41:23Z</dcterms:created>
  <dcterms:modified xsi:type="dcterms:W3CDTF">2009-06-01T16:13:07Z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