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540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'Sheet1'!$A$18:$A$52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<sst xmlns="http://schemas.openxmlformats.org/spreadsheetml/2006/main" count="196" uniqueCount="135">
  <si>
    <t>Greenfield</t>
  </si>
  <si>
    <t>Vincennes</t>
  </si>
  <si>
    <t>Crawfordsville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</si>
  <si>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</si>
  <si>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</si>
  <si>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</si>
  <si>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</si>
  <si>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</si>
  <si>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</si>
  <si>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</si>
  <si>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</si>
  <si>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</si>
  <si>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</si>
  <si>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</si>
  <si>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</si>
  <si>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</si>
  <si>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</si>
  <si>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</si>
  <si>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</si>
  <si>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</si>
  <si>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</si>
  <si>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</si>
  <si>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</si>
  <si>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</si>
  <si>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</si>
  <si>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</si>
  <si>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</si>
  <si>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</si>
  <si>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</si>
  <si>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</si>
  <si>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</si>
  <si>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</si>
  <si>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</si>
  <si>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</si>
  <si>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</si>
  <si>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</si>
  <si>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</si>
  <si>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</si>
  <si>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</si>
  <si>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</si>
  <si>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</si>
  <si>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</si>
  <si>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Special Letting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</si>
  <si>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</si>
  <si>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</si>
  <si>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</si>
  <si>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</si>
  <si>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</si>
  <si>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121</t>
  </si>
  <si>
    <t xml:space="preserve">SIR-28977-A    </t>
  </si>
  <si>
    <t>141</t>
  </si>
  <si>
    <t xml:space="preserve">SIR-30106-A    </t>
  </si>
  <si>
    <t>161</t>
  </si>
  <si>
    <t xml:space="preserve">SIR-30874-A    </t>
  </si>
  <si>
    <t>171</t>
  </si>
  <si>
    <t xml:space="preserve">SIR-31948-A    </t>
  </si>
  <si>
    <t>211</t>
  </si>
  <si>
    <t xml:space="preserve">SR -29588-A    </t>
  </si>
  <si>
    <t>231</t>
  </si>
  <si>
    <t xml:space="preserve">SR -29951-A    </t>
  </si>
  <si>
    <t>271</t>
  </si>
  <si>
    <t xml:space="preserve">SR -30408-A    </t>
  </si>
  <si>
    <t>281</t>
  </si>
  <si>
    <t xml:space="preserve">SR -30865-A    </t>
  </si>
  <si>
    <t>291</t>
  </si>
  <si>
    <t xml:space="preserve">SR -31736-A    </t>
  </si>
  <si>
    <t>321</t>
  </si>
  <si>
    <t xml:space="preserve">SR -31937-A    </t>
  </si>
  <si>
    <t>361</t>
  </si>
  <si>
    <t xml:space="preserve">SRS-29872-A    </t>
  </si>
  <si>
    <t>371</t>
  </si>
  <si>
    <t xml:space="preserve">SRS-30083-A    </t>
  </si>
  <si>
    <t>381</t>
  </si>
  <si>
    <t xml:space="preserve">SRS-30147-A    </t>
  </si>
  <si>
    <t>391</t>
  </si>
  <si>
    <t xml:space="preserve">SRS-30300-A    </t>
  </si>
  <si>
    <t>401</t>
  </si>
  <si>
    <t xml:space="preserve">SRS-30381-A    </t>
  </si>
  <si>
    <t>411</t>
  </si>
  <si>
    <t xml:space="preserve">SRS-30449-A    </t>
  </si>
  <si>
    <t>421</t>
  </si>
  <si>
    <t xml:space="preserve">SRS-30768-A    </t>
  </si>
  <si>
    <t>431</t>
  </si>
  <si>
    <t xml:space="preserve">SRS-31503-A    </t>
  </si>
  <si>
    <t>441</t>
  </si>
  <si>
    <t xml:space="preserve">SRS-31806-A    </t>
  </si>
  <si>
    <t>461</t>
  </si>
  <si>
    <t xml:space="preserve">SRS-31875-A    </t>
  </si>
  <si>
    <t>471</t>
  </si>
  <si>
    <t xml:space="preserve">SRS-31876-A    </t>
  </si>
  <si>
    <t>481</t>
  </si>
  <si>
    <t xml:space="preserve">SRS-31918-A    </t>
  </si>
  <si>
    <t>491</t>
  </si>
  <si>
    <t xml:space="preserve">SRS-31919-A    </t>
  </si>
  <si>
    <t>581</t>
  </si>
  <si>
    <t xml:space="preserve">SB -28734-A    </t>
  </si>
  <si>
    <t>591</t>
  </si>
  <si>
    <t xml:space="preserve">SB -28901-A    </t>
  </si>
  <si>
    <t>601</t>
  </si>
  <si>
    <t xml:space="preserve">SB -29731-A    </t>
  </si>
  <si>
    <t>621</t>
  </si>
  <si>
    <t xml:space="preserve">ST -29054-A    </t>
  </si>
  <si>
    <t>631</t>
  </si>
  <si>
    <t xml:space="preserve">ST -30307-A    </t>
  </si>
  <si>
    <t>651</t>
  </si>
  <si>
    <t xml:space="preserve">ST -31880-A    </t>
  </si>
  <si>
    <t>661</t>
  </si>
  <si>
    <t xml:space="preserve">ST -31889-A    </t>
  </si>
  <si>
    <t>671</t>
  </si>
  <si>
    <t xml:space="preserve">ST -31945-A    </t>
  </si>
  <si>
    <t>701</t>
  </si>
  <si>
    <t xml:space="preserve">STM-31123-A    </t>
  </si>
  <si>
    <t>Ft. Wayne</t>
  </si>
  <si>
    <t>Laporte</t>
  </si>
  <si>
    <t>Seymour</t>
  </si>
  <si>
    <t>BA</t>
  </si>
  <si>
    <t>CB</t>
  </si>
  <si>
    <t>DA</t>
  </si>
  <si>
    <t>EA</t>
  </si>
  <si>
    <t>EK</t>
  </si>
  <si>
    <t>EG</t>
  </si>
  <si>
    <t>AB, CB</t>
  </si>
  <si>
    <t>BA, CB, DB</t>
  </si>
  <si>
    <t>BA, CA</t>
  </si>
  <si>
    <t>CB, EE</t>
  </si>
  <si>
    <t>CB, DA, 0325</t>
  </si>
  <si>
    <t>EE, 0192, 0290</t>
  </si>
  <si>
    <t>BA, 0194</t>
  </si>
  <si>
    <t>CB, DC</t>
  </si>
  <si>
    <t>EA, 0048</t>
  </si>
  <si>
    <t>AA, CA</t>
  </si>
  <si>
    <t>SIR-30843-A</t>
  </si>
  <si>
    <t>CA</t>
  </si>
  <si>
    <t xml:space="preserve">SR -30183-A    </t>
  </si>
  <si>
    <t>Rescheduled to 06/03/09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</si>
</sst>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164" fontId="0" fillId="2" borderId="9" xfId="0" applyNumberFormat="1" applyFill="1" applyBorder="1" applyAlignment="1">
      <alignment/>
    </xf>
    <xf numFmtId="0" fontId="0" fillId="4" borderId="9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22" fillId="0" borderId="22" xfId="0" applyNumberFormat="1" applyFont="1" applyBorder="1" applyAlignment="1" applyProtection="1">
      <alignment horizontal="center" vertical="center"/>
      <protection locked="0"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3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19" applyFont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3" fillId="4" borderId="10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574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7459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36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409825" y="0"/>
          <a:ext cx="1823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37731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194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0</xdr:rowOff>
    </xdr:from>
    <xdr:to>
      <xdr:col>18</xdr:col>
      <xdr:colOff>247650</xdr:colOff>
      <xdr:row>0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9591675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76771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048375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workbookViewId="0" topLeftCell="A16">
      <selection activeCell="P53" sqref="P53"/>
    </sheetView>
  </sheetViews>
  <sheetFormatPr defaultColWidth="9.140625" defaultRowHeight="12.75"/>
  <cols>
    <col min="1" max="2" width="4.7109375" style="0" customWidth="1"/>
    <col min="3" max="3" width="12.7109375" style="0" customWidth="1"/>
    <col min="4" max="4" width="14.00390625" style="0" bestFit="1" customWidth="1"/>
    <col min="5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7" t="s">
        <v>12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.75">
      <c r="A2" s="18"/>
      <c r="B2" s="19"/>
      <c r="C2" s="20"/>
      <c r="D2" s="58" t="s">
        <v>13</v>
      </c>
      <c r="E2" s="58"/>
      <c r="F2" s="58"/>
      <c r="G2" s="58"/>
      <c r="H2" s="58"/>
      <c r="I2" s="58"/>
      <c r="J2" s="58"/>
      <c r="K2" s="59" t="s">
        <v>14</v>
      </c>
      <c r="L2" s="60"/>
      <c r="M2" s="60"/>
      <c r="N2" s="60"/>
      <c r="O2" s="60"/>
      <c r="P2" s="60"/>
    </row>
    <row r="3" spans="1:16" ht="15.75">
      <c r="A3" s="8"/>
      <c r="B3" s="54" t="s">
        <v>15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4"/>
    </row>
    <row r="4" spans="1:16" ht="15.75">
      <c r="A4" s="8"/>
      <c r="B4" s="54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14"/>
    </row>
    <row r="5" spans="1:16" ht="15.75">
      <c r="A5" s="8"/>
      <c r="B5" s="48" t="s">
        <v>17</v>
      </c>
      <c r="C5" s="48"/>
      <c r="D5" s="22"/>
      <c r="E5" s="56"/>
      <c r="F5" s="56"/>
      <c r="G5" s="56"/>
      <c r="H5" s="56"/>
      <c r="I5" s="56"/>
      <c r="J5" s="56"/>
      <c r="K5" s="56"/>
      <c r="L5" s="56"/>
      <c r="M5" s="21"/>
      <c r="N5" s="21"/>
      <c r="O5" s="21"/>
      <c r="P5" s="9"/>
    </row>
    <row r="6" spans="1:16" ht="15.75">
      <c r="A6" s="8"/>
      <c r="B6" s="48" t="s">
        <v>18</v>
      </c>
      <c r="C6" s="48"/>
      <c r="D6" s="22"/>
      <c r="E6" s="56"/>
      <c r="F6" s="56"/>
      <c r="G6" s="56"/>
      <c r="H6" s="56"/>
      <c r="I6" s="56"/>
      <c r="J6" s="56"/>
      <c r="K6" s="56"/>
      <c r="L6" s="56"/>
      <c r="M6" s="21"/>
      <c r="N6" s="21"/>
      <c r="O6" s="21"/>
      <c r="P6" s="9"/>
    </row>
    <row r="7" spans="1:16" ht="15.75">
      <c r="A7" s="8"/>
      <c r="B7" s="48" t="s">
        <v>19</v>
      </c>
      <c r="C7" s="49"/>
      <c r="D7" s="49"/>
      <c r="E7" s="49"/>
      <c r="F7" s="49"/>
      <c r="G7" s="50"/>
      <c r="H7" s="51"/>
      <c r="I7" s="52"/>
      <c r="J7" s="52"/>
      <c r="K7" s="52"/>
      <c r="L7" s="52"/>
      <c r="M7" s="52"/>
      <c r="N7" s="52"/>
      <c r="O7" s="52"/>
      <c r="P7" s="9"/>
    </row>
    <row r="8" spans="1:16" ht="15.75">
      <c r="A8" s="8"/>
      <c r="B8" s="23" t="s">
        <v>20</v>
      </c>
      <c r="C8" s="53"/>
      <c r="D8" s="53"/>
      <c r="E8" s="53"/>
      <c r="F8" s="53"/>
      <c r="G8" s="53"/>
      <c r="H8" s="21" t="s">
        <v>21</v>
      </c>
      <c r="I8" s="53"/>
      <c r="J8" s="53"/>
      <c r="K8" s="86" t="s">
        <v>22</v>
      </c>
      <c r="L8" s="86"/>
      <c r="M8" s="53"/>
      <c r="N8" s="53"/>
      <c r="O8" s="53"/>
      <c r="P8" s="9"/>
    </row>
    <row r="9" spans="1:16" ht="15.75">
      <c r="A9" s="8"/>
      <c r="B9" s="21" t="s">
        <v>23</v>
      </c>
      <c r="C9" s="21"/>
      <c r="D9" s="21"/>
      <c r="E9" s="81"/>
      <c r="F9" s="81"/>
      <c r="G9" s="81"/>
      <c r="H9" s="81"/>
      <c r="I9" s="81"/>
      <c r="J9" s="81"/>
      <c r="K9" s="81"/>
      <c r="L9" s="82" t="s">
        <v>24</v>
      </c>
      <c r="M9" s="83"/>
      <c r="N9" s="83"/>
      <c r="O9" s="83"/>
      <c r="P9" s="25"/>
    </row>
    <row r="10" spans="1:16" ht="15.75">
      <c r="A10" s="8"/>
      <c r="B10" s="21" t="s">
        <v>25</v>
      </c>
      <c r="C10" s="21"/>
      <c r="D10" s="21"/>
      <c r="E10" s="84"/>
      <c r="F10" s="84"/>
      <c r="G10" s="84"/>
      <c r="H10" s="84"/>
      <c r="I10" s="84"/>
      <c r="J10" s="84"/>
      <c r="K10" s="84"/>
      <c r="L10" s="83"/>
      <c r="M10" s="83"/>
      <c r="N10" s="83"/>
      <c r="O10" s="83"/>
      <c r="P10" s="24"/>
    </row>
    <row r="11" spans="1:16" ht="15.75">
      <c r="A11" s="8"/>
      <c r="B11" s="21" t="s">
        <v>26</v>
      </c>
      <c r="C11" s="21"/>
      <c r="D11" s="21"/>
      <c r="E11" s="84"/>
      <c r="F11" s="85"/>
      <c r="G11" s="85"/>
      <c r="H11" s="85"/>
      <c r="I11" s="85"/>
      <c r="J11" s="85"/>
      <c r="K11" s="85"/>
      <c r="L11" s="83"/>
      <c r="M11" s="83"/>
      <c r="N11" s="83"/>
      <c r="O11" s="83"/>
      <c r="P11" s="24"/>
    </row>
    <row r="12" spans="1:16" ht="15.75">
      <c r="A12" s="8"/>
      <c r="B12" s="21" t="s">
        <v>27</v>
      </c>
      <c r="C12" s="21"/>
      <c r="D12" s="21"/>
      <c r="E12" s="61"/>
      <c r="F12" s="61"/>
      <c r="G12" s="61"/>
      <c r="H12" s="61"/>
      <c r="I12" s="61"/>
      <c r="J12" s="61"/>
      <c r="K12" s="61"/>
      <c r="L12" s="24"/>
      <c r="M12" s="24"/>
      <c r="N12" s="24"/>
      <c r="O12" s="24"/>
      <c r="P12" s="24"/>
    </row>
    <row r="13" spans="1:16" ht="15.75">
      <c r="A13" s="8"/>
      <c r="B13" s="21" t="s">
        <v>28</v>
      </c>
      <c r="C13" s="21"/>
      <c r="D13" s="21"/>
      <c r="E13" s="61"/>
      <c r="F13" s="62"/>
      <c r="G13" s="62"/>
      <c r="H13" s="62"/>
      <c r="I13" s="62"/>
      <c r="J13" s="62"/>
      <c r="K13" s="62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3" t="s">
        <v>29</v>
      </c>
      <c r="C15" s="64"/>
      <c r="D15" s="65" t="s">
        <v>30</v>
      </c>
      <c r="E15" s="74" t="s">
        <v>31</v>
      </c>
      <c r="F15" s="68" t="s">
        <v>32</v>
      </c>
      <c r="G15" s="69"/>
      <c r="H15" s="90" t="s">
        <v>33</v>
      </c>
      <c r="I15" s="69"/>
      <c r="J15" s="90" t="s">
        <v>34</v>
      </c>
      <c r="K15" s="69"/>
      <c r="L15" s="90" t="s">
        <v>35</v>
      </c>
      <c r="M15" s="69"/>
      <c r="N15" s="90" t="s">
        <v>36</v>
      </c>
      <c r="O15" s="91"/>
      <c r="P15" s="74" t="s">
        <v>37</v>
      </c>
    </row>
    <row r="16" spans="1:16" ht="18.75">
      <c r="A16" s="30"/>
      <c r="B16" s="77">
        <v>39953</v>
      </c>
      <c r="C16" s="78"/>
      <c r="D16" s="66"/>
      <c r="E16" s="75"/>
      <c r="F16" s="70"/>
      <c r="G16" s="71"/>
      <c r="H16" s="70"/>
      <c r="I16" s="71"/>
      <c r="J16" s="70"/>
      <c r="K16" s="71"/>
      <c r="L16" s="70"/>
      <c r="M16" s="71"/>
      <c r="N16" s="92"/>
      <c r="O16" s="93"/>
      <c r="P16" s="96"/>
    </row>
    <row r="17" spans="1:16" ht="19.5" thickBot="1">
      <c r="A17" s="31"/>
      <c r="B17" s="79" t="s">
        <v>42</v>
      </c>
      <c r="C17" s="80"/>
      <c r="D17" s="66"/>
      <c r="E17" s="75"/>
      <c r="F17" s="72"/>
      <c r="G17" s="73"/>
      <c r="H17" s="72"/>
      <c r="I17" s="73"/>
      <c r="J17" s="72"/>
      <c r="K17" s="73"/>
      <c r="L17" s="72"/>
      <c r="M17" s="73"/>
      <c r="N17" s="94"/>
      <c r="O17" s="95"/>
      <c r="P17" s="97"/>
    </row>
    <row r="18" spans="1:16" ht="32.25" thickBot="1">
      <c r="A18" s="32" t="s">
        <v>4</v>
      </c>
      <c r="B18" s="33" t="s">
        <v>38</v>
      </c>
      <c r="C18" s="33" t="s">
        <v>39</v>
      </c>
      <c r="D18" s="67"/>
      <c r="E18" s="76"/>
      <c r="F18" s="34" t="s">
        <v>40</v>
      </c>
      <c r="G18" s="35" t="s">
        <v>41</v>
      </c>
      <c r="H18" s="34" t="s">
        <v>40</v>
      </c>
      <c r="I18" s="35" t="s">
        <v>41</v>
      </c>
      <c r="J18" s="34" t="s">
        <v>40</v>
      </c>
      <c r="K18" s="35" t="s">
        <v>41</v>
      </c>
      <c r="L18" s="34" t="s">
        <v>40</v>
      </c>
      <c r="M18" s="35" t="s">
        <v>41</v>
      </c>
      <c r="N18" s="34" t="s">
        <v>40</v>
      </c>
      <c r="O18" s="35" t="s">
        <v>41</v>
      </c>
      <c r="P18" s="35" t="s">
        <v>41</v>
      </c>
    </row>
    <row r="19" spans="1:16" ht="12.75">
      <c r="A19" s="36">
        <f aca="true" t="shared" si="0" ref="A19:A52">IF(OR(F19&gt;0,H19&gt;0,J19&gt;0,L19&gt;0,N19&gt;0),"X","")</f>
      </c>
      <c r="B19" s="3" t="s">
        <v>48</v>
      </c>
      <c r="C19" s="1" t="s">
        <v>49</v>
      </c>
      <c r="D19" s="1" t="s">
        <v>121</v>
      </c>
      <c r="E19" s="1" t="s">
        <v>112</v>
      </c>
      <c r="F19" s="1"/>
      <c r="G19" s="37">
        <v>12.5</v>
      </c>
      <c r="H19" s="1"/>
      <c r="I19" s="37">
        <v>87</v>
      </c>
      <c r="J19" s="2"/>
      <c r="K19" s="38"/>
      <c r="L19" s="2"/>
      <c r="M19" s="38"/>
      <c r="N19" s="1"/>
      <c r="O19" s="40">
        <v>43.5</v>
      </c>
      <c r="P19" s="41">
        <f aca="true" t="shared" si="1" ref="P19:P52">IF(F19*G19+H19*I19+J19*K19+L19*M19+N19*O19=0,"",F19*G19+H19*I19+J19*K19+L19*M19+N19*O19)</f>
      </c>
    </row>
    <row r="20" spans="1:16" ht="12.75">
      <c r="A20" s="36">
        <f t="shared" si="0"/>
      </c>
      <c r="B20" s="3" t="s">
        <v>50</v>
      </c>
      <c r="C20" s="1" t="s">
        <v>51</v>
      </c>
      <c r="D20" s="1" t="s">
        <v>130</v>
      </c>
      <c r="E20" s="1" t="s">
        <v>0</v>
      </c>
      <c r="F20" s="1"/>
      <c r="G20" s="37">
        <v>12.5</v>
      </c>
      <c r="H20" s="1"/>
      <c r="I20" s="37">
        <v>65</v>
      </c>
      <c r="J20" s="1"/>
      <c r="K20" s="37">
        <v>17.5</v>
      </c>
      <c r="L20" s="2"/>
      <c r="M20" s="38"/>
      <c r="N20" s="1"/>
      <c r="O20" s="40">
        <v>77.5</v>
      </c>
      <c r="P20" s="41">
        <f t="shared" si="1"/>
      </c>
    </row>
    <row r="21" spans="1:16" ht="12.75">
      <c r="A21" s="36">
        <f t="shared" si="0"/>
      </c>
      <c r="B21" s="43">
        <v>151</v>
      </c>
      <c r="C21" s="1" t="s">
        <v>131</v>
      </c>
      <c r="D21" s="1" t="s">
        <v>132</v>
      </c>
      <c r="E21" s="1" t="s">
        <v>2</v>
      </c>
      <c r="F21" s="1"/>
      <c r="G21" s="37">
        <v>12.5</v>
      </c>
      <c r="H21" s="1"/>
      <c r="I21" s="37">
        <v>56.5</v>
      </c>
      <c r="J21" s="1"/>
      <c r="K21" s="37">
        <v>108.5</v>
      </c>
      <c r="L21" s="2"/>
      <c r="M21" s="38"/>
      <c r="N21" s="1"/>
      <c r="O21" s="40">
        <v>56</v>
      </c>
      <c r="P21" s="41">
        <f t="shared" si="1"/>
      </c>
    </row>
    <row r="22" spans="1:16" ht="12.75">
      <c r="A22" s="36">
        <f t="shared" si="0"/>
      </c>
      <c r="B22" s="3" t="s">
        <v>52</v>
      </c>
      <c r="C22" s="1" t="s">
        <v>53</v>
      </c>
      <c r="D22" s="1" t="s">
        <v>122</v>
      </c>
      <c r="E22" s="1" t="s">
        <v>112</v>
      </c>
      <c r="F22" s="1"/>
      <c r="G22" s="37">
        <v>12.5</v>
      </c>
      <c r="H22" s="1"/>
      <c r="I22" s="37">
        <v>44</v>
      </c>
      <c r="J22" s="1"/>
      <c r="K22" s="37">
        <v>23.5</v>
      </c>
      <c r="L22" s="2"/>
      <c r="M22" s="38"/>
      <c r="N22" s="1"/>
      <c r="O22" s="40">
        <v>29.5</v>
      </c>
      <c r="P22" s="41">
        <f t="shared" si="1"/>
      </c>
    </row>
    <row r="23" spans="1:16" ht="12.75">
      <c r="A23" s="36">
        <f t="shared" si="0"/>
      </c>
      <c r="B23" s="3" t="s">
        <v>54</v>
      </c>
      <c r="C23" s="1" t="s">
        <v>55</v>
      </c>
      <c r="D23" s="1" t="s">
        <v>123</v>
      </c>
      <c r="E23" s="1" t="s">
        <v>0</v>
      </c>
      <c r="F23" s="1"/>
      <c r="G23" s="37">
        <v>12.5</v>
      </c>
      <c r="H23" s="1"/>
      <c r="I23" s="37">
        <v>65</v>
      </c>
      <c r="J23" s="1"/>
      <c r="K23" s="37">
        <v>17.5</v>
      </c>
      <c r="L23" s="2"/>
      <c r="M23" s="38"/>
      <c r="N23" s="1"/>
      <c r="O23" s="40">
        <v>77.5</v>
      </c>
      <c r="P23" s="41">
        <f t="shared" si="1"/>
      </c>
    </row>
    <row r="24" spans="1:16" ht="12.75">
      <c r="A24" s="36">
        <f t="shared" si="0"/>
      </c>
      <c r="B24" s="3" t="s">
        <v>56</v>
      </c>
      <c r="C24" s="1" t="s">
        <v>57</v>
      </c>
      <c r="D24" s="1" t="s">
        <v>124</v>
      </c>
      <c r="E24" s="1" t="s">
        <v>113</v>
      </c>
      <c r="F24" s="1"/>
      <c r="G24" s="37">
        <v>12.5</v>
      </c>
      <c r="H24" s="1"/>
      <c r="I24" s="37">
        <v>16.5</v>
      </c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58</v>
      </c>
      <c r="C25" s="1" t="s">
        <v>59</v>
      </c>
      <c r="D25" s="1" t="s">
        <v>3</v>
      </c>
      <c r="E25" s="1" t="s">
        <v>2</v>
      </c>
      <c r="F25" s="1"/>
      <c r="G25" s="37">
        <v>12.5</v>
      </c>
      <c r="H25" s="1"/>
      <c r="I25" s="37">
        <v>30</v>
      </c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45">
        <f t="shared" si="0"/>
      </c>
      <c r="B26" s="46">
        <v>251</v>
      </c>
      <c r="C26" s="47" t="s">
        <v>133</v>
      </c>
      <c r="D26" s="98" t="s">
        <v>134</v>
      </c>
      <c r="E26" s="99"/>
      <c r="F26" s="2"/>
      <c r="G26" s="38"/>
      <c r="H26" s="2"/>
      <c r="I26" s="38"/>
      <c r="J26" s="2"/>
      <c r="K26" s="38"/>
      <c r="L26" s="2"/>
      <c r="M26" s="38"/>
      <c r="N26" s="2"/>
      <c r="O26" s="39"/>
      <c r="P26" s="44">
        <f t="shared" si="1"/>
      </c>
    </row>
    <row r="27" spans="1:16" ht="12.75">
      <c r="A27" s="36">
        <f t="shared" si="0"/>
      </c>
      <c r="B27" s="3" t="s">
        <v>60</v>
      </c>
      <c r="C27" s="1" t="s">
        <v>61</v>
      </c>
      <c r="D27" s="1" t="s">
        <v>125</v>
      </c>
      <c r="E27" s="1" t="s">
        <v>1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62</v>
      </c>
      <c r="C28" s="1" t="s">
        <v>63</v>
      </c>
      <c r="D28" s="1" t="s">
        <v>3</v>
      </c>
      <c r="E28" s="1" t="s">
        <v>2</v>
      </c>
      <c r="F28" s="1"/>
      <c r="G28" s="37">
        <v>12.5</v>
      </c>
      <c r="H28" s="1"/>
      <c r="I28" s="37">
        <v>68</v>
      </c>
      <c r="J28" s="2"/>
      <c r="K28" s="38"/>
      <c r="L28" s="2"/>
      <c r="M28" s="38"/>
      <c r="N28" s="1"/>
      <c r="O28" s="40">
        <v>103</v>
      </c>
      <c r="P28" s="41">
        <f t="shared" si="1"/>
      </c>
    </row>
    <row r="29" spans="1:16" ht="12.75">
      <c r="A29" s="36">
        <f t="shared" si="0"/>
      </c>
      <c r="B29" s="3" t="s">
        <v>64</v>
      </c>
      <c r="C29" s="1" t="s">
        <v>65</v>
      </c>
      <c r="D29" s="1" t="s">
        <v>116</v>
      </c>
      <c r="E29" s="1" t="s">
        <v>112</v>
      </c>
      <c r="F29" s="1"/>
      <c r="G29" s="37">
        <v>12.5</v>
      </c>
      <c r="H29" s="1"/>
      <c r="I29" s="37">
        <v>5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66</v>
      </c>
      <c r="C30" s="1" t="s">
        <v>67</v>
      </c>
      <c r="D30" s="1" t="s">
        <v>126</v>
      </c>
      <c r="E30" s="1" t="s">
        <v>2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68</v>
      </c>
      <c r="C31" s="1" t="s">
        <v>69</v>
      </c>
      <c r="D31" s="1" t="s">
        <v>115</v>
      </c>
      <c r="E31" s="1" t="s">
        <v>0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70</v>
      </c>
      <c r="C32" s="1" t="s">
        <v>71</v>
      </c>
      <c r="D32" s="1" t="s">
        <v>115</v>
      </c>
      <c r="E32" s="1" t="s">
        <v>113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72</v>
      </c>
      <c r="C33" s="1" t="s">
        <v>73</v>
      </c>
      <c r="D33" s="1" t="s">
        <v>127</v>
      </c>
      <c r="E33" s="1" t="s">
        <v>0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74</v>
      </c>
      <c r="C34" s="1" t="s">
        <v>75</v>
      </c>
      <c r="D34" s="1" t="s">
        <v>115</v>
      </c>
      <c r="E34" s="1" t="s">
        <v>112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76</v>
      </c>
      <c r="C35" s="1" t="s">
        <v>77</v>
      </c>
      <c r="D35" s="1" t="s">
        <v>115</v>
      </c>
      <c r="E35" s="1" t="s">
        <v>0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78</v>
      </c>
      <c r="C36" s="1" t="s">
        <v>79</v>
      </c>
      <c r="D36" s="1" t="s">
        <v>115</v>
      </c>
      <c r="E36" s="1" t="s">
        <v>112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80</v>
      </c>
      <c r="C37" s="1" t="s">
        <v>81</v>
      </c>
      <c r="D37" s="1" t="s">
        <v>115</v>
      </c>
      <c r="E37" s="1" t="s">
        <v>112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82</v>
      </c>
      <c r="C38" s="1" t="s">
        <v>83</v>
      </c>
      <c r="D38" s="1" t="s">
        <v>115</v>
      </c>
      <c r="E38" s="1" t="s">
        <v>2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84</v>
      </c>
      <c r="C39" s="1" t="s">
        <v>85</v>
      </c>
      <c r="D39" s="1" t="s">
        <v>115</v>
      </c>
      <c r="E39" s="1" t="s">
        <v>114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86</v>
      </c>
      <c r="C40" s="1" t="s">
        <v>87</v>
      </c>
      <c r="D40" s="1" t="s">
        <v>127</v>
      </c>
      <c r="E40" s="1" t="s">
        <v>113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100">
        <f t="shared" si="0"/>
      </c>
      <c r="B41" s="101" t="s">
        <v>88</v>
      </c>
      <c r="C41" s="47" t="s">
        <v>89</v>
      </c>
      <c r="D41" s="98" t="s">
        <v>134</v>
      </c>
      <c r="E41" s="99"/>
      <c r="F41" s="2"/>
      <c r="G41" s="38"/>
      <c r="H41" s="2"/>
      <c r="I41" s="38"/>
      <c r="J41" s="2"/>
      <c r="K41" s="38"/>
      <c r="L41" s="2"/>
      <c r="M41" s="38"/>
      <c r="N41" s="2"/>
      <c r="O41" s="39"/>
      <c r="P41" s="44">
        <f t="shared" si="1"/>
      </c>
    </row>
    <row r="42" spans="1:16" ht="12.75">
      <c r="A42" s="36">
        <f t="shared" si="0"/>
      </c>
      <c r="B42" s="3" t="s">
        <v>90</v>
      </c>
      <c r="C42" s="1" t="s">
        <v>91</v>
      </c>
      <c r="D42" s="1" t="s">
        <v>115</v>
      </c>
      <c r="E42" s="1" t="s">
        <v>2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92</v>
      </c>
      <c r="C43" s="1" t="s">
        <v>93</v>
      </c>
      <c r="D43" s="1" t="s">
        <v>127</v>
      </c>
      <c r="E43" s="1" t="s">
        <v>113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94</v>
      </c>
      <c r="C44" s="1" t="s">
        <v>95</v>
      </c>
      <c r="D44" s="1" t="s">
        <v>117</v>
      </c>
      <c r="E44" s="1" t="s">
        <v>114</v>
      </c>
      <c r="F44" s="1"/>
      <c r="G44" s="37">
        <v>12.5</v>
      </c>
      <c r="H44" s="2"/>
      <c r="I44" s="38"/>
      <c r="J44" s="1"/>
      <c r="K44" s="37">
        <v>8</v>
      </c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96</v>
      </c>
      <c r="C45" s="1" t="s">
        <v>97</v>
      </c>
      <c r="D45" s="1" t="s">
        <v>128</v>
      </c>
      <c r="E45" s="1" t="s">
        <v>2</v>
      </c>
      <c r="F45" s="1"/>
      <c r="G45" s="37">
        <v>12.5</v>
      </c>
      <c r="H45" s="2"/>
      <c r="I45" s="38"/>
      <c r="J45" s="1"/>
      <c r="K45" s="37">
        <v>34.5</v>
      </c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98</v>
      </c>
      <c r="C46" s="1" t="s">
        <v>99</v>
      </c>
      <c r="D46" s="1" t="s">
        <v>117</v>
      </c>
      <c r="E46" s="1" t="s">
        <v>113</v>
      </c>
      <c r="F46" s="1"/>
      <c r="G46" s="37">
        <v>12.5</v>
      </c>
      <c r="H46" s="2"/>
      <c r="I46" s="38"/>
      <c r="J46" s="1"/>
      <c r="K46" s="37">
        <v>13.5</v>
      </c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100</v>
      </c>
      <c r="C47" s="1" t="s">
        <v>101</v>
      </c>
      <c r="D47" s="1" t="s">
        <v>129</v>
      </c>
      <c r="E47" s="1" t="s">
        <v>0</v>
      </c>
      <c r="F47" s="1"/>
      <c r="G47" s="37">
        <v>12.5</v>
      </c>
      <c r="H47" s="2"/>
      <c r="I47" s="38"/>
      <c r="J47" s="2"/>
      <c r="K47" s="38"/>
      <c r="L47" s="2"/>
      <c r="M47" s="38"/>
      <c r="N47" s="1"/>
      <c r="O47" s="40">
        <v>68</v>
      </c>
      <c r="P47" s="41">
        <f t="shared" si="1"/>
      </c>
    </row>
    <row r="48" spans="1:16" ht="12.75">
      <c r="A48" s="36">
        <f t="shared" si="0"/>
      </c>
      <c r="B48" s="3" t="s">
        <v>102</v>
      </c>
      <c r="C48" s="1" t="s">
        <v>103</v>
      </c>
      <c r="D48" s="1" t="s">
        <v>119</v>
      </c>
      <c r="E48" s="1" t="s">
        <v>114</v>
      </c>
      <c r="F48" s="1"/>
      <c r="G48" s="37">
        <v>12.5</v>
      </c>
      <c r="H48" s="2"/>
      <c r="I48" s="38"/>
      <c r="J48" s="2"/>
      <c r="K48" s="38"/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104</v>
      </c>
      <c r="C49" s="1" t="s">
        <v>105</v>
      </c>
      <c r="D49" s="1" t="s">
        <v>120</v>
      </c>
      <c r="E49" s="1" t="s">
        <v>113</v>
      </c>
      <c r="F49" s="1"/>
      <c r="G49" s="37">
        <v>12.5</v>
      </c>
      <c r="H49" s="2"/>
      <c r="I49" s="38"/>
      <c r="J49" s="2"/>
      <c r="K49" s="38"/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106</v>
      </c>
      <c r="C50" s="1" t="s">
        <v>107</v>
      </c>
      <c r="D50" s="1" t="s">
        <v>129</v>
      </c>
      <c r="E50" s="1" t="s">
        <v>0</v>
      </c>
      <c r="F50" s="1"/>
      <c r="G50" s="37">
        <v>12.5</v>
      </c>
      <c r="H50" s="2"/>
      <c r="I50" s="38"/>
      <c r="J50" s="2"/>
      <c r="K50" s="38"/>
      <c r="L50" s="1"/>
      <c r="M50" s="37">
        <v>8</v>
      </c>
      <c r="N50" s="2"/>
      <c r="O50" s="39"/>
      <c r="P50" s="41">
        <f t="shared" si="1"/>
      </c>
    </row>
    <row r="51" spans="1:16" ht="12.75">
      <c r="A51" s="36">
        <f t="shared" si="0"/>
      </c>
      <c r="B51" s="3" t="s">
        <v>108</v>
      </c>
      <c r="C51" s="1" t="s">
        <v>109</v>
      </c>
      <c r="D51" s="1" t="s">
        <v>129</v>
      </c>
      <c r="E51" s="1" t="s">
        <v>0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t="shared" si="1"/>
      </c>
    </row>
    <row r="52" spans="1:16" ht="12.75">
      <c r="A52" s="36">
        <f t="shared" si="0"/>
      </c>
      <c r="B52" s="3" t="s">
        <v>110</v>
      </c>
      <c r="C52" s="1" t="s">
        <v>111</v>
      </c>
      <c r="D52" s="1" t="s">
        <v>118</v>
      </c>
      <c r="E52" s="1" t="s">
        <v>2</v>
      </c>
      <c r="F52" s="1"/>
      <c r="G52" s="37">
        <v>12.5</v>
      </c>
      <c r="H52" s="2"/>
      <c r="I52" s="38"/>
      <c r="J52" s="2"/>
      <c r="K52" s="38"/>
      <c r="L52" s="1"/>
      <c r="M52" s="37">
        <v>1.5</v>
      </c>
      <c r="N52" s="2"/>
      <c r="O52" s="39"/>
      <c r="P52" s="41">
        <f t="shared" si="1"/>
      </c>
    </row>
    <row r="53" spans="1:16" ht="15.75">
      <c r="A53" s="4" t="s">
        <v>4</v>
      </c>
      <c r="B53" s="5" t="s">
        <v>5</v>
      </c>
      <c r="C53" s="6"/>
      <c r="D53" s="7"/>
      <c r="E53" s="6"/>
      <c r="F53" s="6"/>
      <c r="G53" s="6"/>
      <c r="H53" s="6"/>
      <c r="I53" s="8"/>
      <c r="J53" s="9"/>
      <c r="K53" s="9"/>
      <c r="L53" s="9"/>
      <c r="M53" s="9"/>
      <c r="N53" s="9"/>
      <c r="O53" s="10"/>
      <c r="P53" s="42">
        <f>IF(SUM(P19:P52)=0,"",SUM(P19:P52))</f>
      </c>
    </row>
    <row r="54" spans="1:16" ht="15.75">
      <c r="A54" s="11" t="s">
        <v>4</v>
      </c>
      <c r="B54" s="5" t="s">
        <v>6</v>
      </c>
      <c r="C54" s="6"/>
      <c r="D54" s="7"/>
      <c r="E54" s="6"/>
      <c r="F54" s="6"/>
      <c r="G54" s="6"/>
      <c r="H54" s="6"/>
      <c r="I54" s="8"/>
      <c r="J54" s="10"/>
      <c r="K54" s="10"/>
      <c r="L54" s="10"/>
      <c r="M54" s="10"/>
      <c r="N54" s="10"/>
      <c r="O54" s="10"/>
      <c r="P54" s="10"/>
    </row>
    <row r="55" spans="1:16" ht="15.75">
      <c r="A55" s="4" t="s">
        <v>4</v>
      </c>
      <c r="B55" s="12" t="s">
        <v>7</v>
      </c>
      <c r="C55" s="13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4" t="s">
        <v>4</v>
      </c>
      <c r="B56" s="14"/>
      <c r="C56" s="15" t="s">
        <v>8</v>
      </c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>
      <c r="A57" s="4" t="s">
        <v>4</v>
      </c>
      <c r="B57" s="14"/>
      <c r="C57" s="16" t="s">
        <v>9</v>
      </c>
      <c r="D57" s="7"/>
      <c r="E57" s="6"/>
      <c r="F57" s="6"/>
      <c r="G57" s="6"/>
      <c r="H57" s="6"/>
      <c r="I57" s="6"/>
      <c r="J57" s="6"/>
      <c r="K57" s="6"/>
      <c r="L57" s="6"/>
      <c r="M57" s="17"/>
      <c r="N57" s="6"/>
      <c r="O57" s="6"/>
      <c r="P57" s="6"/>
    </row>
    <row r="58" spans="1:16" ht="15.75">
      <c r="A58" s="4" t="s">
        <v>4</v>
      </c>
      <c r="B58" s="14"/>
      <c r="C58" s="16" t="s">
        <v>10</v>
      </c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.75">
      <c r="A59" s="4" t="s">
        <v>4</v>
      </c>
      <c r="B59" s="14"/>
      <c r="C59" s="87" t="s">
        <v>11</v>
      </c>
      <c r="D59" s="88"/>
      <c r="E59" s="88"/>
      <c r="F59" s="88"/>
      <c r="G59" s="88"/>
      <c r="H59" s="88"/>
      <c r="I59" s="88"/>
      <c r="J59" s="88"/>
      <c r="K59" s="88"/>
      <c r="L59" s="6"/>
      <c r="M59" s="6"/>
      <c r="N59" s="6"/>
      <c r="O59" s="6"/>
      <c r="P59" s="6"/>
    </row>
    <row r="60" spans="1:16" ht="15.75">
      <c r="A60" s="4" t="s">
        <v>4</v>
      </c>
      <c r="B60" s="12" t="s">
        <v>43</v>
      </c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.75">
      <c r="A61" s="4" t="s">
        <v>4</v>
      </c>
      <c r="B61" s="14"/>
      <c r="C61" s="8" t="s">
        <v>44</v>
      </c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.75">
      <c r="A62" s="4" t="s">
        <v>4</v>
      </c>
      <c r="B62" s="14"/>
      <c r="C62" s="8" t="s">
        <v>45</v>
      </c>
      <c r="D62" s="7"/>
      <c r="E62" s="6"/>
      <c r="F62" s="6"/>
      <c r="G62" s="89" t="s">
        <v>46</v>
      </c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5.75">
      <c r="A63" s="4" t="s">
        <v>4</v>
      </c>
      <c r="B63" s="14"/>
      <c r="C63" s="8" t="s">
        <v>47</v>
      </c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</sheetData>
  <autoFilter ref="A18:A52"/>
  <mergeCells count="36">
    <mergeCell ref="C59:K59"/>
    <mergeCell ref="G62:P62"/>
    <mergeCell ref="H15:I17"/>
    <mergeCell ref="J15:K17"/>
    <mergeCell ref="L15:M17"/>
    <mergeCell ref="N15:O17"/>
    <mergeCell ref="P15:P17"/>
    <mergeCell ref="D26:E26"/>
    <mergeCell ref="D41:E41"/>
    <mergeCell ref="E12:K12"/>
    <mergeCell ref="M8:O8"/>
    <mergeCell ref="E9:K9"/>
    <mergeCell ref="L9:O11"/>
    <mergeCell ref="E10:K10"/>
    <mergeCell ref="E11:K11"/>
    <mergeCell ref="I8:J8"/>
    <mergeCell ref="K8:L8"/>
    <mergeCell ref="E13:K13"/>
    <mergeCell ref="B15:C15"/>
    <mergeCell ref="D15:D18"/>
    <mergeCell ref="F15:G17"/>
    <mergeCell ref="E15:E18"/>
    <mergeCell ref="B16:C16"/>
    <mergeCell ref="B17:C17"/>
    <mergeCell ref="C1:P1"/>
    <mergeCell ref="D2:J2"/>
    <mergeCell ref="K2:P2"/>
    <mergeCell ref="B3:O3"/>
    <mergeCell ref="B7:G7"/>
    <mergeCell ref="H7:O7"/>
    <mergeCell ref="C8:G8"/>
    <mergeCell ref="B4:O4"/>
    <mergeCell ref="B5:C5"/>
    <mergeCell ref="E5:L5"/>
    <mergeCell ref="B6:C6"/>
    <mergeCell ref="E6:L6"/>
  </mergeCells>
  <hyperlinks>
    <hyperlink ref="G62" r:id="rId1" display="http://www.in.gov/dot/div/contracts/letting/index.html"/>
    <hyperlink ref="C59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2009-03-27T20:19:43Z</cp:lastPrinted>
  <dcterms:created xsi:type="dcterms:W3CDTF">2008-10-23T21:41:23Z</dcterms:created>
  <dcterms:modified xsi:type="dcterms:W3CDTF">2009-05-20T14:37:11Z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