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ajaff\Documents\4th Capacity RFF\"/>
    </mc:Choice>
  </mc:AlternateContent>
  <xr:revisionPtr revIDLastSave="0" documentId="8_{22087C76-314F-403D-8E36-ABD00DA5578B}" xr6:coauthVersionLast="44" xr6:coauthVersionMax="44" xr10:uidLastSave="{00000000-0000-0000-0000-000000000000}"/>
  <bookViews>
    <workbookView xWindow="375" yWindow="75" windowWidth="19245" windowHeight="10275" xr2:uid="{00000000-000D-0000-FFFF-FFFF00000000}"/>
  </bookViews>
  <sheets>
    <sheet name="Instructions" sheetId="2" r:id="rId1"/>
    <sheet name="Budget Summary" sheetId="4" r:id="rId2"/>
    <sheet name="Grant Match" sheetId="3" r:id="rId3"/>
    <sheet name="Budget Template - Provider 1" sheetId="1" r:id="rId4"/>
    <sheet name="Budget Template - Provider 2" sheetId="6" r:id="rId5"/>
    <sheet name="Budget Template - Provider 3" sheetId="7" r:id="rId6"/>
    <sheet name="Budget Template - Provider 4" sheetId="8" r:id="rId7"/>
    <sheet name="Budget Template - Provider 5" sheetId="9" r:id="rId8"/>
    <sheet name="Budget Template - Provider 6" sheetId="10" r:id="rId9"/>
    <sheet name="Budget Template - Provider 7" sheetId="11" r:id="rId10"/>
    <sheet name="Budget Template - Provider 8" sheetId="12" r:id="rId11"/>
    <sheet name="Budget Template - Provider 9" sheetId="13" r:id="rId12"/>
    <sheet name="Budget Template - Provider 10" sheetId="14" r:id="rId13"/>
    <sheet name="Budget Template - Provider 11" sheetId="15" r:id="rId14"/>
    <sheet name="Budget Template - Provider 12" sheetId="16" r:id="rId15"/>
    <sheet name="Budget Template - Provider 13" sheetId="17" r:id="rId16"/>
    <sheet name="Budget Template - Provider 14" sheetId="18" r:id="rId17"/>
    <sheet name="Budget Template - Provider 15" sheetId="19" r:id="rId18"/>
    <sheet name="Budget Template - Provider 16" sheetId="20" r:id="rId19"/>
    <sheet name="Budget Template - Provider 17" sheetId="21" r:id="rId20"/>
    <sheet name="Budget Template - Provider 18" sheetId="22" r:id="rId21"/>
    <sheet name="Budget Template - Provider 19" sheetId="23" r:id="rId22"/>
    <sheet name="Budget Template - Provider 20" sheetId="24" r:id="rId23"/>
  </sheets>
  <definedNames>
    <definedName name="_xlnm.Print_Area" localSheetId="3">'Budget Template - Provider 1'!$A$1:$I$126</definedName>
    <definedName name="_xlnm.Print_Area" localSheetId="12">'Budget Template - Provider 10'!$A$1:$I$126</definedName>
    <definedName name="_xlnm.Print_Area" localSheetId="13">'Budget Template - Provider 11'!$A$1:$I$126</definedName>
    <definedName name="_xlnm.Print_Area" localSheetId="14">'Budget Template - Provider 12'!$A$1:$I$126</definedName>
    <definedName name="_xlnm.Print_Area" localSheetId="15">'Budget Template - Provider 13'!$A$1:$I$126</definedName>
    <definedName name="_xlnm.Print_Area" localSheetId="16">'Budget Template - Provider 14'!$A$1:$I$126</definedName>
    <definedName name="_xlnm.Print_Area" localSheetId="17">'Budget Template - Provider 15'!$A$1:$I$126</definedName>
    <definedName name="_xlnm.Print_Area" localSheetId="18">'Budget Template - Provider 16'!$A$1:$I$126</definedName>
    <definedName name="_xlnm.Print_Area" localSheetId="19">'Budget Template - Provider 17'!$A$1:$I$126</definedName>
    <definedName name="_xlnm.Print_Area" localSheetId="20">'Budget Template - Provider 18'!$A$1:$I$126</definedName>
    <definedName name="_xlnm.Print_Area" localSheetId="21">'Budget Template - Provider 19'!$A$1:$I$126</definedName>
    <definedName name="_xlnm.Print_Area" localSheetId="4">'Budget Template - Provider 2'!$A$1:$I$126</definedName>
    <definedName name="_xlnm.Print_Area" localSheetId="22">'Budget Template - Provider 20'!$A$1:$I$126</definedName>
    <definedName name="_xlnm.Print_Area" localSheetId="5">'Budget Template - Provider 3'!$A$1:$I$126</definedName>
    <definedName name="_xlnm.Print_Area" localSheetId="6">'Budget Template - Provider 4'!$A$1:$I$126</definedName>
    <definedName name="_xlnm.Print_Area" localSheetId="7">'Budget Template - Provider 5'!$A$1:$I$126</definedName>
    <definedName name="_xlnm.Print_Area" localSheetId="8">'Budget Template - Provider 6'!$A$1:$I$126</definedName>
    <definedName name="_xlnm.Print_Area" localSheetId="9">'Budget Template - Provider 7'!$A$1:$I$126</definedName>
    <definedName name="_xlnm.Print_Area" localSheetId="10">'Budget Template - Provider 8'!$A$1:$I$126</definedName>
    <definedName name="_xlnm.Print_Area" localSheetId="11">'Budget Template - Provider 9'!$A$1:$I$126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4" i="4" l="1"/>
  <c r="C43" i="4"/>
  <c r="C42" i="4"/>
  <c r="C41" i="4"/>
  <c r="C40" i="4"/>
  <c r="C37" i="4"/>
  <c r="C36" i="4"/>
  <c r="C35" i="4"/>
  <c r="C38" i="4"/>
  <c r="C39" i="4"/>
  <c r="C34" i="4"/>
  <c r="C33" i="4"/>
  <c r="C32" i="4"/>
  <c r="C31" i="4"/>
  <c r="C30" i="4"/>
  <c r="C29" i="4"/>
  <c r="C28" i="4"/>
  <c r="C27" i="4"/>
  <c r="C26" i="4"/>
  <c r="C25" i="4"/>
  <c r="D125" i="24" l="1"/>
  <c r="D106" i="24"/>
  <c r="D91" i="24"/>
  <c r="D76" i="24"/>
  <c r="D61" i="24"/>
  <c r="D46" i="24"/>
  <c r="G29" i="24"/>
  <c r="G28" i="24"/>
  <c r="G27" i="24"/>
  <c r="G26" i="24"/>
  <c r="G25" i="24"/>
  <c r="G24" i="24"/>
  <c r="G23" i="24"/>
  <c r="G22" i="24"/>
  <c r="G21" i="24"/>
  <c r="G20" i="24"/>
  <c r="G19" i="24"/>
  <c r="E1" i="24"/>
  <c r="D125" i="23"/>
  <c r="D106" i="23"/>
  <c r="D91" i="23"/>
  <c r="D76" i="23"/>
  <c r="D61" i="23"/>
  <c r="D46" i="23"/>
  <c r="G29" i="23"/>
  <c r="G28" i="23"/>
  <c r="G27" i="23"/>
  <c r="G26" i="23"/>
  <c r="G25" i="23"/>
  <c r="G24" i="23"/>
  <c r="G23" i="23"/>
  <c r="G22" i="23"/>
  <c r="G21" i="23"/>
  <c r="G20" i="23"/>
  <c r="G19" i="23"/>
  <c r="E1" i="23"/>
  <c r="D125" i="22"/>
  <c r="D106" i="22"/>
  <c r="D91" i="22"/>
  <c r="D76" i="22"/>
  <c r="D61" i="22"/>
  <c r="D46" i="22"/>
  <c r="G29" i="22"/>
  <c r="G28" i="22"/>
  <c r="G27" i="22"/>
  <c r="G26" i="22"/>
  <c r="G25" i="22"/>
  <c r="G24" i="22"/>
  <c r="G23" i="22"/>
  <c r="G22" i="22"/>
  <c r="G21" i="22"/>
  <c r="G20" i="22"/>
  <c r="G19" i="22"/>
  <c r="E1" i="22"/>
  <c r="D125" i="21"/>
  <c r="D106" i="21"/>
  <c r="D91" i="21"/>
  <c r="D76" i="21"/>
  <c r="D61" i="21"/>
  <c r="D46" i="21"/>
  <c r="G29" i="21"/>
  <c r="G28" i="21"/>
  <c r="G27" i="21"/>
  <c r="G26" i="21"/>
  <c r="G25" i="21"/>
  <c r="G24" i="21"/>
  <c r="G23" i="21"/>
  <c r="G22" i="21"/>
  <c r="G21" i="21"/>
  <c r="G20" i="21"/>
  <c r="G19" i="21"/>
  <c r="E1" i="21"/>
  <c r="D125" i="20"/>
  <c r="D106" i="20"/>
  <c r="D91" i="20"/>
  <c r="D76" i="20"/>
  <c r="D61" i="20"/>
  <c r="D46" i="20"/>
  <c r="G29" i="20"/>
  <c r="G28" i="20"/>
  <c r="G27" i="20"/>
  <c r="G26" i="20"/>
  <c r="G25" i="20"/>
  <c r="G24" i="20"/>
  <c r="G23" i="20"/>
  <c r="G22" i="20"/>
  <c r="G21" i="20"/>
  <c r="G20" i="20"/>
  <c r="G19" i="20"/>
  <c r="E1" i="20"/>
  <c r="D125" i="19"/>
  <c r="D106" i="19"/>
  <c r="D91" i="19"/>
  <c r="D76" i="19"/>
  <c r="D61" i="19"/>
  <c r="D46" i="19"/>
  <c r="G29" i="19"/>
  <c r="G28" i="19"/>
  <c r="G27" i="19"/>
  <c r="G26" i="19"/>
  <c r="G25" i="19"/>
  <c r="G24" i="19"/>
  <c r="G23" i="19"/>
  <c r="G22" i="19"/>
  <c r="G21" i="19"/>
  <c r="G20" i="19"/>
  <c r="G19" i="19"/>
  <c r="E1" i="19"/>
  <c r="D125" i="18"/>
  <c r="D106" i="18"/>
  <c r="D91" i="18"/>
  <c r="D76" i="18"/>
  <c r="D61" i="18"/>
  <c r="D46" i="18"/>
  <c r="G29" i="18"/>
  <c r="G28" i="18"/>
  <c r="G27" i="18"/>
  <c r="G26" i="18"/>
  <c r="G25" i="18"/>
  <c r="G24" i="18"/>
  <c r="G23" i="18"/>
  <c r="G22" i="18"/>
  <c r="G21" i="18"/>
  <c r="G20" i="18"/>
  <c r="G19" i="18"/>
  <c r="E1" i="18"/>
  <c r="D125" i="17"/>
  <c r="D106" i="17"/>
  <c r="D91" i="17"/>
  <c r="D76" i="17"/>
  <c r="D61" i="17"/>
  <c r="D46" i="17"/>
  <c r="G29" i="17"/>
  <c r="G28" i="17"/>
  <c r="G27" i="17"/>
  <c r="G26" i="17"/>
  <c r="G25" i="17"/>
  <c r="G24" i="17"/>
  <c r="G23" i="17"/>
  <c r="G22" i="17"/>
  <c r="G21" i="17"/>
  <c r="G20" i="17"/>
  <c r="G19" i="17"/>
  <c r="E1" i="17"/>
  <c r="D125" i="16"/>
  <c r="D106" i="16"/>
  <c r="D91" i="16"/>
  <c r="D76" i="16"/>
  <c r="D61" i="16"/>
  <c r="D46" i="16"/>
  <c r="G29" i="16"/>
  <c r="G28" i="16"/>
  <c r="G27" i="16"/>
  <c r="G26" i="16"/>
  <c r="G25" i="16"/>
  <c r="G24" i="16"/>
  <c r="G23" i="16"/>
  <c r="G22" i="16"/>
  <c r="G21" i="16"/>
  <c r="G20" i="16"/>
  <c r="G19" i="16"/>
  <c r="E1" i="16"/>
  <c r="D125" i="15"/>
  <c r="D106" i="15"/>
  <c r="D91" i="15"/>
  <c r="D76" i="15"/>
  <c r="D61" i="15"/>
  <c r="D46" i="15"/>
  <c r="G29" i="15"/>
  <c r="G28" i="15"/>
  <c r="G27" i="15"/>
  <c r="G26" i="15"/>
  <c r="G25" i="15"/>
  <c r="G24" i="15"/>
  <c r="G23" i="15"/>
  <c r="G22" i="15"/>
  <c r="G21" i="15"/>
  <c r="G20" i="15"/>
  <c r="G19" i="15"/>
  <c r="E1" i="15"/>
  <c r="D125" i="14"/>
  <c r="D106" i="14"/>
  <c r="D91" i="14"/>
  <c r="D76" i="14"/>
  <c r="D61" i="14"/>
  <c r="D46" i="14"/>
  <c r="G29" i="14"/>
  <c r="G28" i="14"/>
  <c r="G27" i="14"/>
  <c r="G26" i="14"/>
  <c r="G25" i="14"/>
  <c r="G24" i="14"/>
  <c r="G23" i="14"/>
  <c r="G22" i="14"/>
  <c r="G21" i="14"/>
  <c r="G20" i="14"/>
  <c r="G19" i="14"/>
  <c r="E1" i="14"/>
  <c r="D125" i="13"/>
  <c r="D106" i="13"/>
  <c r="D91" i="13"/>
  <c r="D76" i="13"/>
  <c r="D61" i="13"/>
  <c r="D46" i="13"/>
  <c r="G29" i="13"/>
  <c r="G28" i="13"/>
  <c r="G27" i="13"/>
  <c r="G26" i="13"/>
  <c r="G25" i="13"/>
  <c r="G24" i="13"/>
  <c r="G23" i="13"/>
  <c r="G22" i="13"/>
  <c r="G21" i="13"/>
  <c r="G20" i="13"/>
  <c r="G19" i="13"/>
  <c r="E1" i="13"/>
  <c r="D125" i="12"/>
  <c r="D106" i="12"/>
  <c r="D91" i="12"/>
  <c r="D76" i="12"/>
  <c r="D61" i="12"/>
  <c r="D46" i="12"/>
  <c r="G29" i="12"/>
  <c r="G28" i="12"/>
  <c r="G27" i="12"/>
  <c r="G26" i="12"/>
  <c r="G25" i="12"/>
  <c r="G24" i="12"/>
  <c r="G23" i="12"/>
  <c r="G22" i="12"/>
  <c r="G21" i="12"/>
  <c r="G20" i="12"/>
  <c r="G19" i="12"/>
  <c r="E1" i="12"/>
  <c r="D125" i="11"/>
  <c r="D106" i="11"/>
  <c r="D91" i="11"/>
  <c r="D76" i="11"/>
  <c r="D61" i="11"/>
  <c r="D46" i="11"/>
  <c r="G29" i="11"/>
  <c r="G28" i="11"/>
  <c r="G27" i="11"/>
  <c r="G26" i="11"/>
  <c r="G25" i="11"/>
  <c r="G24" i="11"/>
  <c r="G23" i="11"/>
  <c r="G22" i="11"/>
  <c r="G21" i="11"/>
  <c r="G20" i="11"/>
  <c r="G19" i="11"/>
  <c r="E1" i="11"/>
  <c r="D125" i="10"/>
  <c r="D106" i="10"/>
  <c r="D91" i="10"/>
  <c r="D76" i="10"/>
  <c r="D61" i="10"/>
  <c r="D46" i="10"/>
  <c r="G29" i="10"/>
  <c r="G28" i="10"/>
  <c r="G27" i="10"/>
  <c r="G26" i="10"/>
  <c r="G25" i="10"/>
  <c r="G24" i="10"/>
  <c r="G23" i="10"/>
  <c r="G22" i="10"/>
  <c r="G21" i="10"/>
  <c r="G20" i="10"/>
  <c r="G19" i="10"/>
  <c r="E1" i="10"/>
  <c r="D125" i="9"/>
  <c r="D106" i="9"/>
  <c r="D91" i="9"/>
  <c r="D76" i="9"/>
  <c r="D61" i="9"/>
  <c r="D46" i="9"/>
  <c r="G29" i="9"/>
  <c r="G28" i="9"/>
  <c r="G27" i="9"/>
  <c r="G26" i="9"/>
  <c r="G25" i="9"/>
  <c r="G24" i="9"/>
  <c r="G23" i="9"/>
  <c r="G22" i="9"/>
  <c r="G21" i="9"/>
  <c r="G20" i="9"/>
  <c r="G19" i="9"/>
  <c r="E1" i="9"/>
  <c r="D125" i="8"/>
  <c r="D106" i="8"/>
  <c r="D91" i="8"/>
  <c r="D76" i="8"/>
  <c r="D61" i="8"/>
  <c r="D46" i="8"/>
  <c r="G29" i="8"/>
  <c r="G28" i="8"/>
  <c r="G27" i="8"/>
  <c r="G26" i="8"/>
  <c r="G25" i="8"/>
  <c r="G24" i="8"/>
  <c r="G23" i="8"/>
  <c r="G22" i="8"/>
  <c r="G21" i="8"/>
  <c r="G20" i="8"/>
  <c r="G19" i="8"/>
  <c r="E1" i="8"/>
  <c r="D125" i="7"/>
  <c r="D106" i="7"/>
  <c r="D91" i="7"/>
  <c r="D76" i="7"/>
  <c r="D61" i="7"/>
  <c r="D46" i="7"/>
  <c r="G29" i="7"/>
  <c r="G28" i="7"/>
  <c r="G27" i="7"/>
  <c r="G26" i="7"/>
  <c r="G25" i="7"/>
  <c r="G24" i="7"/>
  <c r="G23" i="7"/>
  <c r="G22" i="7"/>
  <c r="G21" i="7"/>
  <c r="G20" i="7"/>
  <c r="G19" i="7"/>
  <c r="E1" i="7"/>
  <c r="D125" i="6"/>
  <c r="D106" i="6"/>
  <c r="D91" i="6"/>
  <c r="D76" i="6"/>
  <c r="D61" i="6"/>
  <c r="D46" i="6"/>
  <c r="G29" i="6"/>
  <c r="G28" i="6"/>
  <c r="G27" i="6"/>
  <c r="G26" i="6"/>
  <c r="G25" i="6"/>
  <c r="G24" i="6"/>
  <c r="G23" i="6"/>
  <c r="G22" i="6"/>
  <c r="G21" i="6"/>
  <c r="G20" i="6"/>
  <c r="G19" i="6"/>
  <c r="E1" i="6"/>
  <c r="G30" i="7" l="1"/>
  <c r="G30" i="9"/>
  <c r="G30" i="11"/>
  <c r="G30" i="21"/>
  <c r="C13" i="21" s="1"/>
  <c r="D41" i="4" s="1"/>
  <c r="G30" i="6"/>
  <c r="G30" i="8"/>
  <c r="G30" i="10"/>
  <c r="C13" i="10" s="1"/>
  <c r="D30" i="4" s="1"/>
  <c r="G30" i="12"/>
  <c r="C13" i="12" s="1"/>
  <c r="D32" i="4" s="1"/>
  <c r="G30" i="16"/>
  <c r="G30" i="22"/>
  <c r="C13" i="22" s="1"/>
  <c r="D42" i="4" s="1"/>
  <c r="G30" i="24"/>
  <c r="C13" i="24"/>
  <c r="D44" i="4" s="1"/>
  <c r="G30" i="23"/>
  <c r="C13" i="16"/>
  <c r="D36" i="4" s="1"/>
  <c r="G30" i="14"/>
  <c r="G30" i="19"/>
  <c r="G30" i="18"/>
  <c r="G30" i="13"/>
  <c r="G30" i="15"/>
  <c r="G30" i="17"/>
  <c r="G30" i="20"/>
  <c r="C13" i="9"/>
  <c r="D29" i="4" s="1"/>
  <c r="C13" i="11"/>
  <c r="D31" i="4" s="1"/>
  <c r="C13" i="8"/>
  <c r="D28" i="4" s="1"/>
  <c r="C13" i="7"/>
  <c r="D27" i="4" s="1"/>
  <c r="C13" i="6"/>
  <c r="D26" i="4" s="1"/>
  <c r="F1" i="3"/>
  <c r="E1" i="1"/>
  <c r="C13" i="23" l="1"/>
  <c r="D43" i="4" s="1"/>
  <c r="C13" i="18"/>
  <c r="D38" i="4" s="1"/>
  <c r="C13" i="14"/>
  <c r="D34" i="4" s="1"/>
  <c r="C13" i="20"/>
  <c r="D40" i="4" s="1"/>
  <c r="C13" i="17"/>
  <c r="D37" i="4" s="1"/>
  <c r="C13" i="13"/>
  <c r="D33" i="4" s="1"/>
  <c r="C13" i="15"/>
  <c r="D35" i="4" s="1"/>
  <c r="C13" i="19"/>
  <c r="D39" i="4" s="1"/>
  <c r="G20" i="1"/>
  <c r="D46" i="1"/>
  <c r="C11" i="4" s="1"/>
  <c r="D61" i="1"/>
  <c r="C12" i="4" s="1"/>
  <c r="D76" i="1"/>
  <c r="C13" i="4" s="1"/>
  <c r="D91" i="1"/>
  <c r="C14" i="4" s="1"/>
  <c r="D106" i="1"/>
  <c r="C15" i="4" s="1"/>
  <c r="D125" i="1"/>
  <c r="C16" i="4" s="1"/>
  <c r="E23" i="3"/>
  <c r="G21" i="1"/>
  <c r="G22" i="1"/>
  <c r="G23" i="1"/>
  <c r="G24" i="1"/>
  <c r="G25" i="1"/>
  <c r="G26" i="1"/>
  <c r="G27" i="1"/>
  <c r="G28" i="1"/>
  <c r="G29" i="1"/>
  <c r="G19" i="1"/>
  <c r="E12" i="3"/>
  <c r="G30" i="1" l="1"/>
  <c r="C10" i="4" s="1"/>
  <c r="C17" i="4" s="1"/>
  <c r="F15" i="23"/>
  <c r="F15" i="19"/>
  <c r="F15" i="15"/>
  <c r="F15" i="11"/>
  <c r="F15" i="7"/>
  <c r="F15" i="21"/>
  <c r="F15" i="13"/>
  <c r="F15" i="9"/>
  <c r="F15" i="18"/>
  <c r="F15" i="14"/>
  <c r="F15" i="24"/>
  <c r="F15" i="20"/>
  <c r="F15" i="16"/>
  <c r="F15" i="12"/>
  <c r="F15" i="8"/>
  <c r="F15" i="17"/>
  <c r="F15" i="22"/>
  <c r="F15" i="10"/>
  <c r="F15" i="6"/>
  <c r="F15" i="1"/>
  <c r="C19" i="4"/>
  <c r="C13" i="1"/>
  <c r="D25" i="4" s="1"/>
  <c r="D45" i="4" s="1"/>
  <c r="C18" i="4" l="1"/>
  <c r="F56" i="8" s="1"/>
  <c r="F58" i="18"/>
  <c r="E56" i="20"/>
  <c r="F57" i="17"/>
  <c r="E61" i="8"/>
  <c r="E55" i="15"/>
  <c r="F58" i="6"/>
  <c r="E56" i="15"/>
  <c r="E54" i="16"/>
  <c r="F59" i="13"/>
  <c r="E58" i="24"/>
  <c r="F69" i="13"/>
  <c r="F57" i="12"/>
  <c r="E57" i="9"/>
  <c r="F76" i="8"/>
  <c r="F72" i="12"/>
  <c r="F68" i="18"/>
  <c r="F74" i="21"/>
  <c r="F67" i="9"/>
  <c r="F69" i="12"/>
  <c r="F73" i="12"/>
  <c r="F75" i="21"/>
  <c r="F57" i="8"/>
  <c r="F74" i="18"/>
  <c r="E67" i="20"/>
  <c r="F84" i="8"/>
  <c r="F82" i="17"/>
  <c r="F86" i="17"/>
  <c r="F82" i="21"/>
  <c r="E84" i="11"/>
  <c r="F103" i="8"/>
  <c r="E55" i="10"/>
  <c r="F76" i="23"/>
  <c r="E74" i="17"/>
  <c r="E70" i="21"/>
  <c r="E76" i="24"/>
  <c r="F87" i="21"/>
  <c r="E85" i="7"/>
  <c r="E91" i="8"/>
  <c r="E85" i="9"/>
  <c r="E89" i="13"/>
  <c r="E91" i="16"/>
  <c r="E83" i="22"/>
  <c r="E89" i="23"/>
  <c r="F106" i="7"/>
  <c r="F104" i="10"/>
  <c r="F98" i="11"/>
  <c r="F53" i="18"/>
  <c r="E74" i="9"/>
  <c r="E71" i="11"/>
  <c r="E73" i="12"/>
  <c r="E73" i="14"/>
  <c r="E75" i="17"/>
  <c r="E71" i="19"/>
  <c r="E71" i="6"/>
  <c r="F86" i="8"/>
  <c r="F88" i="11"/>
  <c r="F90" i="12"/>
  <c r="F84" i="13"/>
  <c r="F86" i="16"/>
  <c r="F90" i="22"/>
  <c r="F86" i="24"/>
  <c r="E82" i="7"/>
  <c r="E84" i="10"/>
  <c r="E82" i="13"/>
  <c r="E86" i="13"/>
  <c r="E90" i="19"/>
  <c r="E82" i="23"/>
  <c r="E88" i="24"/>
  <c r="E90" i="6"/>
  <c r="F105" i="8"/>
  <c r="F97" i="12"/>
  <c r="E68" i="19"/>
  <c r="F85" i="11"/>
  <c r="F85" i="19"/>
  <c r="E83" i="13"/>
  <c r="E91" i="17"/>
  <c r="E87" i="19"/>
  <c r="F105" i="16"/>
  <c r="F101" i="18"/>
  <c r="F97" i="20"/>
  <c r="F103" i="21"/>
  <c r="F105" i="24"/>
  <c r="E103" i="8"/>
  <c r="E105" i="13"/>
  <c r="E101" i="15"/>
  <c r="E103" i="18"/>
  <c r="E99" i="20"/>
  <c r="E101" i="21"/>
  <c r="E101" i="23"/>
  <c r="F119" i="9"/>
  <c r="F120" i="10"/>
  <c r="F121" i="11"/>
  <c r="F122" i="12"/>
  <c r="F116" i="14"/>
  <c r="F120" i="14"/>
  <c r="F59" i="19"/>
  <c r="F68" i="23"/>
  <c r="E72" i="11"/>
  <c r="E70" i="16"/>
  <c r="E68" i="21"/>
  <c r="F83" i="10"/>
  <c r="F91" i="22"/>
  <c r="E91" i="11"/>
  <c r="E89" i="16"/>
  <c r="E89" i="24"/>
  <c r="F102" i="10"/>
  <c r="F100" i="11"/>
  <c r="F100" i="15"/>
  <c r="F98" i="16"/>
  <c r="F106" i="16"/>
  <c r="F98" i="18"/>
  <c r="F100" i="19"/>
  <c r="F106" i="20"/>
  <c r="F100" i="23"/>
  <c r="F102" i="24"/>
  <c r="F104" i="6"/>
  <c r="E102" i="7"/>
  <c r="E100" i="8"/>
  <c r="E98" i="9"/>
  <c r="E100" i="12"/>
  <c r="E98" i="13"/>
  <c r="E104" i="14"/>
  <c r="E102" i="15"/>
  <c r="E98" i="17"/>
  <c r="E106" i="17"/>
  <c r="E98" i="21"/>
  <c r="E106" i="21"/>
  <c r="E104" i="22"/>
  <c r="E102" i="23"/>
  <c r="E104" i="24"/>
  <c r="E106" i="6"/>
  <c r="F119" i="8"/>
  <c r="F120" i="9"/>
  <c r="F117" i="10"/>
  <c r="F114" i="11"/>
  <c r="F122" i="11"/>
  <c r="F115" i="12"/>
  <c r="F121" i="14"/>
  <c r="F125" i="14"/>
  <c r="F118" i="15"/>
  <c r="F119" i="16"/>
  <c r="F112" i="17"/>
  <c r="F113" i="18"/>
  <c r="F76" i="11"/>
  <c r="E76" i="11"/>
  <c r="E68" i="15"/>
  <c r="E70" i="18"/>
  <c r="E72" i="21"/>
  <c r="F85" i="7"/>
  <c r="F83" i="20"/>
  <c r="F89" i="21"/>
  <c r="E83" i="9"/>
  <c r="E91" i="13"/>
  <c r="E89" i="18"/>
  <c r="E91" i="21"/>
  <c r="F103" i="12"/>
  <c r="F105" i="13"/>
  <c r="F99" i="14"/>
  <c r="F97" i="15"/>
  <c r="F103" i="16"/>
  <c r="F101" i="17"/>
  <c r="F99" i="20"/>
  <c r="F101" i="21"/>
  <c r="F97" i="23"/>
  <c r="F105" i="23"/>
  <c r="F103" i="24"/>
  <c r="F101" i="6"/>
  <c r="E101" i="10"/>
  <c r="E105" i="10"/>
  <c r="E99" i="11"/>
  <c r="E105" i="12"/>
  <c r="E97" i="14"/>
  <c r="E99" i="15"/>
  <c r="E103" i="17"/>
  <c r="E99" i="19"/>
  <c r="E101" i="20"/>
  <c r="E105" i="20"/>
  <c r="E103" i="21"/>
  <c r="E99" i="23"/>
  <c r="E103" i="6"/>
  <c r="F115" i="7"/>
  <c r="F123" i="7"/>
  <c r="F120" i="8"/>
  <c r="F117" i="9"/>
  <c r="F121" i="9"/>
  <c r="F119" i="11"/>
  <c r="F112" i="12"/>
  <c r="F120" i="12"/>
  <c r="F124" i="12"/>
  <c r="F121" i="13"/>
  <c r="F114" i="14"/>
  <c r="F123" i="15"/>
  <c r="F116" i="16"/>
  <c r="F113" i="17"/>
  <c r="F125" i="17"/>
  <c r="F114" i="18"/>
  <c r="F118" i="18"/>
  <c r="F83" i="22"/>
  <c r="E91" i="15"/>
  <c r="E85" i="22"/>
  <c r="F100" i="14"/>
  <c r="F102" i="17"/>
  <c r="F100" i="22"/>
  <c r="E100" i="11"/>
  <c r="E98" i="16"/>
  <c r="E106" i="20"/>
  <c r="E102" i="22"/>
  <c r="E98" i="24"/>
  <c r="F125" i="8"/>
  <c r="F117" i="16"/>
  <c r="F118" i="17"/>
  <c r="F111" i="19"/>
  <c r="F119" i="19"/>
  <c r="F116" i="20"/>
  <c r="F120" i="20"/>
  <c r="F118" i="22"/>
  <c r="F115" i="23"/>
  <c r="F119" i="23"/>
  <c r="F123" i="23"/>
  <c r="F120" i="24"/>
  <c r="F117" i="6"/>
  <c r="E122" i="7"/>
  <c r="E119" i="8"/>
  <c r="E112" i="9"/>
  <c r="E124" i="9"/>
  <c r="E113" i="10"/>
  <c r="E121" i="10"/>
  <c r="E123" i="12"/>
  <c r="E112" i="13"/>
  <c r="E116" i="13"/>
  <c r="E113" i="14"/>
  <c r="E125" i="14"/>
  <c r="E118" i="15"/>
  <c r="E112" i="17"/>
  <c r="E120" i="17"/>
  <c r="E117" i="18"/>
  <c r="E121" i="18"/>
  <c r="E114" i="19"/>
  <c r="E122" i="19"/>
  <c r="E120" i="21"/>
  <c r="E124" i="21"/>
  <c r="E121" i="22"/>
  <c r="E118" i="23"/>
  <c r="E111" i="24"/>
  <c r="E119" i="24"/>
  <c r="F110" i="8"/>
  <c r="F110" i="14"/>
  <c r="F110" i="16"/>
  <c r="F110" i="20"/>
  <c r="F110" i="24"/>
  <c r="F96" i="11"/>
  <c r="F96" i="21"/>
  <c r="F81" i="8"/>
  <c r="F81" i="14"/>
  <c r="F81" i="18"/>
  <c r="F81" i="22"/>
  <c r="F81" i="24"/>
  <c r="E83" i="11"/>
  <c r="E87" i="17"/>
  <c r="F106" i="10"/>
  <c r="F104" i="14"/>
  <c r="F102" i="19"/>
  <c r="F100" i="24"/>
  <c r="E100" i="13"/>
  <c r="E98" i="18"/>
  <c r="E100" i="21"/>
  <c r="E102" i="24"/>
  <c r="F112" i="7"/>
  <c r="F115" i="10"/>
  <c r="F121" i="16"/>
  <c r="F112" i="18"/>
  <c r="F112" i="19"/>
  <c r="F124" i="19"/>
  <c r="F121" i="20"/>
  <c r="F125" i="20"/>
  <c r="F123" i="22"/>
  <c r="F116" i="23"/>
  <c r="F124" i="23"/>
  <c r="F113" i="24"/>
  <c r="F125" i="24"/>
  <c r="F118" i="6"/>
  <c r="E112" i="8"/>
  <c r="E120" i="8"/>
  <c r="E117" i="9"/>
  <c r="E114" i="10"/>
  <c r="E118" i="10"/>
  <c r="E122" i="10"/>
  <c r="E124" i="12"/>
  <c r="E117" i="13"/>
  <c r="E121" i="13"/>
  <c r="E118" i="14"/>
  <c r="E111" i="15"/>
  <c r="E123" i="15"/>
  <c r="E113" i="17"/>
  <c r="E125" i="17"/>
  <c r="E122" i="18"/>
  <c r="E111" i="19"/>
  <c r="E115" i="19"/>
  <c r="E112" i="20"/>
  <c r="E125" i="21"/>
  <c r="E114" i="22"/>
  <c r="E111" i="23"/>
  <c r="E119" i="23"/>
  <c r="E116" i="24"/>
  <c r="E120" i="24"/>
  <c r="E110" i="10"/>
  <c r="E110" i="16"/>
  <c r="E110" i="18"/>
  <c r="E110" i="20"/>
  <c r="E96" i="7"/>
  <c r="E96" i="13"/>
  <c r="E96" i="23"/>
  <c r="E81" i="10"/>
  <c r="E81" i="14"/>
  <c r="E81" i="20"/>
  <c r="E81" i="22"/>
  <c r="E66" i="7"/>
  <c r="E66" i="23"/>
  <c r="E66" i="6"/>
  <c r="E51" i="8"/>
  <c r="E70" i="12"/>
  <c r="E74" i="18"/>
  <c r="F87" i="12"/>
  <c r="E87" i="6"/>
  <c r="F98" i="15"/>
  <c r="F104" i="16"/>
  <c r="F100" i="18"/>
  <c r="F98" i="23"/>
  <c r="F104" i="24"/>
  <c r="E100" i="15"/>
  <c r="E106" i="16"/>
  <c r="E104" i="21"/>
  <c r="E100" i="23"/>
  <c r="E106" i="24"/>
  <c r="F118" i="9"/>
  <c r="F123" i="14"/>
  <c r="F125" i="16"/>
  <c r="F122" i="17"/>
  <c r="F113" i="19"/>
  <c r="F117" i="19"/>
  <c r="F121" i="19"/>
  <c r="F115" i="21"/>
  <c r="F123" i="21"/>
  <c r="F116" i="22"/>
  <c r="F120" i="22"/>
  <c r="F117" i="23"/>
  <c r="F121" i="23"/>
  <c r="F111" i="6"/>
  <c r="F119" i="6"/>
  <c r="E112" i="7"/>
  <c r="E120" i="7"/>
  <c r="E124" i="7"/>
  <c r="E121" i="8"/>
  <c r="E111" i="10"/>
  <c r="E115" i="10"/>
  <c r="E123" i="10"/>
  <c r="E116" i="11"/>
  <c r="E124" i="11"/>
  <c r="E113" i="12"/>
  <c r="E118" i="13"/>
  <c r="E115" i="14"/>
  <c r="E119" i="14"/>
  <c r="E112" i="15"/>
  <c r="E120" i="15"/>
  <c r="E113" i="16"/>
  <c r="E118" i="17"/>
  <c r="E122" i="17"/>
  <c r="E119" i="18"/>
  <c r="E123" i="18"/>
  <c r="E116" i="19"/>
  <c r="E124" i="19"/>
  <c r="E118" i="21"/>
  <c r="E122" i="21"/>
  <c r="E111" i="22"/>
  <c r="E123" i="22"/>
  <c r="E112" i="23"/>
  <c r="E120" i="23"/>
  <c r="E125" i="24"/>
  <c r="E122" i="6"/>
  <c r="F110" i="7"/>
  <c r="F110" i="9"/>
  <c r="F110" i="15"/>
  <c r="F110" i="17"/>
  <c r="F96" i="10"/>
  <c r="F96" i="12"/>
  <c r="F96" i="18"/>
  <c r="F96" i="20"/>
  <c r="F96" i="22"/>
  <c r="F81" i="9"/>
  <c r="F81" i="19"/>
  <c r="F81" i="23"/>
  <c r="F81" i="6"/>
  <c r="F76" i="19"/>
  <c r="F83" i="14"/>
  <c r="E89" i="20"/>
  <c r="F121" i="8"/>
  <c r="F114" i="17"/>
  <c r="F115" i="20"/>
  <c r="F116" i="21"/>
  <c r="F119" i="24"/>
  <c r="F120" i="6"/>
  <c r="E125" i="11"/>
  <c r="E112" i="14"/>
  <c r="E114" i="16"/>
  <c r="E116" i="18"/>
  <c r="E117" i="19"/>
  <c r="E120" i="22"/>
  <c r="E110" i="21"/>
  <c r="E96" i="10"/>
  <c r="E81" i="7"/>
  <c r="E81" i="23"/>
  <c r="E66" i="12"/>
  <c r="F66" i="15"/>
  <c r="E51" i="9"/>
  <c r="F51" i="16"/>
  <c r="F51" i="18"/>
  <c r="F51" i="22"/>
  <c r="F37" i="7"/>
  <c r="F45" i="7"/>
  <c r="F45" i="9"/>
  <c r="F39" i="10"/>
  <c r="F41" i="11"/>
  <c r="F45" i="11"/>
  <c r="F43" i="12"/>
  <c r="F41" i="13"/>
  <c r="F45" i="15"/>
  <c r="F39" i="16"/>
  <c r="F43" i="16"/>
  <c r="F45" i="17"/>
  <c r="F39" i="18"/>
  <c r="F37" i="19"/>
  <c r="F37" i="21"/>
  <c r="F39" i="22"/>
  <c r="F43" i="22"/>
  <c r="F37" i="23"/>
  <c r="F39" i="24"/>
  <c r="F43" i="24"/>
  <c r="E37" i="8"/>
  <c r="E41" i="8"/>
  <c r="E45" i="8"/>
  <c r="E43" i="9"/>
  <c r="E37" i="10"/>
  <c r="E41" i="10"/>
  <c r="E37" i="12"/>
  <c r="E45" i="12"/>
  <c r="E39" i="13"/>
  <c r="E43" i="13"/>
  <c r="E41" i="14"/>
  <c r="E45" i="14"/>
  <c r="E39" i="15"/>
  <c r="E37" i="16"/>
  <c r="E41" i="16"/>
  <c r="E45" i="16"/>
  <c r="E43" i="17"/>
  <c r="E37" i="18"/>
  <c r="E41" i="18"/>
  <c r="E39" i="19"/>
  <c r="E43" i="19"/>
  <c r="E37" i="20"/>
  <c r="E45" i="20"/>
  <c r="E39" i="21"/>
  <c r="E43" i="21"/>
  <c r="E41" i="22"/>
  <c r="E45" i="22"/>
  <c r="E39" i="23"/>
  <c r="E37" i="24"/>
  <c r="E41" i="24"/>
  <c r="E45" i="24"/>
  <c r="E43" i="6"/>
  <c r="F36" i="7"/>
  <c r="F36" i="11"/>
  <c r="F36" i="19"/>
  <c r="F36" i="23"/>
  <c r="E36" i="8"/>
  <c r="E36" i="16"/>
  <c r="E36" i="20"/>
  <c r="E36" i="24"/>
  <c r="I27" i="7"/>
  <c r="I21" i="8"/>
  <c r="I25" i="8"/>
  <c r="I23" i="9"/>
  <c r="I27" i="9"/>
  <c r="I21" i="10"/>
  <c r="I29" i="10"/>
  <c r="I23" i="11"/>
  <c r="I27" i="11"/>
  <c r="I25" i="12"/>
  <c r="I29" i="12"/>
  <c r="I23" i="13"/>
  <c r="I27" i="13"/>
  <c r="I21" i="14"/>
  <c r="I25" i="14"/>
  <c r="I29" i="14"/>
  <c r="I23" i="15"/>
  <c r="I27" i="15"/>
  <c r="I21" i="16"/>
  <c r="I25" i="16"/>
  <c r="I29" i="16"/>
  <c r="I23" i="17"/>
  <c r="I27" i="17"/>
  <c r="I21" i="18"/>
  <c r="I25" i="18"/>
  <c r="I29" i="18"/>
  <c r="I23" i="19"/>
  <c r="I27" i="19"/>
  <c r="I21" i="20"/>
  <c r="I25" i="20"/>
  <c r="I29" i="20"/>
  <c r="I23" i="21"/>
  <c r="I27" i="21"/>
  <c r="I21" i="22"/>
  <c r="I25" i="22"/>
  <c r="I29" i="22"/>
  <c r="I23" i="23"/>
  <c r="I27" i="23"/>
  <c r="I21" i="24"/>
  <c r="I25" i="24"/>
  <c r="I29" i="24"/>
  <c r="I23" i="6"/>
  <c r="I27" i="6"/>
  <c r="H21" i="7"/>
  <c r="H25" i="7"/>
  <c r="H29" i="7"/>
  <c r="H23" i="8"/>
  <c r="H27" i="8"/>
  <c r="H21" i="9"/>
  <c r="H25" i="9"/>
  <c r="H29" i="9"/>
  <c r="H23" i="10"/>
  <c r="H27" i="10"/>
  <c r="H21" i="11"/>
  <c r="H25" i="11"/>
  <c r="H29" i="11"/>
  <c r="H23" i="12"/>
  <c r="H27" i="12"/>
  <c r="H21" i="13"/>
  <c r="H25" i="13"/>
  <c r="H29" i="13"/>
  <c r="H23" i="14"/>
  <c r="H27" i="14"/>
  <c r="H21" i="15"/>
  <c r="H25" i="15"/>
  <c r="H29" i="15"/>
  <c r="H23" i="16"/>
  <c r="H27" i="16"/>
  <c r="H21" i="17"/>
  <c r="H25" i="17"/>
  <c r="H29" i="17"/>
  <c r="H23" i="18"/>
  <c r="H27" i="18"/>
  <c r="H21" i="19"/>
  <c r="H25" i="19"/>
  <c r="H29" i="19"/>
  <c r="H23" i="20"/>
  <c r="H27" i="20"/>
  <c r="H21" i="21"/>
  <c r="H25" i="21"/>
  <c r="H29" i="21"/>
  <c r="H23" i="22"/>
  <c r="H27" i="22"/>
  <c r="H21" i="23"/>
  <c r="H25" i="23"/>
  <c r="H29" i="23"/>
  <c r="H23" i="24"/>
  <c r="H27" i="24"/>
  <c r="H21" i="6"/>
  <c r="H25" i="6"/>
  <c r="H29" i="6"/>
  <c r="I20" i="9"/>
  <c r="I20" i="13"/>
  <c r="I20" i="17"/>
  <c r="I20" i="21"/>
  <c r="I20" i="6"/>
  <c r="H20" i="10"/>
  <c r="H20" i="14"/>
  <c r="H20" i="18"/>
  <c r="H20" i="22"/>
  <c r="F37" i="1"/>
  <c r="F41" i="1"/>
  <c r="F45" i="1"/>
  <c r="E39" i="1"/>
  <c r="E43" i="1"/>
  <c r="F52" i="1"/>
  <c r="F56" i="1"/>
  <c r="F60" i="1"/>
  <c r="E54" i="1"/>
  <c r="E58" i="1"/>
  <c r="F67" i="1"/>
  <c r="F71" i="1"/>
  <c r="F75" i="1"/>
  <c r="E69" i="1"/>
  <c r="E73" i="1"/>
  <c r="F82" i="1"/>
  <c r="F86" i="1"/>
  <c r="F90" i="1"/>
  <c r="E84" i="1"/>
  <c r="E88" i="1"/>
  <c r="F97" i="1"/>
  <c r="F101" i="1"/>
  <c r="F105" i="1"/>
  <c r="E99" i="1"/>
  <c r="E103" i="1"/>
  <c r="F111" i="1"/>
  <c r="F115" i="1"/>
  <c r="F119" i="1"/>
  <c r="F123" i="1"/>
  <c r="E112" i="1"/>
  <c r="E116" i="1"/>
  <c r="E120" i="1"/>
  <c r="E124" i="1"/>
  <c r="F96" i="1"/>
  <c r="F66" i="1"/>
  <c r="F36" i="1"/>
  <c r="I23" i="1"/>
  <c r="I27" i="1"/>
  <c r="H21" i="1"/>
  <c r="H25" i="1"/>
  <c r="H29" i="1"/>
  <c r="F106" i="13"/>
  <c r="F100" i="20"/>
  <c r="E104" i="7"/>
  <c r="F120" i="7"/>
  <c r="F113" i="16"/>
  <c r="F112" i="21"/>
  <c r="F115" i="24"/>
  <c r="E118" i="8"/>
  <c r="E121" i="11"/>
  <c r="E124" i="14"/>
  <c r="E113" i="19"/>
  <c r="E117" i="23"/>
  <c r="E110" i="19"/>
  <c r="E96" i="24"/>
  <c r="F66" i="12"/>
  <c r="F66" i="6"/>
  <c r="E51" i="13"/>
  <c r="E51" i="6"/>
  <c r="F38" i="8"/>
  <c r="F38" i="10"/>
  <c r="F40" i="11"/>
  <c r="F42" i="12"/>
  <c r="F42" i="14"/>
  <c r="F38" i="16"/>
  <c r="F40" i="17"/>
  <c r="F46" i="18"/>
  <c r="E76" i="13"/>
  <c r="F87" i="20"/>
  <c r="F98" i="8"/>
  <c r="F98" i="17"/>
  <c r="F102" i="23"/>
  <c r="E106" i="10"/>
  <c r="E100" i="17"/>
  <c r="E104" i="23"/>
  <c r="F122" i="9"/>
  <c r="F111" i="14"/>
  <c r="F123" i="17"/>
  <c r="F118" i="19"/>
  <c r="F119" i="20"/>
  <c r="F120" i="21"/>
  <c r="F121" i="22"/>
  <c r="F122" i="23"/>
  <c r="F123" i="24"/>
  <c r="F124" i="6"/>
  <c r="E125" i="7"/>
  <c r="E111" i="9"/>
  <c r="E112" i="10"/>
  <c r="E113" i="11"/>
  <c r="E114" i="12"/>
  <c r="E115" i="13"/>
  <c r="E116" i="14"/>
  <c r="E117" i="15"/>
  <c r="E118" i="16"/>
  <c r="E119" i="17"/>
  <c r="E120" i="18"/>
  <c r="E121" i="19"/>
  <c r="E122" i="20"/>
  <c r="E123" i="21"/>
  <c r="E124" i="22"/>
  <c r="E125" i="23"/>
  <c r="E111" i="6"/>
  <c r="E110" i="7"/>
  <c r="E110" i="15"/>
  <c r="E110" i="23"/>
  <c r="E96" i="12"/>
  <c r="E96" i="20"/>
  <c r="E81" i="9"/>
  <c r="E81" i="17"/>
  <c r="E81" i="6"/>
  <c r="E66" i="10"/>
  <c r="F66" i="13"/>
  <c r="F66" i="16"/>
  <c r="E66" i="18"/>
  <c r="F66" i="21"/>
  <c r="F66" i="24"/>
  <c r="E51" i="7"/>
  <c r="F51" i="10"/>
  <c r="E51" i="12"/>
  <c r="E51" i="14"/>
  <c r="E51" i="16"/>
  <c r="E51" i="18"/>
  <c r="E51" i="20"/>
  <c r="E51" i="22"/>
  <c r="E51" i="24"/>
  <c r="F38" i="7"/>
  <c r="F42" i="7"/>
  <c r="F46" i="7"/>
  <c r="F40" i="8"/>
  <c r="F44" i="8"/>
  <c r="F38" i="9"/>
  <c r="F42" i="9"/>
  <c r="F46" i="9"/>
  <c r="F40" i="10"/>
  <c r="F44" i="10"/>
  <c r="F38" i="11"/>
  <c r="F42" i="11"/>
  <c r="F46" i="11"/>
  <c r="F40" i="12"/>
  <c r="F44" i="12"/>
  <c r="F38" i="13"/>
  <c r="F42" i="13"/>
  <c r="F46" i="13"/>
  <c r="F40" i="14"/>
  <c r="F44" i="14"/>
  <c r="F38" i="15"/>
  <c r="F42" i="15"/>
  <c r="F46" i="15"/>
  <c r="F40" i="16"/>
  <c r="F44" i="16"/>
  <c r="F38" i="17"/>
  <c r="F42" i="17"/>
  <c r="F46" i="17"/>
  <c r="F40" i="18"/>
  <c r="F44" i="18"/>
  <c r="F38" i="19"/>
  <c r="F42" i="19"/>
  <c r="F46" i="19"/>
  <c r="F40" i="20"/>
  <c r="F44" i="20"/>
  <c r="F38" i="21"/>
  <c r="F42" i="21"/>
  <c r="F46" i="21"/>
  <c r="F40" i="22"/>
  <c r="F44" i="22"/>
  <c r="F38" i="23"/>
  <c r="F42" i="23"/>
  <c r="F46" i="23"/>
  <c r="F40" i="24"/>
  <c r="F44" i="24"/>
  <c r="F38" i="6"/>
  <c r="F42" i="6"/>
  <c r="F46" i="6"/>
  <c r="E40" i="7"/>
  <c r="E44" i="7"/>
  <c r="E38" i="8"/>
  <c r="E42" i="8"/>
  <c r="E46" i="8"/>
  <c r="E40" i="9"/>
  <c r="E44" i="9"/>
  <c r="E38" i="10"/>
  <c r="E42" i="10"/>
  <c r="E46" i="10"/>
  <c r="E40" i="11"/>
  <c r="E44" i="11"/>
  <c r="E38" i="12"/>
  <c r="E42" i="12"/>
  <c r="E46" i="12"/>
  <c r="E40" i="13"/>
  <c r="E44" i="13"/>
  <c r="E38" i="14"/>
  <c r="E42" i="14"/>
  <c r="E46" i="14"/>
  <c r="E40" i="15"/>
  <c r="E44" i="15"/>
  <c r="E38" i="16"/>
  <c r="E42" i="16"/>
  <c r="E46" i="16"/>
  <c r="E40" i="17"/>
  <c r="E44" i="17"/>
  <c r="E38" i="18"/>
  <c r="E42" i="18"/>
  <c r="E46" i="18"/>
  <c r="E40" i="19"/>
  <c r="E44" i="19"/>
  <c r="E38" i="20"/>
  <c r="E42" i="20"/>
  <c r="E46" i="20"/>
  <c r="E40" i="21"/>
  <c r="E44" i="21"/>
  <c r="E38" i="22"/>
  <c r="E42" i="22"/>
  <c r="E46" i="22"/>
  <c r="E40" i="23"/>
  <c r="E44" i="23"/>
  <c r="E38" i="24"/>
  <c r="E42" i="24"/>
  <c r="E46" i="24"/>
  <c r="E40" i="6"/>
  <c r="E44" i="6"/>
  <c r="F36" i="8"/>
  <c r="F36" i="12"/>
  <c r="F36" i="16"/>
  <c r="F36" i="20"/>
  <c r="F36" i="24"/>
  <c r="E36" i="9"/>
  <c r="E36" i="13"/>
  <c r="E36" i="17"/>
  <c r="E36" i="21"/>
  <c r="E36" i="6"/>
  <c r="I24" i="7"/>
  <c r="I28" i="7"/>
  <c r="I22" i="8"/>
  <c r="I26" i="8"/>
  <c r="I30" i="8"/>
  <c r="I24" i="9"/>
  <c r="I28" i="9"/>
  <c r="I22" i="10"/>
  <c r="I26" i="10"/>
  <c r="I30" i="10"/>
  <c r="I24" i="11"/>
  <c r="I28" i="11"/>
  <c r="I22" i="12"/>
  <c r="I26" i="12"/>
  <c r="I30" i="12"/>
  <c r="I24" i="13"/>
  <c r="I28" i="13"/>
  <c r="I22" i="14"/>
  <c r="I26" i="14"/>
  <c r="I30" i="14"/>
  <c r="I24" i="15"/>
  <c r="I28" i="15"/>
  <c r="I22" i="16"/>
  <c r="I26" i="16"/>
  <c r="I30" i="16"/>
  <c r="I24" i="17"/>
  <c r="I28" i="17"/>
  <c r="I22" i="18"/>
  <c r="I26" i="18"/>
  <c r="I30" i="18"/>
  <c r="I24" i="19"/>
  <c r="I28" i="19"/>
  <c r="I22" i="20"/>
  <c r="I26" i="20"/>
  <c r="I30" i="20"/>
  <c r="I24" i="21"/>
  <c r="I28" i="21"/>
  <c r="I22" i="22"/>
  <c r="I26" i="22"/>
  <c r="I30" i="22"/>
  <c r="I24" i="23"/>
  <c r="I28" i="23"/>
  <c r="I22" i="24"/>
  <c r="I26" i="24"/>
  <c r="I30" i="24"/>
  <c r="I24" i="6"/>
  <c r="I28" i="6"/>
  <c r="H22" i="7"/>
  <c r="H26" i="7"/>
  <c r="H30" i="7"/>
  <c r="H24" i="8"/>
  <c r="H28" i="8"/>
  <c r="H22" i="9"/>
  <c r="H26" i="9"/>
  <c r="H30" i="9"/>
  <c r="H24" i="10"/>
  <c r="H28" i="10"/>
  <c r="H22" i="11"/>
  <c r="H26" i="11"/>
  <c r="H30" i="11"/>
  <c r="H24" i="12"/>
  <c r="H28" i="12"/>
  <c r="H22" i="13"/>
  <c r="H26" i="13"/>
  <c r="H30" i="13"/>
  <c r="H24" i="14"/>
  <c r="H28" i="14"/>
  <c r="H22" i="15"/>
  <c r="H26" i="15"/>
  <c r="H30" i="15"/>
  <c r="H24" i="16"/>
  <c r="H28" i="16"/>
  <c r="H22" i="17"/>
  <c r="H26" i="17"/>
  <c r="H30" i="17"/>
  <c r="H24" i="18"/>
  <c r="H28" i="18"/>
  <c r="H22" i="19"/>
  <c r="H26" i="19"/>
  <c r="H30" i="19"/>
  <c r="H24" i="20"/>
  <c r="H28" i="20"/>
  <c r="H22" i="21"/>
  <c r="H26" i="21"/>
  <c r="H30" i="21"/>
  <c r="H24" i="22"/>
  <c r="H28" i="22"/>
  <c r="H22" i="23"/>
  <c r="H26" i="23"/>
  <c r="H30" i="23"/>
  <c r="H24" i="24"/>
  <c r="H28" i="24"/>
  <c r="H22" i="6"/>
  <c r="H26" i="6"/>
  <c r="H30" i="6"/>
  <c r="I20" i="10"/>
  <c r="I20" i="14"/>
  <c r="I20" i="18"/>
  <c r="I20" i="22"/>
  <c r="H20" i="7"/>
  <c r="H20" i="11"/>
  <c r="H20" i="15"/>
  <c r="H20" i="19"/>
  <c r="H20" i="23"/>
  <c r="F38" i="1"/>
  <c r="F42" i="1"/>
  <c r="F46" i="1"/>
  <c r="E40" i="1"/>
  <c r="E44" i="1"/>
  <c r="F53" i="1"/>
  <c r="F57" i="1"/>
  <c r="F61" i="1"/>
  <c r="E55" i="1"/>
  <c r="E59" i="1"/>
  <c r="F68" i="1"/>
  <c r="F72" i="1"/>
  <c r="F76" i="1"/>
  <c r="E70" i="1"/>
  <c r="E74" i="1"/>
  <c r="F83" i="1"/>
  <c r="F87" i="1"/>
  <c r="F91" i="1"/>
  <c r="E85" i="1"/>
  <c r="E89" i="1"/>
  <c r="F98" i="1"/>
  <c r="F102" i="1"/>
  <c r="F106" i="1"/>
  <c r="E100" i="1"/>
  <c r="E104" i="1"/>
  <c r="F112" i="1"/>
  <c r="F116" i="1"/>
  <c r="F120" i="1"/>
  <c r="F124" i="1"/>
  <c r="E113" i="1"/>
  <c r="E117" i="1"/>
  <c r="E121" i="1"/>
  <c r="E125" i="1"/>
  <c r="E96" i="1"/>
  <c r="E66" i="1"/>
  <c r="E36" i="1"/>
  <c r="I24" i="1"/>
  <c r="I28" i="1"/>
  <c r="H22" i="1"/>
  <c r="H26" i="1"/>
  <c r="H30" i="1"/>
  <c r="F89" i="7"/>
  <c r="E102" i="20"/>
  <c r="F124" i="11"/>
  <c r="F111" i="20"/>
  <c r="F113" i="22"/>
  <c r="F116" i="6"/>
  <c r="E120" i="10"/>
  <c r="E122" i="12"/>
  <c r="E125" i="15"/>
  <c r="E112" i="18"/>
  <c r="E115" i="21"/>
  <c r="E118" i="24"/>
  <c r="E110" i="11"/>
  <c r="E96" i="16"/>
  <c r="E81" i="21"/>
  <c r="E66" i="14"/>
  <c r="F66" i="20"/>
  <c r="F51" i="9"/>
  <c r="E51" i="15"/>
  <c r="E51" i="19"/>
  <c r="E51" i="23"/>
  <c r="F44" i="7"/>
  <c r="F46" i="8"/>
  <c r="F44" i="9"/>
  <c r="F46" i="10"/>
  <c r="F38" i="12"/>
  <c r="F40" i="13"/>
  <c r="F44" i="13"/>
  <c r="F46" i="14"/>
  <c r="F44" i="15"/>
  <c r="F46" i="16"/>
  <c r="F38" i="18"/>
  <c r="F40" i="19"/>
  <c r="E70" i="20"/>
  <c r="E91" i="7"/>
  <c r="F100" i="12"/>
  <c r="F104" i="18"/>
  <c r="F98" i="6"/>
  <c r="E102" i="12"/>
  <c r="E106" i="18"/>
  <c r="E100" i="6"/>
  <c r="F123" i="10"/>
  <c r="F112" i="15"/>
  <c r="F116" i="18"/>
  <c r="F122" i="19"/>
  <c r="F123" i="20"/>
  <c r="F124" i="21"/>
  <c r="F125" i="22"/>
  <c r="F111" i="24"/>
  <c r="F112" i="6"/>
  <c r="E113" i="7"/>
  <c r="E114" i="8"/>
  <c r="E115" i="9"/>
  <c r="E116" i="10"/>
  <c r="E117" i="11"/>
  <c r="E118" i="12"/>
  <c r="E119" i="13"/>
  <c r="E120" i="14"/>
  <c r="E121" i="15"/>
  <c r="E122" i="16"/>
  <c r="E123" i="17"/>
  <c r="E124" i="18"/>
  <c r="E125" i="19"/>
  <c r="E111" i="21"/>
  <c r="E112" i="22"/>
  <c r="E113" i="23"/>
  <c r="E114" i="24"/>
  <c r="E115" i="6"/>
  <c r="E110" i="9"/>
  <c r="E110" i="17"/>
  <c r="E110" i="6"/>
  <c r="E96" i="14"/>
  <c r="E96" i="22"/>
  <c r="E81" i="11"/>
  <c r="E81" i="19"/>
  <c r="F66" i="7"/>
  <c r="F66" i="11"/>
  <c r="F66" i="14"/>
  <c r="E66" i="16"/>
  <c r="F66" i="19"/>
  <c r="F66" i="22"/>
  <c r="E66" i="24"/>
  <c r="F51" i="8"/>
  <c r="F51" i="11"/>
  <c r="F51" i="13"/>
  <c r="F51" i="15"/>
  <c r="F51" i="17"/>
  <c r="F51" i="19"/>
  <c r="F51" i="21"/>
  <c r="F51" i="23"/>
  <c r="F51" i="6"/>
  <c r="F39" i="7"/>
  <c r="F43" i="7"/>
  <c r="F37" i="8"/>
  <c r="F41" i="8"/>
  <c r="F45" i="8"/>
  <c r="F39" i="9"/>
  <c r="F43" i="9"/>
  <c r="F37" i="10"/>
  <c r="F41" i="10"/>
  <c r="F45" i="10"/>
  <c r="F39" i="11"/>
  <c r="F43" i="11"/>
  <c r="F37" i="12"/>
  <c r="F41" i="12"/>
  <c r="F45" i="12"/>
  <c r="F39" i="13"/>
  <c r="F43" i="13"/>
  <c r="F37" i="14"/>
  <c r="F41" i="14"/>
  <c r="F45" i="14"/>
  <c r="F39" i="15"/>
  <c r="F43" i="15"/>
  <c r="F37" i="16"/>
  <c r="F41" i="16"/>
  <c r="F45" i="16"/>
  <c r="F39" i="17"/>
  <c r="F43" i="17"/>
  <c r="F37" i="18"/>
  <c r="F41" i="18"/>
  <c r="F45" i="18"/>
  <c r="F39" i="19"/>
  <c r="F43" i="19"/>
  <c r="F37" i="20"/>
  <c r="F41" i="20"/>
  <c r="F45" i="20"/>
  <c r="F39" i="21"/>
  <c r="F43" i="21"/>
  <c r="F37" i="22"/>
  <c r="F41" i="22"/>
  <c r="F45" i="22"/>
  <c r="F39" i="23"/>
  <c r="F43" i="23"/>
  <c r="F37" i="24"/>
  <c r="F41" i="24"/>
  <c r="F45" i="24"/>
  <c r="F39" i="6"/>
  <c r="F43" i="6"/>
  <c r="E37" i="7"/>
  <c r="E41" i="7"/>
  <c r="E45" i="7"/>
  <c r="E39" i="8"/>
  <c r="E43" i="8"/>
  <c r="E37" i="9"/>
  <c r="E41" i="9"/>
  <c r="E45" i="9"/>
  <c r="E39" i="10"/>
  <c r="E43" i="10"/>
  <c r="E37" i="11"/>
  <c r="E41" i="11"/>
  <c r="E45" i="11"/>
  <c r="E39" i="12"/>
  <c r="E43" i="12"/>
  <c r="E37" i="13"/>
  <c r="E41" i="13"/>
  <c r="E45" i="13"/>
  <c r="E39" i="14"/>
  <c r="E43" i="14"/>
  <c r="E37" i="15"/>
  <c r="E41" i="15"/>
  <c r="E45" i="15"/>
  <c r="E39" i="16"/>
  <c r="E43" i="16"/>
  <c r="E37" i="17"/>
  <c r="E41" i="17"/>
  <c r="E45" i="17"/>
  <c r="E39" i="18"/>
  <c r="E43" i="18"/>
  <c r="E37" i="19"/>
  <c r="E41" i="19"/>
  <c r="E45" i="19"/>
  <c r="E39" i="20"/>
  <c r="E43" i="20"/>
  <c r="E37" i="21"/>
  <c r="E41" i="21"/>
  <c r="E45" i="21"/>
  <c r="E39" i="22"/>
  <c r="E43" i="22"/>
  <c r="E37" i="23"/>
  <c r="E41" i="23"/>
  <c r="E45" i="23"/>
  <c r="E39" i="24"/>
  <c r="E43" i="24"/>
  <c r="E37" i="6"/>
  <c r="E41" i="6"/>
  <c r="E45" i="6"/>
  <c r="F36" i="9"/>
  <c r="F36" i="13"/>
  <c r="F36" i="17"/>
  <c r="F36" i="21"/>
  <c r="F36" i="6"/>
  <c r="E36" i="10"/>
  <c r="E36" i="14"/>
  <c r="E36" i="18"/>
  <c r="E36" i="22"/>
  <c r="I21" i="7"/>
  <c r="I25" i="7"/>
  <c r="I29" i="7"/>
  <c r="I23" i="8"/>
  <c r="I27" i="8"/>
  <c r="I21" i="9"/>
  <c r="I25" i="9"/>
  <c r="I29" i="9"/>
  <c r="I23" i="10"/>
  <c r="I27" i="10"/>
  <c r="I21" i="11"/>
  <c r="I25" i="11"/>
  <c r="I29" i="11"/>
  <c r="I23" i="12"/>
  <c r="I27" i="12"/>
  <c r="I21" i="13"/>
  <c r="I25" i="13"/>
  <c r="I29" i="13"/>
  <c r="I23" i="14"/>
  <c r="I27" i="14"/>
  <c r="I21" i="15"/>
  <c r="I25" i="15"/>
  <c r="I29" i="15"/>
  <c r="I23" i="16"/>
  <c r="I27" i="16"/>
  <c r="I21" i="17"/>
  <c r="I25" i="17"/>
  <c r="I29" i="17"/>
  <c r="I23" i="18"/>
  <c r="I27" i="18"/>
  <c r="I21" i="19"/>
  <c r="I25" i="19"/>
  <c r="I29" i="19"/>
  <c r="I23" i="20"/>
  <c r="I27" i="20"/>
  <c r="I21" i="21"/>
  <c r="I25" i="21"/>
  <c r="I29" i="21"/>
  <c r="I23" i="22"/>
  <c r="I27" i="22"/>
  <c r="I21" i="23"/>
  <c r="I25" i="23"/>
  <c r="I29" i="23"/>
  <c r="I23" i="24"/>
  <c r="I27" i="24"/>
  <c r="I21" i="6"/>
  <c r="I25" i="6"/>
  <c r="I29" i="6"/>
  <c r="H23" i="7"/>
  <c r="H27" i="7"/>
  <c r="H21" i="8"/>
  <c r="H25" i="8"/>
  <c r="H29" i="8"/>
  <c r="H23" i="9"/>
  <c r="H27" i="9"/>
  <c r="H21" i="10"/>
  <c r="H25" i="10"/>
  <c r="H29" i="10"/>
  <c r="H23" i="11"/>
  <c r="H27" i="11"/>
  <c r="H21" i="12"/>
  <c r="H25" i="12"/>
  <c r="H29" i="12"/>
  <c r="H23" i="13"/>
  <c r="H27" i="13"/>
  <c r="H21" i="14"/>
  <c r="H25" i="14"/>
  <c r="H29" i="14"/>
  <c r="H23" i="15"/>
  <c r="H27" i="15"/>
  <c r="H21" i="16"/>
  <c r="H25" i="16"/>
  <c r="H29" i="16"/>
  <c r="H23" i="17"/>
  <c r="H27" i="17"/>
  <c r="H21" i="18"/>
  <c r="H25" i="18"/>
  <c r="H29" i="18"/>
  <c r="H23" i="19"/>
  <c r="H27" i="19"/>
  <c r="H21" i="20"/>
  <c r="H25" i="20"/>
  <c r="H29" i="20"/>
  <c r="H23" i="21"/>
  <c r="H27" i="21"/>
  <c r="H21" i="22"/>
  <c r="H25" i="22"/>
  <c r="H29" i="22"/>
  <c r="H23" i="23"/>
  <c r="H27" i="23"/>
  <c r="H21" i="24"/>
  <c r="H25" i="24"/>
  <c r="H29" i="24"/>
  <c r="H23" i="6"/>
  <c r="H27" i="6"/>
  <c r="I20" i="7"/>
  <c r="I20" i="11"/>
  <c r="I20" i="15"/>
  <c r="I20" i="19"/>
  <c r="I20" i="23"/>
  <c r="H20" i="8"/>
  <c r="H20" i="12"/>
  <c r="H20" i="16"/>
  <c r="H20" i="20"/>
  <c r="H20" i="24"/>
  <c r="F39" i="1"/>
  <c r="F43" i="1"/>
  <c r="E37" i="1"/>
  <c r="E41" i="1"/>
  <c r="E45" i="1"/>
  <c r="F54" i="1"/>
  <c r="F58" i="1"/>
  <c r="E52" i="1"/>
  <c r="E56" i="1"/>
  <c r="E60" i="1"/>
  <c r="F69" i="1"/>
  <c r="F73" i="1"/>
  <c r="E67" i="1"/>
  <c r="E71" i="1"/>
  <c r="E75" i="1"/>
  <c r="F84" i="1"/>
  <c r="F88" i="1"/>
  <c r="E82" i="1"/>
  <c r="E86" i="1"/>
  <c r="E90" i="1"/>
  <c r="F99" i="1"/>
  <c r="F103" i="1"/>
  <c r="E97" i="1"/>
  <c r="E101" i="1"/>
  <c r="E105" i="1"/>
  <c r="F113" i="1"/>
  <c r="F117" i="1"/>
  <c r="F121" i="1"/>
  <c r="F125" i="1"/>
  <c r="E114" i="1"/>
  <c r="E118" i="1"/>
  <c r="E122" i="1"/>
  <c r="F110" i="1"/>
  <c r="F81" i="1"/>
  <c r="F51" i="1"/>
  <c r="I21" i="1"/>
  <c r="I25" i="1"/>
  <c r="I29" i="1"/>
  <c r="H23" i="1"/>
  <c r="H27" i="1"/>
  <c r="H20" i="1"/>
  <c r="E85" i="14"/>
  <c r="E98" i="14"/>
  <c r="F124" i="18"/>
  <c r="F114" i="23"/>
  <c r="E117" i="7"/>
  <c r="E119" i="9"/>
  <c r="E123" i="13"/>
  <c r="E111" i="17"/>
  <c r="E114" i="20"/>
  <c r="E116" i="22"/>
  <c r="E119" i="6"/>
  <c r="E96" i="8"/>
  <c r="E81" i="13"/>
  <c r="E66" i="8"/>
  <c r="F66" i="17"/>
  <c r="E66" i="22"/>
  <c r="E51" i="11"/>
  <c r="E51" i="17"/>
  <c r="E51" i="21"/>
  <c r="F40" i="7"/>
  <c r="F42" i="8"/>
  <c r="F40" i="9"/>
  <c r="F42" i="10"/>
  <c r="F44" i="11"/>
  <c r="F46" i="12"/>
  <c r="F38" i="14"/>
  <c r="F40" i="15"/>
  <c r="F42" i="16"/>
  <c r="F44" i="17"/>
  <c r="F42" i="18"/>
  <c r="F44" i="19"/>
  <c r="F38" i="20"/>
  <c r="F42" i="20"/>
  <c r="F38" i="22"/>
  <c r="F44" i="23"/>
  <c r="F40" i="6"/>
  <c r="E46" i="7"/>
  <c r="E42" i="9"/>
  <c r="E38" i="11"/>
  <c r="E44" i="12"/>
  <c r="E40" i="14"/>
  <c r="E46" i="15"/>
  <c r="E42" i="17"/>
  <c r="E38" i="19"/>
  <c r="E44" i="20"/>
  <c r="E40" i="22"/>
  <c r="E46" i="23"/>
  <c r="E42" i="6"/>
  <c r="F36" i="18"/>
  <c r="E36" i="15"/>
  <c r="I26" i="7"/>
  <c r="I22" i="9"/>
  <c r="I28" i="10"/>
  <c r="I24" i="12"/>
  <c r="I30" i="13"/>
  <c r="I26" i="15"/>
  <c r="I22" i="17"/>
  <c r="I28" i="18"/>
  <c r="I24" i="20"/>
  <c r="I30" i="21"/>
  <c r="I26" i="23"/>
  <c r="I22" i="6"/>
  <c r="H28" i="7"/>
  <c r="H24" i="9"/>
  <c r="H30" i="10"/>
  <c r="H26" i="12"/>
  <c r="H22" i="14"/>
  <c r="H28" i="15"/>
  <c r="H24" i="17"/>
  <c r="H30" i="18"/>
  <c r="H26" i="20"/>
  <c r="H22" i="22"/>
  <c r="H28" i="23"/>
  <c r="H24" i="6"/>
  <c r="I20" i="16"/>
  <c r="H20" i="13"/>
  <c r="F40" i="1"/>
  <c r="E46" i="1"/>
  <c r="E57" i="1"/>
  <c r="E68" i="1"/>
  <c r="F89" i="1"/>
  <c r="F100" i="1"/>
  <c r="E106" i="1"/>
  <c r="E111" i="1"/>
  <c r="E110" i="1"/>
  <c r="I26" i="1"/>
  <c r="I20" i="1"/>
  <c r="E44" i="10"/>
  <c r="I24" i="10"/>
  <c r="I30" i="19"/>
  <c r="H30" i="8"/>
  <c r="H30" i="16"/>
  <c r="H28" i="21"/>
  <c r="H20" i="6"/>
  <c r="F85" i="1"/>
  <c r="F122" i="1"/>
  <c r="H28" i="1"/>
  <c r="F46" i="20"/>
  <c r="F42" i="22"/>
  <c r="F38" i="24"/>
  <c r="F44" i="6"/>
  <c r="E40" i="8"/>
  <c r="E46" i="9"/>
  <c r="E42" i="11"/>
  <c r="E38" i="13"/>
  <c r="E44" i="14"/>
  <c r="E40" i="16"/>
  <c r="E46" i="17"/>
  <c r="E42" i="19"/>
  <c r="E38" i="21"/>
  <c r="E44" i="22"/>
  <c r="E40" i="24"/>
  <c r="E46" i="6"/>
  <c r="F36" i="22"/>
  <c r="E36" i="19"/>
  <c r="I30" i="7"/>
  <c r="I26" i="9"/>
  <c r="I22" i="11"/>
  <c r="I28" i="12"/>
  <c r="I24" i="14"/>
  <c r="I30" i="15"/>
  <c r="I26" i="17"/>
  <c r="I22" i="19"/>
  <c r="I28" i="20"/>
  <c r="I24" i="22"/>
  <c r="I30" i="23"/>
  <c r="I26" i="6"/>
  <c r="H22" i="8"/>
  <c r="H28" i="9"/>
  <c r="H24" i="11"/>
  <c r="H30" i="12"/>
  <c r="H26" i="14"/>
  <c r="H22" i="16"/>
  <c r="H28" i="17"/>
  <c r="H24" i="19"/>
  <c r="H30" i="20"/>
  <c r="H26" i="22"/>
  <c r="H22" i="24"/>
  <c r="H28" i="6"/>
  <c r="I20" i="20"/>
  <c r="H20" i="17"/>
  <c r="F44" i="1"/>
  <c r="F55" i="1"/>
  <c r="E61" i="1"/>
  <c r="E72" i="1"/>
  <c r="E83" i="1"/>
  <c r="F104" i="1"/>
  <c r="F114" i="1"/>
  <c r="E115" i="1"/>
  <c r="E81" i="1"/>
  <c r="I30" i="1"/>
  <c r="F40" i="23"/>
  <c r="F46" i="24"/>
  <c r="E38" i="9"/>
  <c r="E46" i="13"/>
  <c r="E38" i="17"/>
  <c r="E44" i="18"/>
  <c r="E42" i="23"/>
  <c r="F36" i="14"/>
  <c r="I22" i="7"/>
  <c r="I30" i="11"/>
  <c r="I22" i="15"/>
  <c r="I24" i="18"/>
  <c r="I22" i="23"/>
  <c r="I28" i="24"/>
  <c r="H26" i="10"/>
  <c r="H28" i="13"/>
  <c r="H26" i="18"/>
  <c r="H30" i="24"/>
  <c r="H20" i="9"/>
  <c r="E42" i="1"/>
  <c r="F74" i="1"/>
  <c r="E102" i="1"/>
  <c r="E123" i="1"/>
  <c r="F40" i="21"/>
  <c r="F46" i="22"/>
  <c r="F42" i="24"/>
  <c r="E38" i="7"/>
  <c r="E44" i="8"/>
  <c r="E40" i="10"/>
  <c r="E46" i="11"/>
  <c r="E42" i="13"/>
  <c r="E38" i="15"/>
  <c r="E44" i="16"/>
  <c r="E40" i="18"/>
  <c r="E46" i="19"/>
  <c r="E42" i="21"/>
  <c r="E38" i="23"/>
  <c r="E44" i="24"/>
  <c r="F36" i="10"/>
  <c r="E36" i="7"/>
  <c r="E36" i="23"/>
  <c r="I24" i="8"/>
  <c r="I30" i="9"/>
  <c r="I26" i="11"/>
  <c r="I22" i="13"/>
  <c r="I28" i="14"/>
  <c r="I24" i="16"/>
  <c r="I30" i="17"/>
  <c r="I26" i="19"/>
  <c r="I22" i="21"/>
  <c r="I28" i="22"/>
  <c r="I24" i="24"/>
  <c r="I30" i="6"/>
  <c r="H26" i="8"/>
  <c r="H22" i="10"/>
  <c r="H28" i="11"/>
  <c r="H24" i="13"/>
  <c r="H30" i="14"/>
  <c r="H26" i="16"/>
  <c r="H22" i="18"/>
  <c r="H28" i="19"/>
  <c r="H24" i="21"/>
  <c r="H30" i="22"/>
  <c r="H26" i="24"/>
  <c r="I20" i="8"/>
  <c r="I20" i="24"/>
  <c r="H20" i="21"/>
  <c r="E38" i="1"/>
  <c r="F59" i="1"/>
  <c r="F70" i="1"/>
  <c r="E76" i="1"/>
  <c r="E87" i="1"/>
  <c r="E98" i="1"/>
  <c r="F118" i="1"/>
  <c r="E119" i="1"/>
  <c r="E51" i="1"/>
  <c r="H24" i="1"/>
  <c r="F44" i="21"/>
  <c r="E42" i="7"/>
  <c r="E40" i="12"/>
  <c r="E42" i="15"/>
  <c r="E40" i="20"/>
  <c r="E46" i="21"/>
  <c r="E38" i="6"/>
  <c r="E36" i="11"/>
  <c r="I28" i="8"/>
  <c r="I26" i="13"/>
  <c r="I28" i="16"/>
  <c r="I26" i="21"/>
  <c r="H24" i="7"/>
  <c r="H22" i="12"/>
  <c r="H24" i="15"/>
  <c r="H22" i="20"/>
  <c r="H24" i="23"/>
  <c r="I20" i="12"/>
  <c r="E53" i="1"/>
  <c r="E91" i="1"/>
  <c r="I22" i="1"/>
  <c r="F13" i="1"/>
  <c r="F9" i="3"/>
  <c r="F13" i="24"/>
  <c r="F13" i="22"/>
  <c r="F13" i="23"/>
  <c r="F13" i="21"/>
  <c r="F13" i="19"/>
  <c r="F13" i="18"/>
  <c r="F13" i="17"/>
  <c r="F13" i="20"/>
  <c r="F13" i="14"/>
  <c r="F13" i="16"/>
  <c r="F13" i="15"/>
  <c r="F13" i="12"/>
  <c r="F13" i="13"/>
  <c r="F13" i="10"/>
  <c r="F13" i="9"/>
  <c r="F13" i="8"/>
  <c r="F13" i="6"/>
  <c r="F13" i="7"/>
  <c r="F13" i="11"/>
  <c r="E43" i="11" l="1"/>
  <c r="E39" i="7"/>
  <c r="F43" i="20"/>
  <c r="F43" i="14"/>
  <c r="F41" i="9"/>
  <c r="F51" i="7"/>
  <c r="E122" i="24"/>
  <c r="E124" i="10"/>
  <c r="E104" i="15"/>
  <c r="F81" i="15"/>
  <c r="F110" i="6"/>
  <c r="E121" i="24"/>
  <c r="E121" i="20"/>
  <c r="E114" i="17"/>
  <c r="E114" i="13"/>
  <c r="E114" i="9"/>
  <c r="F122" i="24"/>
  <c r="F122" i="20"/>
  <c r="F121" i="12"/>
  <c r="E98" i="12"/>
  <c r="E83" i="19"/>
  <c r="E66" i="17"/>
  <c r="E96" i="21"/>
  <c r="E121" i="6"/>
  <c r="E117" i="21"/>
  <c r="E120" i="16"/>
  <c r="E116" i="12"/>
  <c r="E119" i="7"/>
  <c r="F111" i="22"/>
  <c r="F120" i="15"/>
  <c r="E102" i="8"/>
  <c r="F91" i="10"/>
  <c r="F96" i="19"/>
  <c r="E120" i="6"/>
  <c r="E116" i="21"/>
  <c r="E115" i="16"/>
  <c r="E111" i="12"/>
  <c r="E118" i="7"/>
  <c r="F121" i="21"/>
  <c r="F115" i="14"/>
  <c r="E98" i="8"/>
  <c r="F85" i="9"/>
  <c r="F115" i="15"/>
  <c r="F122" i="10"/>
  <c r="E99" i="6"/>
  <c r="E105" i="16"/>
  <c r="E105" i="8"/>
  <c r="F105" i="19"/>
  <c r="F100" i="9"/>
  <c r="F87" i="18"/>
  <c r="F125" i="18"/>
  <c r="F124" i="13"/>
  <c r="F115" i="8"/>
  <c r="E102" i="19"/>
  <c r="E106" i="11"/>
  <c r="F104" i="21"/>
  <c r="F102" i="14"/>
  <c r="F83" i="18"/>
  <c r="F118" i="16"/>
  <c r="F118" i="8"/>
  <c r="E103" i="10"/>
  <c r="F105" i="14"/>
  <c r="E74" i="12"/>
  <c r="E84" i="18"/>
  <c r="F84" i="21"/>
  <c r="E73" i="22"/>
  <c r="F70" i="16"/>
  <c r="E87" i="20"/>
  <c r="F91" i="17"/>
  <c r="E82" i="24"/>
  <c r="E71" i="14"/>
  <c r="E61" i="9"/>
  <c r="E75" i="7"/>
  <c r="F54" i="13"/>
  <c r="E39" i="11"/>
  <c r="F41" i="6"/>
  <c r="F45" i="19"/>
  <c r="F39" i="14"/>
  <c r="F39" i="8"/>
  <c r="F66" i="23"/>
  <c r="E121" i="23"/>
  <c r="E121" i="7"/>
  <c r="E100" i="9"/>
  <c r="F81" i="11"/>
  <c r="F110" i="21"/>
  <c r="E113" i="24"/>
  <c r="E117" i="20"/>
  <c r="E117" i="16"/>
  <c r="E125" i="12"/>
  <c r="E125" i="8"/>
  <c r="F125" i="23"/>
  <c r="F118" i="20"/>
  <c r="F119" i="10"/>
  <c r="E106" i="8"/>
  <c r="F85" i="6"/>
  <c r="E66" i="11"/>
  <c r="E96" i="17"/>
  <c r="E113" i="6"/>
  <c r="E124" i="20"/>
  <c r="E112" i="16"/>
  <c r="E119" i="11"/>
  <c r="E115" i="7"/>
  <c r="F114" i="21"/>
  <c r="F117" i="12"/>
  <c r="F106" i="6"/>
  <c r="E68" i="17"/>
  <c r="F96" i="17"/>
  <c r="E123" i="24"/>
  <c r="E119" i="20"/>
  <c r="E111" i="16"/>
  <c r="E114" i="11"/>
  <c r="F125" i="6"/>
  <c r="F113" i="21"/>
  <c r="F113" i="12"/>
  <c r="F106" i="23"/>
  <c r="E70" i="7"/>
  <c r="F111" i="15"/>
  <c r="F125" i="9"/>
  <c r="E97" i="24"/>
  <c r="E97" i="16"/>
  <c r="E103" i="7"/>
  <c r="F97" i="19"/>
  <c r="E83" i="6"/>
  <c r="F83" i="12"/>
  <c r="F121" i="18"/>
  <c r="F123" i="12"/>
  <c r="F111" i="8"/>
  <c r="E100" i="18"/>
  <c r="E104" i="10"/>
  <c r="F100" i="21"/>
  <c r="F106" i="12"/>
  <c r="F87" i="16"/>
  <c r="F124" i="14"/>
  <c r="F117" i="7"/>
  <c r="E97" i="9"/>
  <c r="F105" i="11"/>
  <c r="F68" i="15"/>
  <c r="E82" i="15"/>
  <c r="F84" i="19"/>
  <c r="E67" i="21"/>
  <c r="F76" i="9"/>
  <c r="E91" i="18"/>
  <c r="F87" i="11"/>
  <c r="E90" i="14"/>
  <c r="E75" i="10"/>
  <c r="E72" i="9"/>
  <c r="F69" i="21"/>
  <c r="F52" i="7"/>
  <c r="F52" i="21"/>
  <c r="E56" i="10"/>
  <c r="E56" i="16"/>
  <c r="E58" i="21"/>
  <c r="F59" i="12"/>
  <c r="F55" i="18"/>
  <c r="F61" i="23"/>
  <c r="E57" i="10"/>
  <c r="E57" i="16"/>
  <c r="E57" i="20"/>
  <c r="F52" i="10"/>
  <c r="F56" i="14"/>
  <c r="F56" i="18"/>
  <c r="F60" i="22"/>
  <c r="E54" i="8"/>
  <c r="E54" i="12"/>
  <c r="E58" i="16"/>
  <c r="E52" i="21"/>
  <c r="F53" i="20"/>
  <c r="E59" i="18"/>
  <c r="E56" i="6"/>
  <c r="F71" i="10"/>
  <c r="F75" i="14"/>
  <c r="F71" i="18"/>
  <c r="F73" i="21"/>
  <c r="F75" i="24"/>
  <c r="E67" i="9"/>
  <c r="F55" i="17"/>
  <c r="E53" i="11"/>
  <c r="E55" i="22"/>
  <c r="E57" i="6"/>
  <c r="F74" i="9"/>
  <c r="F76" i="12"/>
  <c r="F68" i="16"/>
  <c r="F70" i="19"/>
  <c r="F72" i="22"/>
  <c r="F74" i="6"/>
  <c r="E76" i="9"/>
  <c r="F55" i="19"/>
  <c r="E53" i="13"/>
  <c r="E60" i="22"/>
  <c r="F67" i="7"/>
  <c r="F69" i="10"/>
  <c r="F71" i="13"/>
  <c r="F73" i="16"/>
  <c r="F75" i="19"/>
  <c r="F67" i="23"/>
  <c r="E69" i="7"/>
  <c r="F55" i="21"/>
  <c r="F74" i="10"/>
  <c r="F72" i="23"/>
  <c r="E73" i="11"/>
  <c r="E75" i="14"/>
  <c r="E67" i="18"/>
  <c r="E69" i="21"/>
  <c r="E71" i="24"/>
  <c r="F88" i="8"/>
  <c r="F90" i="11"/>
  <c r="F82" i="15"/>
  <c r="F84" i="18"/>
  <c r="F86" i="21"/>
  <c r="F88" i="24"/>
  <c r="E90" i="8"/>
  <c r="E82" i="12"/>
  <c r="E84" i="15"/>
  <c r="E86" i="18"/>
  <c r="E88" i="21"/>
  <c r="E90" i="24"/>
  <c r="F97" i="9"/>
  <c r="E59" i="16"/>
  <c r="F70" i="14"/>
  <c r="E68" i="8"/>
  <c r="E72" i="12"/>
  <c r="E74" i="15"/>
  <c r="E76" i="18"/>
  <c r="E68" i="22"/>
  <c r="E70" i="6"/>
  <c r="F87" i="9"/>
  <c r="F89" i="12"/>
  <c r="F91" i="15"/>
  <c r="F83" i="19"/>
  <c r="F85" i="22"/>
  <c r="F87" i="6"/>
  <c r="E89" i="9"/>
  <c r="E91" i="12"/>
  <c r="F56" i="21"/>
  <c r="E60" i="10"/>
  <c r="E60" i="16"/>
  <c r="F61" i="7"/>
  <c r="F53" i="13"/>
  <c r="F53" i="19"/>
  <c r="F59" i="24"/>
  <c r="E55" i="11"/>
  <c r="E61" i="16"/>
  <c r="E55" i="21"/>
  <c r="F56" i="10"/>
  <c r="F60" i="14"/>
  <c r="F54" i="19"/>
  <c r="F54" i="23"/>
  <c r="E58" i="8"/>
  <c r="E52" i="13"/>
  <c r="E52" i="17"/>
  <c r="E56" i="21"/>
  <c r="F55" i="23"/>
  <c r="E55" i="20"/>
  <c r="E60" i="6"/>
  <c r="F69" i="11"/>
  <c r="F69" i="15"/>
  <c r="F75" i="18"/>
  <c r="F67" i="22"/>
  <c r="F69" i="6"/>
  <c r="E71" i="9"/>
  <c r="F61" i="18"/>
  <c r="E59" i="12"/>
  <c r="E59" i="22"/>
  <c r="E61" i="6"/>
  <c r="F68" i="10"/>
  <c r="F70" i="13"/>
  <c r="F72" i="16"/>
  <c r="F74" i="19"/>
  <c r="F76" i="22"/>
  <c r="E68" i="7"/>
  <c r="F53" i="8"/>
  <c r="F61" i="20"/>
  <c r="E59" i="14"/>
  <c r="E54" i="23"/>
  <c r="F71" i="7"/>
  <c r="F73" i="10"/>
  <c r="F75" i="13"/>
  <c r="F67" i="17"/>
  <c r="F69" i="20"/>
  <c r="F71" i="23"/>
  <c r="E73" i="7"/>
  <c r="E59" i="8"/>
  <c r="F70" i="12"/>
  <c r="F68" i="6"/>
  <c r="E67" i="12"/>
  <c r="E69" i="15"/>
  <c r="E71" i="18"/>
  <c r="E73" i="21"/>
  <c r="E75" i="24"/>
  <c r="F82" i="9"/>
  <c r="F84" i="12"/>
  <c r="F86" i="15"/>
  <c r="F88" i="18"/>
  <c r="F90" i="21"/>
  <c r="F82" i="6"/>
  <c r="E84" i="9"/>
  <c r="E86" i="12"/>
  <c r="E88" i="15"/>
  <c r="E90" i="18"/>
  <c r="E82" i="22"/>
  <c r="E84" i="6"/>
  <c r="F101" i="9"/>
  <c r="E53" i="22"/>
  <c r="F76" i="15"/>
  <c r="E73" i="9"/>
  <c r="E76" i="12"/>
  <c r="E68" i="16"/>
  <c r="E70" i="19"/>
  <c r="E72" i="22"/>
  <c r="E74" i="6"/>
  <c r="F91" i="9"/>
  <c r="F83" i="13"/>
  <c r="F58" i="24"/>
  <c r="E52" i="12"/>
  <c r="E54" i="17"/>
  <c r="F55" i="8"/>
  <c r="F55" i="14"/>
  <c r="F57" i="19"/>
  <c r="F57" i="6"/>
  <c r="E53" i="12"/>
  <c r="E55" i="17"/>
  <c r="E59" i="21"/>
  <c r="F54" i="11"/>
  <c r="F54" i="15"/>
  <c r="F58" i="19"/>
  <c r="F52" i="24"/>
  <c r="E52" i="9"/>
  <c r="E56" i="13"/>
  <c r="E60" i="17"/>
  <c r="F55" i="7"/>
  <c r="F61" i="24"/>
  <c r="E54" i="22"/>
  <c r="F69" i="7"/>
  <c r="F73" i="11"/>
  <c r="F67" i="16"/>
  <c r="F69" i="19"/>
  <c r="F71" i="22"/>
  <c r="F73" i="6"/>
  <c r="F59" i="7"/>
  <c r="F57" i="20"/>
  <c r="E55" i="14"/>
  <c r="E53" i="23"/>
  <c r="F70" i="7"/>
  <c r="F72" i="10"/>
  <c r="F74" i="13"/>
  <c r="F76" i="16"/>
  <c r="F68" i="20"/>
  <c r="F70" i="23"/>
  <c r="E72" i="7"/>
  <c r="F59" i="9"/>
  <c r="F57" i="22"/>
  <c r="E55" i="16"/>
  <c r="E58" i="23"/>
  <c r="F75" i="7"/>
  <c r="F67" i="11"/>
  <c r="F69" i="14"/>
  <c r="F71" i="17"/>
  <c r="F73" i="20"/>
  <c r="F75" i="23"/>
  <c r="E67" i="8"/>
  <c r="E53" i="15"/>
  <c r="F76" i="13"/>
  <c r="E74" i="7"/>
  <c r="E71" i="12"/>
  <c r="E73" i="15"/>
  <c r="E75" i="18"/>
  <c r="E67" i="22"/>
  <c r="E69" i="6"/>
  <c r="F86" i="9"/>
  <c r="F88" i="12"/>
  <c r="F90" i="15"/>
  <c r="F82" i="19"/>
  <c r="F84" i="22"/>
  <c r="F86" i="6"/>
  <c r="E88" i="9"/>
  <c r="E90" i="12"/>
  <c r="E82" i="16"/>
  <c r="E84" i="19"/>
  <c r="E86" i="22"/>
  <c r="E88" i="6"/>
  <c r="F105" i="9"/>
  <c r="E59" i="23"/>
  <c r="F72" i="17"/>
  <c r="E68" i="10"/>
  <c r="E70" i="13"/>
  <c r="E72" i="16"/>
  <c r="E74" i="19"/>
  <c r="E76" i="22"/>
  <c r="F83" i="7"/>
  <c r="F85" i="10"/>
  <c r="F87" i="13"/>
  <c r="F89" i="16"/>
  <c r="F91" i="19"/>
  <c r="F83" i="23"/>
  <c r="F52" i="6"/>
  <c r="E56" i="12"/>
  <c r="E56" i="18"/>
  <c r="F59" i="8"/>
  <c r="F59" i="14"/>
  <c r="F59" i="20"/>
  <c r="F61" i="6"/>
  <c r="E61" i="12"/>
  <c r="E53" i="18"/>
  <c r="F54" i="7"/>
  <c r="F58" i="11"/>
  <c r="F52" i="16"/>
  <c r="F52" i="20"/>
  <c r="F56" i="24"/>
  <c r="E60" i="9"/>
  <c r="E60" i="13"/>
  <c r="E54" i="18"/>
  <c r="F57" i="10"/>
  <c r="E57" i="7"/>
  <c r="E58" i="22"/>
  <c r="F67" i="8"/>
  <c r="F67" i="12"/>
  <c r="F71" i="16"/>
  <c r="F73" i="19"/>
  <c r="F75" i="22"/>
  <c r="E67" i="7"/>
  <c r="F55" i="9"/>
  <c r="F53" i="22"/>
  <c r="E61" i="15"/>
  <c r="E57" i="23"/>
  <c r="F74" i="7"/>
  <c r="F76" i="10"/>
  <c r="F68" i="14"/>
  <c r="F70" i="17"/>
  <c r="F72" i="20"/>
  <c r="F74" i="23"/>
  <c r="E76" i="7"/>
  <c r="F55" i="11"/>
  <c r="F53" i="24"/>
  <c r="E61" i="17"/>
  <c r="E52" i="24"/>
  <c r="F69" i="8"/>
  <c r="F71" i="11"/>
  <c r="F73" i="14"/>
  <c r="F75" i="17"/>
  <c r="F67" i="21"/>
  <c r="F69" i="24"/>
  <c r="E71" i="8"/>
  <c r="E57" i="21"/>
  <c r="F72" i="15"/>
  <c r="E70" i="9"/>
  <c r="E75" i="12"/>
  <c r="E67" i="16"/>
  <c r="E69" i="19"/>
  <c r="E71" i="22"/>
  <c r="E73" i="6"/>
  <c r="F90" i="9"/>
  <c r="F82" i="13"/>
  <c r="F84" i="16"/>
  <c r="F86" i="19"/>
  <c r="F88" i="22"/>
  <c r="F90" i="6"/>
  <c r="E82" i="10"/>
  <c r="E84" i="13"/>
  <c r="E86" i="16"/>
  <c r="E88" i="19"/>
  <c r="E90" i="22"/>
  <c r="F97" i="7"/>
  <c r="F99" i="10"/>
  <c r="E55" i="6"/>
  <c r="F68" i="19"/>
  <c r="E72" i="10"/>
  <c r="E74" i="13"/>
  <c r="E76" i="16"/>
  <c r="E68" i="20"/>
  <c r="E70" i="23"/>
  <c r="F87" i="7"/>
  <c r="F89" i="10"/>
  <c r="F91" i="13"/>
  <c r="F83" i="17"/>
  <c r="F85" i="20"/>
  <c r="E58" i="7"/>
  <c r="E54" i="13"/>
  <c r="E60" i="18"/>
  <c r="F61" i="9"/>
  <c r="F53" i="15"/>
  <c r="F53" i="21"/>
  <c r="E53" i="8"/>
  <c r="E55" i="13"/>
  <c r="E57" i="18"/>
  <c r="F52" i="8"/>
  <c r="F52" i="12"/>
  <c r="F56" i="16"/>
  <c r="F60" i="20"/>
  <c r="F60" i="24"/>
  <c r="E54" i="10"/>
  <c r="E58" i="14"/>
  <c r="E58" i="18"/>
  <c r="F53" i="12"/>
  <c r="E59" i="10"/>
  <c r="E52" i="23"/>
  <c r="F71" i="8"/>
  <c r="F75" i="12"/>
  <c r="F75" i="16"/>
  <c r="F67" i="20"/>
  <c r="F69" i="23"/>
  <c r="E71" i="7"/>
  <c r="F61" i="10"/>
  <c r="F59" i="23"/>
  <c r="E57" i="17"/>
  <c r="E61" i="23"/>
  <c r="F68" i="8"/>
  <c r="F70" i="11"/>
  <c r="F72" i="14"/>
  <c r="F74" i="17"/>
  <c r="F76" i="20"/>
  <c r="F68" i="24"/>
  <c r="E70" i="8"/>
  <c r="F61" i="12"/>
  <c r="F59" i="6"/>
  <c r="E57" i="19"/>
  <c r="E56" i="24"/>
  <c r="F73" i="8"/>
  <c r="F75" i="11"/>
  <c r="F67" i="15"/>
  <c r="F69" i="18"/>
  <c r="F71" i="21"/>
  <c r="F73" i="24"/>
  <c r="E75" i="8"/>
  <c r="E55" i="23"/>
  <c r="F68" i="17"/>
  <c r="E67" i="10"/>
  <c r="E69" i="13"/>
  <c r="E71" i="16"/>
  <c r="E73" i="19"/>
  <c r="E75" i="22"/>
  <c r="F82" i="7"/>
  <c r="F84" i="10"/>
  <c r="F86" i="13"/>
  <c r="F88" i="16"/>
  <c r="F90" i="19"/>
  <c r="F82" i="23"/>
  <c r="E84" i="7"/>
  <c r="E86" i="10"/>
  <c r="E88" i="13"/>
  <c r="E90" i="16"/>
  <c r="E82" i="20"/>
  <c r="E84" i="23"/>
  <c r="F101" i="7"/>
  <c r="F53" i="10"/>
  <c r="F76" i="7"/>
  <c r="F74" i="20"/>
  <c r="E76" i="10"/>
  <c r="E68" i="14"/>
  <c r="E70" i="17"/>
  <c r="E72" i="20"/>
  <c r="E74" i="23"/>
  <c r="F91" i="7"/>
  <c r="F83" i="11"/>
  <c r="F85" i="14"/>
  <c r="F87" i="17"/>
  <c r="F89" i="20"/>
  <c r="F91" i="23"/>
  <c r="E83" i="8"/>
  <c r="E85" i="11"/>
  <c r="E87" i="14"/>
  <c r="E56" i="8"/>
  <c r="E54" i="21"/>
  <c r="F59" i="22"/>
  <c r="E61" i="18"/>
  <c r="F58" i="13"/>
  <c r="E52" i="7"/>
  <c r="E56" i="19"/>
  <c r="E53" i="17"/>
  <c r="F73" i="13"/>
  <c r="F73" i="23"/>
  <c r="F59" i="15"/>
  <c r="E59" i="24"/>
  <c r="F76" i="14"/>
  <c r="F68" i="22"/>
  <c r="F53" i="16"/>
  <c r="E60" i="24"/>
  <c r="F67" i="13"/>
  <c r="F69" i="22"/>
  <c r="E61" i="24"/>
  <c r="E69" i="11"/>
  <c r="E71" i="20"/>
  <c r="F88" i="10"/>
  <c r="F90" i="17"/>
  <c r="E82" i="8"/>
  <c r="E84" i="17"/>
  <c r="E86" i="24"/>
  <c r="F68" i="11"/>
  <c r="E72" i="14"/>
  <c r="E74" i="21"/>
  <c r="F91" i="11"/>
  <c r="F89" i="18"/>
  <c r="F89" i="24"/>
  <c r="E83" i="10"/>
  <c r="E83" i="14"/>
  <c r="E89" i="17"/>
  <c r="E91" i="20"/>
  <c r="E83" i="24"/>
  <c r="F100" i="8"/>
  <c r="F102" i="11"/>
  <c r="E53" i="24"/>
  <c r="F76" i="17"/>
  <c r="E69" i="10"/>
  <c r="E71" i="13"/>
  <c r="E73" i="16"/>
  <c r="E75" i="19"/>
  <c r="E67" i="23"/>
  <c r="F84" i="7"/>
  <c r="F86" i="10"/>
  <c r="F88" i="13"/>
  <c r="F90" i="16"/>
  <c r="F82" i="20"/>
  <c r="F84" i="23"/>
  <c r="E86" i="7"/>
  <c r="E88" i="10"/>
  <c r="E90" i="13"/>
  <c r="E82" i="17"/>
  <c r="E84" i="20"/>
  <c r="E86" i="23"/>
  <c r="F103" i="7"/>
  <c r="F105" i="10"/>
  <c r="F72" i="21"/>
  <c r="E74" i="20"/>
  <c r="F87" i="14"/>
  <c r="E85" i="8"/>
  <c r="E83" i="21"/>
  <c r="F101" i="12"/>
  <c r="F103" i="15"/>
  <c r="F105" i="18"/>
  <c r="F97" i="22"/>
  <c r="F99" i="6"/>
  <c r="E101" i="9"/>
  <c r="E103" i="12"/>
  <c r="E105" i="15"/>
  <c r="E97" i="19"/>
  <c r="E99" i="22"/>
  <c r="E101" i="6"/>
  <c r="F122" i="8"/>
  <c r="F124" i="10"/>
  <c r="F111" i="13"/>
  <c r="F113" i="15"/>
  <c r="F115" i="17"/>
  <c r="E68" i="13"/>
  <c r="E76" i="6"/>
  <c r="F89" i="19"/>
  <c r="E87" i="13"/>
  <c r="F100" i="7"/>
  <c r="E52" i="10"/>
  <c r="F53" i="11"/>
  <c r="E57" i="8"/>
  <c r="E53" i="20"/>
  <c r="F58" i="17"/>
  <c r="E58" i="10"/>
  <c r="E54" i="20"/>
  <c r="E54" i="24"/>
  <c r="F69" i="17"/>
  <c r="F71" i="24"/>
  <c r="E61" i="7"/>
  <c r="F72" i="8"/>
  <c r="F74" i="15"/>
  <c r="F76" i="24"/>
  <c r="E55" i="8"/>
  <c r="E58" i="6"/>
  <c r="F75" i="15"/>
  <c r="F67" i="6"/>
  <c r="F68" i="9"/>
  <c r="E67" i="14"/>
  <c r="E69" i="23"/>
  <c r="F86" i="11"/>
  <c r="F88" i="20"/>
  <c r="E90" i="10"/>
  <c r="E82" i="18"/>
  <c r="F99" i="8"/>
  <c r="F70" i="22"/>
  <c r="E70" i="15"/>
  <c r="E72" i="24"/>
  <c r="F89" i="14"/>
  <c r="F83" i="21"/>
  <c r="F91" i="6"/>
  <c r="E91" i="10"/>
  <c r="E85" i="15"/>
  <c r="E87" i="18"/>
  <c r="E89" i="21"/>
  <c r="E91" i="24"/>
  <c r="F98" i="9"/>
  <c r="F59" i="11"/>
  <c r="F70" i="8"/>
  <c r="F68" i="21"/>
  <c r="E67" i="11"/>
  <c r="E69" i="14"/>
  <c r="E71" i="17"/>
  <c r="E73" i="20"/>
  <c r="E75" i="23"/>
  <c r="F82" i="8"/>
  <c r="F84" i="11"/>
  <c r="F86" i="14"/>
  <c r="F88" i="17"/>
  <c r="F90" i="20"/>
  <c r="F82" i="24"/>
  <c r="E84" i="8"/>
  <c r="E86" i="11"/>
  <c r="E88" i="14"/>
  <c r="E90" i="17"/>
  <c r="E82" i="21"/>
  <c r="E84" i="24"/>
  <c r="F101" i="8"/>
  <c r="F103" i="11"/>
  <c r="E68" i="11"/>
  <c r="E76" i="23"/>
  <c r="F89" i="17"/>
  <c r="E87" i="11"/>
  <c r="E85" i="24"/>
  <c r="F99" i="13"/>
  <c r="F101" i="16"/>
  <c r="F103" i="19"/>
  <c r="F105" i="22"/>
  <c r="E97" i="7"/>
  <c r="E99" i="10"/>
  <c r="E101" i="13"/>
  <c r="E103" i="16"/>
  <c r="E105" i="19"/>
  <c r="E97" i="23"/>
  <c r="F113" i="7"/>
  <c r="F115" i="9"/>
  <c r="E60" i="14"/>
  <c r="F55" i="16"/>
  <c r="E53" i="10"/>
  <c r="F60" i="8"/>
  <c r="F54" i="21"/>
  <c r="E60" i="11"/>
  <c r="F61" i="16"/>
  <c r="F75" i="8"/>
  <c r="F67" i="18"/>
  <c r="E69" i="8"/>
  <c r="E53" i="19"/>
  <c r="F70" i="9"/>
  <c r="F72" i="18"/>
  <c r="E74" i="8"/>
  <c r="E57" i="11"/>
  <c r="F71" i="9"/>
  <c r="F73" i="18"/>
  <c r="F75" i="6"/>
  <c r="F70" i="20"/>
  <c r="E75" i="16"/>
  <c r="E67" i="24"/>
  <c r="F84" i="14"/>
  <c r="F86" i="23"/>
  <c r="E88" i="11"/>
  <c r="E90" i="20"/>
  <c r="F57" i="16"/>
  <c r="F72" i="6"/>
  <c r="E68" i="18"/>
  <c r="F85" i="8"/>
  <c r="F87" i="15"/>
  <c r="F91" i="21"/>
  <c r="E89" i="7"/>
  <c r="E83" i="12"/>
  <c r="E83" i="16"/>
  <c r="E85" i="19"/>
  <c r="E87" i="22"/>
  <c r="E89" i="6"/>
  <c r="F106" i="9"/>
  <c r="F57" i="24"/>
  <c r="F72" i="11"/>
  <c r="F70" i="24"/>
  <c r="E75" i="11"/>
  <c r="E67" i="15"/>
  <c r="E69" i="18"/>
  <c r="E71" i="21"/>
  <c r="E73" i="24"/>
  <c r="F90" i="8"/>
  <c r="F82" i="12"/>
  <c r="F84" i="15"/>
  <c r="F86" i="18"/>
  <c r="F88" i="21"/>
  <c r="F90" i="24"/>
  <c r="E82" i="9"/>
  <c r="E84" i="12"/>
  <c r="E86" i="15"/>
  <c r="E88" i="18"/>
  <c r="E90" i="21"/>
  <c r="E82" i="6"/>
  <c r="F99" i="9"/>
  <c r="F55" i="13"/>
  <c r="E70" i="14"/>
  <c r="F83" i="8"/>
  <c r="F91" i="20"/>
  <c r="E89" i="14"/>
  <c r="F102" i="8"/>
  <c r="F97" i="14"/>
  <c r="F99" i="17"/>
  <c r="F101" i="20"/>
  <c r="F103" i="23"/>
  <c r="E105" i="7"/>
  <c r="E97" i="11"/>
  <c r="E99" i="14"/>
  <c r="E101" i="17"/>
  <c r="E103" i="20"/>
  <c r="E105" i="23"/>
  <c r="F121" i="7"/>
  <c r="F123" i="9"/>
  <c r="F125" i="11"/>
  <c r="F112" i="14"/>
  <c r="F114" i="16"/>
  <c r="F74" i="16"/>
  <c r="E72" i="19"/>
  <c r="F85" i="13"/>
  <c r="E83" i="7"/>
  <c r="E91" i="19"/>
  <c r="E54" i="15"/>
  <c r="F59" i="16"/>
  <c r="E57" i="14"/>
  <c r="F58" i="9"/>
  <c r="F58" i="21"/>
  <c r="E52" i="15"/>
  <c r="F57" i="18"/>
  <c r="F73" i="9"/>
  <c r="F71" i="20"/>
  <c r="E73" i="8"/>
  <c r="E59" i="20"/>
  <c r="F74" i="11"/>
  <c r="F76" i="18"/>
  <c r="E68" i="9"/>
  <c r="E53" i="21"/>
  <c r="F75" i="9"/>
  <c r="F67" i="19"/>
  <c r="E69" i="9"/>
  <c r="F76" i="21"/>
  <c r="E69" i="17"/>
  <c r="F86" i="7"/>
  <c r="F88" i="14"/>
  <c r="F90" i="23"/>
  <c r="E82" i="14"/>
  <c r="E84" i="21"/>
  <c r="F61" i="22"/>
  <c r="E70" i="11"/>
  <c r="E72" i="18"/>
  <c r="F89" i="8"/>
  <c r="F85" i="16"/>
  <c r="F89" i="22"/>
  <c r="E87" i="8"/>
  <c r="E87" i="12"/>
  <c r="E87" i="16"/>
  <c r="E89" i="19"/>
  <c r="E91" i="22"/>
  <c r="F98" i="7"/>
  <c r="F100" i="10"/>
  <c r="E61" i="11"/>
  <c r="F68" i="13"/>
  <c r="F76" i="6"/>
  <c r="E69" i="12"/>
  <c r="E71" i="15"/>
  <c r="E73" i="18"/>
  <c r="E75" i="21"/>
  <c r="E67" i="6"/>
  <c r="F84" i="9"/>
  <c r="F86" i="12"/>
  <c r="F88" i="15"/>
  <c r="F90" i="18"/>
  <c r="F82" i="22"/>
  <c r="F84" i="6"/>
  <c r="E86" i="9"/>
  <c r="E88" i="12"/>
  <c r="E90" i="15"/>
  <c r="E82" i="19"/>
  <c r="E84" i="22"/>
  <c r="E86" i="6"/>
  <c r="F103" i="9"/>
  <c r="E61" i="19"/>
  <c r="E76" i="15"/>
  <c r="F89" i="9"/>
  <c r="F87" i="22"/>
  <c r="E85" i="16"/>
  <c r="F98" i="10"/>
  <c r="F101" i="14"/>
  <c r="F103" i="17"/>
  <c r="F105" i="20"/>
  <c r="F97" i="24"/>
  <c r="E99" i="8"/>
  <c r="E101" i="11"/>
  <c r="E103" i="14"/>
  <c r="E105" i="17"/>
  <c r="E97" i="21"/>
  <c r="E99" i="24"/>
  <c r="F125" i="7"/>
  <c r="F112" i="10"/>
  <c r="E60" i="8"/>
  <c r="F53" i="23"/>
  <c r="F60" i="16"/>
  <c r="E60" i="19"/>
  <c r="F71" i="14"/>
  <c r="F55" i="6"/>
  <c r="F70" i="15"/>
  <c r="F59" i="17"/>
  <c r="F71" i="15"/>
  <c r="F72" i="7"/>
  <c r="E75" i="20"/>
  <c r="F84" i="20"/>
  <c r="E88" i="17"/>
  <c r="F74" i="12"/>
  <c r="E68" i="24"/>
  <c r="F87" i="19"/>
  <c r="E87" i="10"/>
  <c r="E83" i="18"/>
  <c r="E87" i="24"/>
  <c r="F106" i="11"/>
  <c r="F72" i="19"/>
  <c r="E75" i="13"/>
  <c r="E69" i="20"/>
  <c r="F88" i="7"/>
  <c r="F82" i="14"/>
  <c r="F86" i="20"/>
  <c r="E90" i="7"/>
  <c r="E84" i="14"/>
  <c r="E88" i="20"/>
  <c r="F97" i="8"/>
  <c r="E76" i="8"/>
  <c r="C14" i="8" s="1"/>
  <c r="E28" i="4" s="1"/>
  <c r="F83" i="16"/>
  <c r="E89" i="22"/>
  <c r="F97" i="16"/>
  <c r="F101" i="22"/>
  <c r="E105" i="9"/>
  <c r="E99" i="16"/>
  <c r="E103" i="22"/>
  <c r="F111" i="9"/>
  <c r="F118" i="12"/>
  <c r="F117" i="15"/>
  <c r="F70" i="10"/>
  <c r="E74" i="22"/>
  <c r="F85" i="21"/>
  <c r="E85" i="18"/>
  <c r="F102" i="12"/>
  <c r="F104" i="15"/>
  <c r="F106" i="18"/>
  <c r="F98" i="22"/>
  <c r="F100" i="6"/>
  <c r="E102" i="9"/>
  <c r="E104" i="12"/>
  <c r="E106" i="15"/>
  <c r="E98" i="19"/>
  <c r="E100" i="22"/>
  <c r="E102" i="6"/>
  <c r="F123" i="8"/>
  <c r="F125" i="10"/>
  <c r="F112" i="13"/>
  <c r="F114" i="15"/>
  <c r="F116" i="17"/>
  <c r="E57" i="24"/>
  <c r="E74" i="16"/>
  <c r="F87" i="10"/>
  <c r="F85" i="23"/>
  <c r="E83" i="17"/>
  <c r="F103" i="10"/>
  <c r="F103" i="14"/>
  <c r="F105" i="17"/>
  <c r="F97" i="21"/>
  <c r="F99" i="24"/>
  <c r="E101" i="8"/>
  <c r="E103" i="11"/>
  <c r="E105" i="14"/>
  <c r="E97" i="18"/>
  <c r="E99" i="21"/>
  <c r="E101" i="24"/>
  <c r="F112" i="8"/>
  <c r="F114" i="10"/>
  <c r="F116" i="12"/>
  <c r="F118" i="14"/>
  <c r="F120" i="16"/>
  <c r="F122" i="18"/>
  <c r="E87" i="9"/>
  <c r="F98" i="19"/>
  <c r="E106" i="12"/>
  <c r="E104" i="6"/>
  <c r="F116" i="15"/>
  <c r="F123" i="19"/>
  <c r="F125" i="21"/>
  <c r="F112" i="24"/>
  <c r="E114" i="7"/>
  <c r="E116" i="9"/>
  <c r="E118" i="11"/>
  <c r="E120" i="13"/>
  <c r="E122" i="15"/>
  <c r="E124" i="17"/>
  <c r="E111" i="20"/>
  <c r="E113" i="22"/>
  <c r="E115" i="24"/>
  <c r="F110" i="10"/>
  <c r="F96" i="7"/>
  <c r="F96" i="23"/>
  <c r="F81" i="20"/>
  <c r="F85" i="17"/>
  <c r="F100" i="16"/>
  <c r="E98" i="10"/>
  <c r="E106" i="22"/>
  <c r="F118" i="13"/>
  <c r="F116" i="19"/>
  <c r="F118" i="21"/>
  <c r="F120" i="23"/>
  <c r="F122" i="6"/>
  <c r="E124" i="8"/>
  <c r="E111" i="11"/>
  <c r="E113" i="13"/>
  <c r="E115" i="15"/>
  <c r="E117" i="17"/>
  <c r="E119" i="19"/>
  <c r="E121" i="21"/>
  <c r="E123" i="23"/>
  <c r="E125" i="6"/>
  <c r="E110" i="22"/>
  <c r="E96" i="19"/>
  <c r="E81" i="16"/>
  <c r="E66" i="13"/>
  <c r="E51" i="10"/>
  <c r="E89" i="12"/>
  <c r="F106" i="19"/>
  <c r="E104" i="13"/>
  <c r="F116" i="7"/>
  <c r="F124" i="15"/>
  <c r="F125" i="19"/>
  <c r="F112" i="22"/>
  <c r="F114" i="24"/>
  <c r="E116" i="7"/>
  <c r="E118" i="9"/>
  <c r="E120" i="11"/>
  <c r="E122" i="13"/>
  <c r="E124" i="15"/>
  <c r="E111" i="18"/>
  <c r="E113" i="20"/>
  <c r="E115" i="22"/>
  <c r="E117" i="24"/>
  <c r="F110" i="11"/>
  <c r="F96" i="8"/>
  <c r="F96" i="24"/>
  <c r="F81" i="21"/>
  <c r="F102" i="15"/>
  <c r="F114" i="19"/>
  <c r="E122" i="8"/>
  <c r="E115" i="17"/>
  <c r="E123" i="6"/>
  <c r="F66" i="9"/>
  <c r="F51" i="12"/>
  <c r="F41" i="7"/>
  <c r="F43" i="10"/>
  <c r="F45" i="13"/>
  <c r="F37" i="17"/>
  <c r="F39" i="20"/>
  <c r="F41" i="23"/>
  <c r="E43" i="7"/>
  <c r="E45" i="10"/>
  <c r="E37" i="14"/>
  <c r="E39" i="17"/>
  <c r="E41" i="20"/>
  <c r="E43" i="23"/>
  <c r="F36" i="15"/>
  <c r="I23" i="7"/>
  <c r="I25" i="10"/>
  <c r="E58" i="19"/>
  <c r="E61" i="14"/>
  <c r="F56" i="22"/>
  <c r="E55" i="12"/>
  <c r="F75" i="20"/>
  <c r="E61" i="21"/>
  <c r="F70" i="21"/>
  <c r="E52" i="22"/>
  <c r="F71" i="19"/>
  <c r="E71" i="10"/>
  <c r="F90" i="7"/>
  <c r="F84" i="24"/>
  <c r="E88" i="23"/>
  <c r="E74" i="11"/>
  <c r="F83" i="9"/>
  <c r="F87" i="23"/>
  <c r="E85" i="13"/>
  <c r="E83" i="20"/>
  <c r="F102" i="7"/>
  <c r="E55" i="18"/>
  <c r="E72" i="8"/>
  <c r="E75" i="15"/>
  <c r="E69" i="22"/>
  <c r="F88" i="9"/>
  <c r="F82" i="16"/>
  <c r="F86" i="22"/>
  <c r="E90" i="9"/>
  <c r="E84" i="16"/>
  <c r="E88" i="22"/>
  <c r="F97" i="10"/>
  <c r="E72" i="17"/>
  <c r="F83" i="24"/>
  <c r="F97" i="11"/>
  <c r="F97" i="18"/>
  <c r="F101" i="24"/>
  <c r="E105" i="11"/>
  <c r="E99" i="18"/>
  <c r="E103" i="24"/>
  <c r="F116" i="10"/>
  <c r="F115" i="13"/>
  <c r="F125" i="15"/>
  <c r="E75" i="9"/>
  <c r="F87" i="8"/>
  <c r="F87" i="24"/>
  <c r="E83" i="23"/>
  <c r="F100" i="13"/>
  <c r="F102" i="16"/>
  <c r="F104" i="19"/>
  <c r="F106" i="22"/>
  <c r="E98" i="7"/>
  <c r="E100" i="10"/>
  <c r="E102" i="13"/>
  <c r="E104" i="16"/>
  <c r="E106" i="19"/>
  <c r="E98" i="23"/>
  <c r="F114" i="7"/>
  <c r="F116" i="9"/>
  <c r="F118" i="11"/>
  <c r="F120" i="13"/>
  <c r="F122" i="15"/>
  <c r="F124" i="17"/>
  <c r="F70" i="18"/>
  <c r="E76" i="19"/>
  <c r="F89" i="13"/>
  <c r="E87" i="7"/>
  <c r="E85" i="20"/>
  <c r="F99" i="12"/>
  <c r="F101" i="15"/>
  <c r="F103" i="18"/>
  <c r="F105" i="21"/>
  <c r="F97" i="6"/>
  <c r="E99" i="9"/>
  <c r="E101" i="12"/>
  <c r="E103" i="15"/>
  <c r="E105" i="18"/>
  <c r="E97" i="22"/>
  <c r="F55" i="10"/>
  <c r="E59" i="19"/>
  <c r="E56" i="7"/>
  <c r="E60" i="23"/>
  <c r="F67" i="24"/>
  <c r="E53" i="6"/>
  <c r="F72" i="24"/>
  <c r="E54" i="6"/>
  <c r="F73" i="22"/>
  <c r="E73" i="13"/>
  <c r="F82" i="11"/>
  <c r="E86" i="8"/>
  <c r="F105" i="7"/>
  <c r="E76" i="14"/>
  <c r="F85" i="12"/>
  <c r="F83" i="6"/>
  <c r="E91" i="14"/>
  <c r="E85" i="21"/>
  <c r="F104" i="8"/>
  <c r="E59" i="6"/>
  <c r="E73" i="10"/>
  <c r="E67" i="17"/>
  <c r="E71" i="23"/>
  <c r="F90" i="10"/>
  <c r="F84" i="17"/>
  <c r="F88" i="23"/>
  <c r="E82" i="11"/>
  <c r="E86" i="17"/>
  <c r="E90" i="23"/>
  <c r="F99" i="11"/>
  <c r="E70" i="22"/>
  <c r="E91" i="9"/>
  <c r="C14" i="9" s="1"/>
  <c r="E29" i="4" s="1"/>
  <c r="F105" i="12"/>
  <c r="F99" i="19"/>
  <c r="F103" i="6"/>
  <c r="E97" i="13"/>
  <c r="E101" i="19"/>
  <c r="E105" i="6"/>
  <c r="F113" i="11"/>
  <c r="F123" i="13"/>
  <c r="F122" i="16"/>
  <c r="E74" i="14"/>
  <c r="F89" i="11"/>
  <c r="E85" i="10"/>
  <c r="F106" i="8"/>
  <c r="F98" i="14"/>
  <c r="F100" i="17"/>
  <c r="F102" i="20"/>
  <c r="F104" i="23"/>
  <c r="E106" i="7"/>
  <c r="E98" i="11"/>
  <c r="E100" i="14"/>
  <c r="E102" i="17"/>
  <c r="E104" i="20"/>
  <c r="E106" i="23"/>
  <c r="F122" i="7"/>
  <c r="F124" i="9"/>
  <c r="F111" i="12"/>
  <c r="F113" i="14"/>
  <c r="F115" i="16"/>
  <c r="F117" i="18"/>
  <c r="E70" i="10"/>
  <c r="E68" i="23"/>
  <c r="F91" i="16"/>
  <c r="E89" i="10"/>
  <c r="E87" i="23"/>
  <c r="F97" i="13"/>
  <c r="F99" i="16"/>
  <c r="F101" i="19"/>
  <c r="F103" i="22"/>
  <c r="F105" i="6"/>
  <c r="E97" i="10"/>
  <c r="E99" i="13"/>
  <c r="E101" i="16"/>
  <c r="E103" i="19"/>
  <c r="E105" i="22"/>
  <c r="F111" i="7"/>
  <c r="F113" i="9"/>
  <c r="F115" i="11"/>
  <c r="F117" i="13"/>
  <c r="F119" i="15"/>
  <c r="F121" i="17"/>
  <c r="E76" i="21"/>
  <c r="F104" i="12"/>
  <c r="F102" i="6"/>
  <c r="E100" i="19"/>
  <c r="F112" i="11"/>
  <c r="F119" i="18"/>
  <c r="F124" i="20"/>
  <c r="F111" i="23"/>
  <c r="F113" i="6"/>
  <c r="E115" i="8"/>
  <c r="E117" i="10"/>
  <c r="E119" i="12"/>
  <c r="E121" i="14"/>
  <c r="E123" i="16"/>
  <c r="E125" i="18"/>
  <c r="C14" i="18" s="1"/>
  <c r="E38" i="4" s="1"/>
  <c r="E112" i="21"/>
  <c r="E114" i="23"/>
  <c r="E116" i="6"/>
  <c r="F110" i="18"/>
  <c r="F96" i="15"/>
  <c r="F81" i="12"/>
  <c r="E74" i="10"/>
  <c r="E91" i="23"/>
  <c r="C14" i="23" s="1"/>
  <c r="E43" i="4" s="1"/>
  <c r="F104" i="22"/>
  <c r="E102" i="16"/>
  <c r="F114" i="9"/>
  <c r="F119" i="17"/>
  <c r="F117" i="20"/>
  <c r="F119" i="22"/>
  <c r="F121" i="24"/>
  <c r="E123" i="7"/>
  <c r="E125" i="9"/>
  <c r="E112" i="12"/>
  <c r="E114" i="14"/>
  <c r="E116" i="16"/>
  <c r="E118" i="18"/>
  <c r="E120" i="20"/>
  <c r="E122" i="22"/>
  <c r="E124" i="24"/>
  <c r="E110" i="14"/>
  <c r="E96" i="11"/>
  <c r="E81" i="8"/>
  <c r="E81" i="24"/>
  <c r="E66" i="21"/>
  <c r="E68" i="6"/>
  <c r="F102" i="13"/>
  <c r="E100" i="7"/>
  <c r="E98" i="20"/>
  <c r="F120" i="11"/>
  <c r="F123" i="18"/>
  <c r="F111" i="21"/>
  <c r="F113" i="23"/>
  <c r="F115" i="6"/>
  <c r="E117" i="8"/>
  <c r="E119" i="10"/>
  <c r="E121" i="12"/>
  <c r="E123" i="14"/>
  <c r="E125" i="16"/>
  <c r="E112" i="19"/>
  <c r="E114" i="21"/>
  <c r="E116" i="23"/>
  <c r="E118" i="6"/>
  <c r="F110" i="19"/>
  <c r="F96" i="16"/>
  <c r="F81" i="13"/>
  <c r="F66" i="10"/>
  <c r="E98" i="22"/>
  <c r="F118" i="23"/>
  <c r="E111" i="13"/>
  <c r="E119" i="21"/>
  <c r="E96" i="18"/>
  <c r="E66" i="20"/>
  <c r="F51" i="20"/>
  <c r="F37" i="9"/>
  <c r="F39" i="12"/>
  <c r="F41" i="15"/>
  <c r="F43" i="18"/>
  <c r="F45" i="21"/>
  <c r="F37" i="6"/>
  <c r="E39" i="9"/>
  <c r="E41" i="12"/>
  <c r="E43" i="15"/>
  <c r="E45" i="18"/>
  <c r="E37" i="22"/>
  <c r="E39" i="6"/>
  <c r="E36" i="12"/>
  <c r="I29" i="8"/>
  <c r="I21" i="12"/>
  <c r="E52" i="14"/>
  <c r="F60" i="12"/>
  <c r="E61" i="13"/>
  <c r="F53" i="14"/>
  <c r="F70" i="6"/>
  <c r="F69" i="16"/>
  <c r="E73" i="17"/>
  <c r="E88" i="7"/>
  <c r="F72" i="9"/>
  <c r="F83" i="15"/>
  <c r="E89" i="11"/>
  <c r="E85" i="23"/>
  <c r="E57" i="22"/>
  <c r="E67" i="13"/>
  <c r="E69" i="24"/>
  <c r="F90" i="14"/>
  <c r="F88" i="6"/>
  <c r="E88" i="16"/>
  <c r="F99" i="7"/>
  <c r="E72" i="6"/>
  <c r="E91" i="6"/>
  <c r="C14" i="6" s="1"/>
  <c r="E26" i="4" s="1"/>
  <c r="F99" i="21"/>
  <c r="E99" i="12"/>
  <c r="E105" i="21"/>
  <c r="F117" i="11"/>
  <c r="F121" i="15"/>
  <c r="E76" i="17"/>
  <c r="E89" i="8"/>
  <c r="F98" i="12"/>
  <c r="F104" i="17"/>
  <c r="F102" i="22"/>
  <c r="E104" i="8"/>
  <c r="E106" i="13"/>
  <c r="E104" i="18"/>
  <c r="E100" i="24"/>
  <c r="F112" i="9"/>
  <c r="F119" i="12"/>
  <c r="F111" i="16"/>
  <c r="E53" i="7"/>
  <c r="E74" i="24"/>
  <c r="F91" i="24"/>
  <c r="F104" i="7"/>
  <c r="F105" i="15"/>
  <c r="F103" i="20"/>
  <c r="E99" i="7"/>
  <c r="E97" i="12"/>
  <c r="E99" i="17"/>
  <c r="E101" i="22"/>
  <c r="F119" i="7"/>
  <c r="F118" i="10"/>
  <c r="F113" i="13"/>
  <c r="F112" i="16"/>
  <c r="E57" i="13"/>
  <c r="F104" i="9"/>
  <c r="E104" i="9"/>
  <c r="F124" i="7"/>
  <c r="F111" i="18"/>
  <c r="F117" i="21"/>
  <c r="F116" i="24"/>
  <c r="E111" i="8"/>
  <c r="E125" i="10"/>
  <c r="E124" i="13"/>
  <c r="E119" i="16"/>
  <c r="E118" i="19"/>
  <c r="E117" i="22"/>
  <c r="E112" i="6"/>
  <c r="F110" i="22"/>
  <c r="F96" i="6"/>
  <c r="F68" i="7"/>
  <c r="F98" i="13"/>
  <c r="E104" i="11"/>
  <c r="F113" i="8"/>
  <c r="F120" i="18"/>
  <c r="F122" i="21"/>
  <c r="F117" i="24"/>
  <c r="E116" i="8"/>
  <c r="E115" i="11"/>
  <c r="E125" i="13"/>
  <c r="C14" i="13" s="1"/>
  <c r="E33" i="4" s="1"/>
  <c r="E124" i="16"/>
  <c r="E123" i="19"/>
  <c r="E118" i="22"/>
  <c r="E117" i="6"/>
  <c r="E110" i="24"/>
  <c r="E96" i="6"/>
  <c r="E66" i="9"/>
  <c r="F72" i="13"/>
  <c r="F104" i="11"/>
  <c r="E102" i="10"/>
  <c r="F117" i="8"/>
  <c r="F115" i="18"/>
  <c r="F119" i="21"/>
  <c r="F118" i="24"/>
  <c r="E113" i="8"/>
  <c r="E112" i="11"/>
  <c r="E111" i="14"/>
  <c r="E121" i="16"/>
  <c r="E120" i="19"/>
  <c r="E119" i="22"/>
  <c r="E114" i="6"/>
  <c r="F110" i="23"/>
  <c r="F81" i="7"/>
  <c r="F66" i="8"/>
  <c r="F125" i="12"/>
  <c r="C15" i="12" s="1"/>
  <c r="F32" i="4" s="1"/>
  <c r="E123" i="9"/>
  <c r="E118" i="20"/>
  <c r="E81" i="15"/>
  <c r="F51" i="14"/>
  <c r="F43" i="8"/>
  <c r="F37" i="13"/>
  <c r="F41" i="17"/>
  <c r="F41" i="21"/>
  <c r="F45" i="6"/>
  <c r="F61" i="11"/>
  <c r="F52" i="18"/>
  <c r="F67" i="10"/>
  <c r="E55" i="24"/>
  <c r="F57" i="14"/>
  <c r="F71" i="6"/>
  <c r="E73" i="23"/>
  <c r="E86" i="14"/>
  <c r="E68" i="12"/>
  <c r="F85" i="18"/>
  <c r="E89" i="15"/>
  <c r="E85" i="6"/>
  <c r="F74" i="14"/>
  <c r="E69" i="16"/>
  <c r="E75" i="6"/>
  <c r="F82" i="18"/>
  <c r="E88" i="8"/>
  <c r="E86" i="19"/>
  <c r="F101" i="10"/>
  <c r="F91" i="12"/>
  <c r="F103" i="13"/>
  <c r="F99" i="23"/>
  <c r="E97" i="15"/>
  <c r="E97" i="6"/>
  <c r="F114" i="12"/>
  <c r="F111" i="17"/>
  <c r="E70" i="24"/>
  <c r="E83" i="15"/>
  <c r="F104" i="13"/>
  <c r="F102" i="18"/>
  <c r="F98" i="24"/>
  <c r="E106" i="9"/>
  <c r="E98" i="15"/>
  <c r="E100" i="20"/>
  <c r="E98" i="6"/>
  <c r="F113" i="10"/>
  <c r="F116" i="13"/>
  <c r="F123" i="16"/>
  <c r="F74" i="24"/>
  <c r="F91" i="8"/>
  <c r="E85" i="12"/>
  <c r="F101" i="11"/>
  <c r="F97" i="17"/>
  <c r="F99" i="22"/>
  <c r="E97" i="8"/>
  <c r="E103" i="13"/>
  <c r="E101" i="18"/>
  <c r="E103" i="23"/>
  <c r="F116" i="8"/>
  <c r="F111" i="11"/>
  <c r="F125" i="13"/>
  <c r="F124" i="16"/>
  <c r="E72" i="15"/>
  <c r="F106" i="15"/>
  <c r="E102" i="14"/>
  <c r="F111" i="10"/>
  <c r="F115" i="19"/>
  <c r="F114" i="22"/>
  <c r="F124" i="24"/>
  <c r="E123" i="8"/>
  <c r="E122" i="11"/>
  <c r="E117" i="14"/>
  <c r="E116" i="17"/>
  <c r="E115" i="20"/>
  <c r="E125" i="22"/>
  <c r="E124" i="6"/>
  <c r="F96" i="9"/>
  <c r="F81" i="10"/>
  <c r="E72" i="23"/>
  <c r="F106" i="17"/>
  <c r="E106" i="14"/>
  <c r="C14" i="14" s="1"/>
  <c r="E34" i="4" s="1"/>
  <c r="F116" i="11"/>
  <c r="F120" i="19"/>
  <c r="F115" i="22"/>
  <c r="F114" i="6"/>
  <c r="E113" i="9"/>
  <c r="E123" i="11"/>
  <c r="E122" i="14"/>
  <c r="E121" i="17"/>
  <c r="E116" i="20"/>
  <c r="E115" i="23"/>
  <c r="E110" i="8"/>
  <c r="E96" i="9"/>
  <c r="E81" i="12"/>
  <c r="E66" i="15"/>
  <c r="F57" i="21"/>
  <c r="E56" i="11"/>
  <c r="F73" i="17"/>
  <c r="F68" i="12"/>
  <c r="E56" i="22"/>
  <c r="F61" i="14"/>
  <c r="F90" i="13"/>
  <c r="E86" i="20"/>
  <c r="E76" i="20"/>
  <c r="C14" i="20" s="1"/>
  <c r="E40" i="4" s="1"/>
  <c r="F85" i="24"/>
  <c r="E85" i="17"/>
  <c r="F102" i="9"/>
  <c r="F74" i="22"/>
  <c r="E67" i="19"/>
  <c r="F82" i="10"/>
  <c r="F88" i="19"/>
  <c r="E90" i="11"/>
  <c r="E86" i="21"/>
  <c r="F74" i="8"/>
  <c r="F89" i="6"/>
  <c r="F99" i="15"/>
  <c r="E101" i="7"/>
  <c r="E97" i="17"/>
  <c r="F114" i="8"/>
  <c r="F119" i="13"/>
  <c r="E61" i="22"/>
  <c r="C14" i="22" s="1"/>
  <c r="E42" i="4" s="1"/>
  <c r="F91" i="14"/>
  <c r="E87" i="21"/>
  <c r="F106" i="14"/>
  <c r="F98" i="20"/>
  <c r="F106" i="24"/>
  <c r="E102" i="11"/>
  <c r="E100" i="16"/>
  <c r="E102" i="21"/>
  <c r="F118" i="7"/>
  <c r="F121" i="10"/>
  <c r="F117" i="14"/>
  <c r="F120" i="17"/>
  <c r="E72" i="13"/>
  <c r="F85" i="15"/>
  <c r="E87" i="15"/>
  <c r="F101" i="13"/>
  <c r="F99" i="18"/>
  <c r="F101" i="23"/>
  <c r="E103" i="9"/>
  <c r="E101" i="14"/>
  <c r="E97" i="20"/>
  <c r="E105" i="24"/>
  <c r="F124" i="8"/>
  <c r="F123" i="11"/>
  <c r="F122" i="14"/>
  <c r="F117" i="17"/>
  <c r="F89" i="15"/>
  <c r="F104" i="20"/>
  <c r="E104" i="17"/>
  <c r="F114" i="13"/>
  <c r="F112" i="20"/>
  <c r="F122" i="22"/>
  <c r="F121" i="6"/>
  <c r="E120" i="9"/>
  <c r="E115" i="12"/>
  <c r="E114" i="15"/>
  <c r="E113" i="18"/>
  <c r="E123" i="20"/>
  <c r="E122" i="23"/>
  <c r="F110" i="12"/>
  <c r="F96" i="13"/>
  <c r="F81" i="16"/>
  <c r="F89" i="23"/>
  <c r="F98" i="21"/>
  <c r="E104" i="19"/>
  <c r="F119" i="14"/>
  <c r="F113" i="20"/>
  <c r="F112" i="23"/>
  <c r="E111" i="7"/>
  <c r="E121" i="9"/>
  <c r="E120" i="12"/>
  <c r="E119" i="15"/>
  <c r="E114" i="18"/>
  <c r="E113" i="21"/>
  <c r="E112" i="24"/>
  <c r="E110" i="12"/>
  <c r="E96" i="15"/>
  <c r="E81" i="18"/>
  <c r="E66" i="19"/>
  <c r="F91" i="18"/>
  <c r="F102" i="21"/>
  <c r="E102" i="18"/>
  <c r="F122" i="13"/>
  <c r="F114" i="20"/>
  <c r="F124" i="22"/>
  <c r="F123" i="6"/>
  <c r="E122" i="9"/>
  <c r="E117" i="12"/>
  <c r="E116" i="15"/>
  <c r="E115" i="18"/>
  <c r="E125" i="20"/>
  <c r="E124" i="23"/>
  <c r="F110" i="13"/>
  <c r="F96" i="14"/>
  <c r="F81" i="17"/>
  <c r="F106" i="21"/>
  <c r="F117" i="22"/>
  <c r="E113" i="15"/>
  <c r="E110" i="13"/>
  <c r="F66" i="18"/>
  <c r="F51" i="24"/>
  <c r="F37" i="11"/>
  <c r="F37" i="15"/>
  <c r="F41" i="19"/>
  <c r="F45" i="23"/>
  <c r="F58" i="22"/>
  <c r="F54" i="18"/>
  <c r="F58" i="16"/>
  <c r="F56" i="23"/>
  <c r="F56" i="19"/>
  <c r="F54" i="16"/>
  <c r="F52" i="15"/>
  <c r="F60" i="6"/>
  <c r="F52" i="23"/>
  <c r="F54" i="20"/>
  <c r="F52" i="17"/>
  <c r="F58" i="14"/>
  <c r="F56" i="13"/>
  <c r="F58" i="12"/>
  <c r="F56" i="11"/>
  <c r="F52" i="11"/>
  <c r="F73" i="15"/>
  <c r="F67" i="14"/>
  <c r="F71" i="12"/>
  <c r="F75" i="10"/>
  <c r="F69" i="9"/>
  <c r="F73" i="7"/>
  <c r="E52" i="6"/>
  <c r="E56" i="23"/>
  <c r="E60" i="21"/>
  <c r="E57" i="15"/>
  <c r="E53" i="9"/>
  <c r="F59" i="21"/>
  <c r="F55" i="15"/>
  <c r="F61" i="8"/>
  <c r="E58" i="20"/>
  <c r="E52" i="19"/>
  <c r="E56" i="17"/>
  <c r="E60" i="15"/>
  <c r="E54" i="14"/>
  <c r="E58" i="12"/>
  <c r="E52" i="11"/>
  <c r="E56" i="9"/>
  <c r="E60" i="7"/>
  <c r="F54" i="6"/>
  <c r="F58" i="23"/>
  <c r="F52" i="22"/>
  <c r="F56" i="20"/>
  <c r="F60" i="18"/>
  <c r="F54" i="17"/>
  <c r="F58" i="15"/>
  <c r="F52" i="14"/>
  <c r="F56" i="12"/>
  <c r="F60" i="10"/>
  <c r="F54" i="9"/>
  <c r="F58" i="7"/>
  <c r="E61" i="20"/>
  <c r="E55" i="19"/>
  <c r="E59" i="17"/>
  <c r="E53" i="16"/>
  <c r="E59" i="13"/>
  <c r="E59" i="11"/>
  <c r="E59" i="9"/>
  <c r="E55" i="7"/>
  <c r="F55" i="24"/>
  <c r="F55" i="22"/>
  <c r="F61" i="19"/>
  <c r="C15" i="19" s="1"/>
  <c r="F39" i="4" s="1"/>
  <c r="F61" i="17"/>
  <c r="F61" i="15"/>
  <c r="F57" i="13"/>
  <c r="F57" i="11"/>
  <c r="F57" i="9"/>
  <c r="F53" i="7"/>
  <c r="E52" i="20"/>
  <c r="E52" i="18"/>
  <c r="E58" i="15"/>
  <c r="E58" i="13"/>
  <c r="E58" i="11"/>
  <c r="E54" i="9"/>
  <c r="E54" i="7"/>
  <c r="F54" i="24"/>
  <c r="F60" i="21"/>
  <c r="F60" i="19"/>
  <c r="F60" i="17"/>
  <c r="F56" i="15"/>
  <c r="F52" i="13"/>
  <c r="F54" i="10"/>
  <c r="F56" i="9"/>
  <c r="E59" i="15"/>
  <c r="E53" i="14"/>
  <c r="E57" i="12"/>
  <c r="E61" i="10"/>
  <c r="E55" i="9"/>
  <c r="E59" i="7"/>
  <c r="F53" i="6"/>
  <c r="F57" i="23"/>
  <c r="F61" i="21"/>
  <c r="F55" i="20"/>
  <c r="F59" i="18"/>
  <c r="F53" i="17"/>
  <c r="F57" i="15"/>
  <c r="F61" i="13"/>
  <c r="C15" i="13" s="1"/>
  <c r="F33" i="4" s="1"/>
  <c r="F55" i="12"/>
  <c r="F59" i="10"/>
  <c r="F53" i="9"/>
  <c r="F57" i="7"/>
  <c r="E60" i="20"/>
  <c r="E54" i="19"/>
  <c r="E58" i="17"/>
  <c r="E52" i="16"/>
  <c r="E56" i="14"/>
  <c r="E60" i="12"/>
  <c r="E54" i="11"/>
  <c r="E58" i="9"/>
  <c r="E52" i="8"/>
  <c r="F56" i="6"/>
  <c r="F60" i="23"/>
  <c r="F54" i="22"/>
  <c r="F58" i="20"/>
  <c r="F52" i="19"/>
  <c r="F56" i="17"/>
  <c r="F60" i="15"/>
  <c r="F54" i="14"/>
  <c r="F60" i="11"/>
  <c r="F60" i="9"/>
  <c r="F58" i="8"/>
  <c r="F54" i="8"/>
  <c r="F60" i="7"/>
  <c r="F60" i="13"/>
  <c r="F54" i="12"/>
  <c r="F58" i="10"/>
  <c r="F52" i="9"/>
  <c r="F56" i="7"/>
  <c r="C15" i="14"/>
  <c r="F34" i="4" s="1"/>
  <c r="C15" i="24"/>
  <c r="F44" i="4" s="1"/>
  <c r="C15" i="20"/>
  <c r="F40" i="4" s="1"/>
  <c r="C14" i="19"/>
  <c r="E39" i="4" s="1"/>
  <c r="C15" i="18"/>
  <c r="F38" i="4" s="1"/>
  <c r="C15" i="6"/>
  <c r="F26" i="4" s="1"/>
  <c r="C15" i="7"/>
  <c r="F27" i="4" s="1"/>
  <c r="C14" i="12"/>
  <c r="E32" i="4" s="1"/>
  <c r="C14" i="15"/>
  <c r="E35" i="4" s="1"/>
  <c r="C14" i="7"/>
  <c r="E27" i="4" s="1"/>
  <c r="C14" i="11"/>
  <c r="E31" i="4" s="1"/>
  <c r="C15" i="10"/>
  <c r="F30" i="4" s="1"/>
  <c r="C15" i="11"/>
  <c r="F31" i="4" s="1"/>
  <c r="C14" i="17"/>
  <c r="E37" i="4" s="1"/>
  <c r="C14" i="16"/>
  <c r="E36" i="4" s="1"/>
  <c r="C15" i="8"/>
  <c r="F28" i="4" s="1"/>
  <c r="C15" i="23"/>
  <c r="F43" i="4" s="1"/>
  <c r="E25" i="3"/>
  <c r="F14" i="3"/>
  <c r="F16" i="3"/>
  <c r="F23" i="3"/>
  <c r="C20" i="4" s="1"/>
  <c r="F15" i="3"/>
  <c r="F22" i="3"/>
  <c r="F21" i="3"/>
  <c r="F18" i="3"/>
  <c r="F20" i="3"/>
  <c r="F17" i="3"/>
  <c r="F13" i="3"/>
  <c r="F19" i="3"/>
  <c r="C15" i="22"/>
  <c r="F42" i="4" s="1"/>
  <c r="C15" i="9"/>
  <c r="F29" i="4" s="1"/>
  <c r="C14" i="21"/>
  <c r="E41" i="4" s="1"/>
  <c r="C15" i="16"/>
  <c r="F36" i="4" s="1"/>
  <c r="C14" i="24"/>
  <c r="E44" i="4" s="1"/>
  <c r="C15" i="1"/>
  <c r="F25" i="4" s="1"/>
  <c r="C14" i="1"/>
  <c r="E25" i="4" s="1"/>
  <c r="C14" i="10" l="1"/>
  <c r="E30" i="4" s="1"/>
  <c r="E45" i="4" s="1"/>
  <c r="C15" i="17"/>
  <c r="F37" i="4" s="1"/>
  <c r="C15" i="21"/>
  <c r="F41" i="4" s="1"/>
  <c r="C15" i="15"/>
  <c r="F35" i="4" s="1"/>
  <c r="F45" i="4" s="1"/>
  <c r="C21" i="4"/>
  <c r="D20" i="4"/>
  <c r="F14" i="23"/>
  <c r="F14" i="24"/>
  <c r="F14" i="22"/>
  <c r="F14" i="20"/>
  <c r="F14" i="21"/>
  <c r="F14" i="17"/>
  <c r="F14" i="18"/>
  <c r="F14" i="14"/>
  <c r="F14" i="16"/>
  <c r="F14" i="15"/>
  <c r="F14" i="13"/>
  <c r="F14" i="19"/>
  <c r="F14" i="10"/>
  <c r="F14" i="11"/>
  <c r="F14" i="9"/>
  <c r="F14" i="7"/>
  <c r="F14" i="12"/>
  <c r="F14" i="8"/>
  <c r="F14" i="6"/>
  <c r="F25" i="3"/>
  <c r="F14" i="1"/>
  <c r="F24" i="3"/>
</calcChain>
</file>

<file path=xl/sharedStrings.xml><?xml version="1.0" encoding="utf-8"?>
<sst xmlns="http://schemas.openxmlformats.org/spreadsheetml/2006/main" count="1693" uniqueCount="233">
  <si>
    <t>Total:</t>
  </si>
  <si>
    <t>Position</t>
  </si>
  <si>
    <t>Brief Description</t>
  </si>
  <si>
    <t>Item</t>
  </si>
  <si>
    <t>Item Name</t>
  </si>
  <si>
    <t>Please Complete Yellow Shaded Regions</t>
  </si>
  <si>
    <t xml:space="preserve">Applicant Name: </t>
  </si>
  <si>
    <t>Instructions</t>
  </si>
  <si>
    <t>INSTRUCTIONS</t>
  </si>
  <si>
    <t>Grant Match Providing Entity</t>
  </si>
  <si>
    <t>Grant Match Amount</t>
  </si>
  <si>
    <t>Total Grant Match:</t>
  </si>
  <si>
    <t>ex: Plan 2020</t>
  </si>
  <si>
    <t>B. Workforce Investment</t>
  </si>
  <si>
    <t>E. Family Engagement</t>
  </si>
  <si>
    <t>H. Other Costs</t>
  </si>
  <si>
    <t>C. Classroom Materials</t>
  </si>
  <si>
    <t>F. Marketing/Communication Engagement</t>
  </si>
  <si>
    <t>TOTAL GRANT MATCH</t>
  </si>
  <si>
    <t>ex: New teacher</t>
  </si>
  <si>
    <t>ex: Advertising fliers</t>
  </si>
  <si>
    <t>Hourly Wage Rate</t>
  </si>
  <si>
    <t>TOTAL GRANT BUDGET</t>
  </si>
  <si>
    <t>Budget Summary</t>
  </si>
  <si>
    <t>Grant Match</t>
  </si>
  <si>
    <t>Percent of Total Grant Budget</t>
  </si>
  <si>
    <t>Total Grant Budget Summary</t>
  </si>
  <si>
    <t>Total Grant Budget for Personnel</t>
  </si>
  <si>
    <t>Total Grant Budget for Workforce Investment</t>
  </si>
  <si>
    <t>Total Grant Budget for Classroom Materials</t>
  </si>
  <si>
    <t>Total Grant Budget for Curriculum/
Instructional Materials</t>
  </si>
  <si>
    <t>Total Grant Budget for Family Engagement</t>
  </si>
  <si>
    <t>Total Grant Budget for Marketing/Communication Engagement</t>
  </si>
  <si>
    <t>Total Grant Budget for Other Costs</t>
  </si>
  <si>
    <t>Hours per Month 
Worked on 
Grant Activities</t>
  </si>
  <si>
    <t>Enter Applicant Name</t>
  </si>
  <si>
    <t>Number of Months 
Worked on 
Grant Activities in Grant Year</t>
  </si>
  <si>
    <t>Total Grant Budget:</t>
  </si>
  <si>
    <t>Early Childhood Education Capacity Building Grant Program</t>
  </si>
  <si>
    <t>Total Grant Amount Requested from State:</t>
  </si>
  <si>
    <t>D. Evidence-Based Curriculum/Instructional Materials</t>
  </si>
  <si>
    <t>This must be greater than or equal to 5% and up to 50% in final proposal submission.</t>
  </si>
  <si>
    <t>Reading in-service training to count towards the minimum 20 clock hours for PTQ Level 3.</t>
  </si>
  <si>
    <t>ex: Reading Training Program</t>
  </si>
  <si>
    <t>ex: Math Manipulatives</t>
  </si>
  <si>
    <t>ex: Family survey supplies</t>
  </si>
  <si>
    <t>ex: Evidenced-Based Classroom Curriculum Set (Applicants should provide the curriculum's name)</t>
  </si>
  <si>
    <r>
      <t xml:space="preserve">Grant Match % of Total Grant Budget
</t>
    </r>
    <r>
      <rPr>
        <sz val="11"/>
        <color theme="1"/>
        <rFont val="Arial"/>
        <family val="2"/>
      </rPr>
      <t>(Total Grant Match/Total Grant Budget)</t>
    </r>
  </si>
  <si>
    <r>
      <t xml:space="preserve">Total Grant Amount for Personnel
Requested from State </t>
    </r>
    <r>
      <rPr>
        <i/>
        <sz val="11"/>
        <color theme="1"/>
        <rFont val="Arial"/>
        <family val="2"/>
      </rPr>
      <t>(These amounts will update once Grant Match tab is completed)</t>
    </r>
  </si>
  <si>
    <r>
      <t>Total Grant Amount 
for Personnel
Funded by Match</t>
    </r>
    <r>
      <rPr>
        <i/>
        <sz val="11"/>
        <color theme="1"/>
        <rFont val="Arial"/>
        <family val="2"/>
      </rPr>
      <t xml:space="preserve"> (These amounts will update once Grant Match tab is completed)</t>
    </r>
  </si>
  <si>
    <r>
      <t xml:space="preserve">Total Grant Amount for 
Workforce Investment
Requested from State 
</t>
    </r>
    <r>
      <rPr>
        <i/>
        <sz val="11"/>
        <color theme="1"/>
        <rFont val="Arial"/>
        <family val="2"/>
      </rPr>
      <t>(These amounts will update once Grant Match tab is completed)</t>
    </r>
  </si>
  <si>
    <r>
      <t xml:space="preserve">Total Grant Amount for Workforce Investment 
Funded by Match
</t>
    </r>
    <r>
      <rPr>
        <i/>
        <sz val="11"/>
        <color theme="1"/>
        <rFont val="Arial"/>
        <family val="2"/>
      </rPr>
      <t>(These amounts will update once Grant Match tab is completed)</t>
    </r>
  </si>
  <si>
    <r>
      <t xml:space="preserve">Total Grant Amount for 
Classroom Materials
Requested from State
</t>
    </r>
    <r>
      <rPr>
        <i/>
        <sz val="11"/>
        <color theme="1"/>
        <rFont val="Arial"/>
        <family val="2"/>
      </rPr>
      <t>(These amounts will update once Grant Match tab is completed)</t>
    </r>
  </si>
  <si>
    <r>
      <t xml:space="preserve">Total Grant Amount for Classroom Materials 
Funded by Match 
</t>
    </r>
    <r>
      <rPr>
        <i/>
        <sz val="11"/>
        <color theme="1"/>
        <rFont val="Arial"/>
        <family val="2"/>
      </rPr>
      <t>(These amounts will update once Grant Match tab is completed)</t>
    </r>
  </si>
  <si>
    <r>
      <t xml:space="preserve">Total Grant Amount for Curriculum/Instructional Materials
Requested from State
</t>
    </r>
    <r>
      <rPr>
        <i/>
        <sz val="11"/>
        <color theme="1"/>
        <rFont val="Arial"/>
        <family val="2"/>
      </rPr>
      <t>(These amounts will update once Grant Match tab is completed)</t>
    </r>
  </si>
  <si>
    <r>
      <t xml:space="preserve">Total Grant Amount for Curriculum/Instructional Materials 
Funded by Match
</t>
    </r>
    <r>
      <rPr>
        <i/>
        <sz val="11"/>
        <color theme="1"/>
        <rFont val="Arial"/>
        <family val="2"/>
      </rPr>
      <t>(These amounts will update once Grant Match tab is completed)</t>
    </r>
  </si>
  <si>
    <r>
      <t xml:space="preserve">Total Grant Amount for 
Family Engagement
Requested from State
</t>
    </r>
    <r>
      <rPr>
        <i/>
        <sz val="11"/>
        <color theme="1"/>
        <rFont val="Arial"/>
        <family val="2"/>
      </rPr>
      <t>(These amounts will update once Grant Match tab is completed)</t>
    </r>
  </si>
  <si>
    <r>
      <t xml:space="preserve">Total Grant Amount for 
Family Engagement 
Funded by Match
</t>
    </r>
    <r>
      <rPr>
        <i/>
        <sz val="11"/>
        <color theme="1"/>
        <rFont val="Arial"/>
        <family val="2"/>
      </rPr>
      <t>(These amounts will update once Grant Match tab is completed)</t>
    </r>
  </si>
  <si>
    <r>
      <t xml:space="preserve">Total Grant Amount for Marketing/Communication Engagement 
Requested from State
</t>
    </r>
    <r>
      <rPr>
        <i/>
        <sz val="11"/>
        <color theme="1"/>
        <rFont val="Arial"/>
        <family val="2"/>
      </rPr>
      <t>(These amounts will update once Grant Match tab is completed)</t>
    </r>
  </si>
  <si>
    <r>
      <t xml:space="preserve">Total Grant Amount for Marketing/Communication Engagement 
Funded by Match
</t>
    </r>
    <r>
      <rPr>
        <i/>
        <sz val="11"/>
        <color theme="1"/>
        <rFont val="Arial"/>
        <family val="2"/>
      </rPr>
      <t>(These amounts will update once Grant Match tab is completed)</t>
    </r>
  </si>
  <si>
    <r>
      <t xml:space="preserve">Total Grant Amount 
for Other Costs
Requested from State
</t>
    </r>
    <r>
      <rPr>
        <i/>
        <sz val="11"/>
        <color theme="1"/>
        <rFont val="Arial"/>
        <family val="2"/>
      </rPr>
      <t>(These amounts will update once Grant Match tab is completed)</t>
    </r>
  </si>
  <si>
    <r>
      <t xml:space="preserve">Total Grant Amount 
for Other Costs 
Funded by Match
</t>
    </r>
    <r>
      <rPr>
        <i/>
        <sz val="11"/>
        <color theme="1"/>
        <rFont val="Arial"/>
        <family val="2"/>
      </rPr>
      <t>(These amounts will update once Grant Match tab is completed)</t>
    </r>
  </si>
  <si>
    <t>Attachment B.2 - Grant Budget Proposal - County/Community Coalition</t>
  </si>
  <si>
    <t>Budget Template - Provider 1</t>
  </si>
  <si>
    <t>Provider 1 Totals:</t>
  </si>
  <si>
    <t>Provider 1 Name:</t>
  </si>
  <si>
    <t>Total Provider 1 Budget:</t>
  </si>
  <si>
    <t>Total Provider 1 Amount Requested from State:</t>
  </si>
  <si>
    <t>Application (All Providers) Totals:</t>
  </si>
  <si>
    <t>Provider 1</t>
  </si>
  <si>
    <t>Total Grant Budget Per Provider</t>
  </si>
  <si>
    <t xml:space="preserve">Total Grant Budget </t>
  </si>
  <si>
    <t xml:space="preserve">Total Grant Amount Requested From State </t>
  </si>
  <si>
    <t>Provider 2</t>
  </si>
  <si>
    <t>Total Amount (All Providers)</t>
  </si>
  <si>
    <r>
      <t xml:space="preserve">Priority Points Earned for Grant Match
</t>
    </r>
    <r>
      <rPr>
        <sz val="11"/>
        <color theme="1"/>
        <rFont val="Arial"/>
        <family val="2"/>
      </rPr>
      <t>(Maximum 5)</t>
    </r>
  </si>
  <si>
    <r>
      <rPr>
        <b/>
        <sz val="11"/>
        <color theme="1"/>
        <rFont val="Arial"/>
        <family val="2"/>
      </rPr>
      <t xml:space="preserve">Instructions: </t>
    </r>
    <r>
      <rPr>
        <sz val="11"/>
        <color theme="1"/>
        <rFont val="Arial"/>
        <family val="2"/>
      </rPr>
      <t xml:space="preserve">Please fill in the cells shaded yellow to demonstrate the total budget for the project you are proposing for one early childhood education provider within your coalition in response to this RFF. The blue cells will populate automatically. If there is a particular table that does not apply to your budget, you may leave it blank. You may leave this tab blank if you have already listed the budgets for all providers within your coalition on earlier tabs.  </t>
    </r>
  </si>
  <si>
    <t>Budget Template - Provider 2</t>
  </si>
  <si>
    <t>Provider 2 Name:</t>
  </si>
  <si>
    <t>Provider 2 Totals:</t>
  </si>
  <si>
    <t>Budget Template - Provider 3</t>
  </si>
  <si>
    <t>Provider 3 Name:</t>
  </si>
  <si>
    <t>Provider 3 Totals:</t>
  </si>
  <si>
    <t>Budget Template - Provider 4</t>
  </si>
  <si>
    <t>Provider 4 Name:</t>
  </si>
  <si>
    <t>Provider 4 Totals:</t>
  </si>
  <si>
    <t>Budget Template - Provider 5</t>
  </si>
  <si>
    <t>Provider 5 Name:</t>
  </si>
  <si>
    <t>Provider 5 Totals:</t>
  </si>
  <si>
    <t>Budget Template - Provider 6</t>
  </si>
  <si>
    <t>Provider 6 Name:</t>
  </si>
  <si>
    <t>Provider 6 Totals:</t>
  </si>
  <si>
    <t>Budget Template - Provider 7</t>
  </si>
  <si>
    <t>Provider 7 Name:</t>
  </si>
  <si>
    <t>Provider 7 Totals:</t>
  </si>
  <si>
    <t>Budget Template - Provider 8</t>
  </si>
  <si>
    <t>Provider 8 Name:</t>
  </si>
  <si>
    <t>Provider 8 Totals:</t>
  </si>
  <si>
    <t>Budget Template - Provider 9</t>
  </si>
  <si>
    <t>Provider 9 Name:</t>
  </si>
  <si>
    <t>Provider 9 Totals:</t>
  </si>
  <si>
    <t>Budget Template - Provider 10</t>
  </si>
  <si>
    <t>Provider 10 Name:</t>
  </si>
  <si>
    <t>Provider 10 Totals:</t>
  </si>
  <si>
    <t>Budget Template - Provider 11</t>
  </si>
  <si>
    <t>Provider 11 Name:</t>
  </si>
  <si>
    <t>Provider 11 Totals:</t>
  </si>
  <si>
    <t>Budget Template - Provider 20</t>
  </si>
  <si>
    <t>Provider 20 Name:</t>
  </si>
  <si>
    <t>Provider 20 Totals:</t>
  </si>
  <si>
    <t>Budget Template - Provider 12</t>
  </si>
  <si>
    <t>Provider 12 Name:</t>
  </si>
  <si>
    <t>Provider 12 Totals:</t>
  </si>
  <si>
    <t>Total Provider 2 Budget:</t>
  </si>
  <si>
    <t>Total Provider 3 Amount Requested from State:</t>
  </si>
  <si>
    <t>Total Provider 2 Amount Requested from State:</t>
  </si>
  <si>
    <t>Total Provider 3 Budget:</t>
  </si>
  <si>
    <t>Total Provider 4 Budget:</t>
  </si>
  <si>
    <t>Total Provider 4 Amount Requested from State:</t>
  </si>
  <si>
    <t>Total Provider 5 Budget:</t>
  </si>
  <si>
    <t>Total Provider 5 Amount Requested from State:</t>
  </si>
  <si>
    <t>Total Provider 6 Budget:</t>
  </si>
  <si>
    <t>Total Provider 6 Amount Requested from State:</t>
  </si>
  <si>
    <t>Total Provider 7 Budget:</t>
  </si>
  <si>
    <t>Total Provider 7 Amount Requested from State:</t>
  </si>
  <si>
    <t>Total Provider 8 Budget:</t>
  </si>
  <si>
    <t>Total Provider 8 Amount Requested from State:</t>
  </si>
  <si>
    <t>Total Provider 9 Budget:</t>
  </si>
  <si>
    <t>Total Provider 9 Amount Requested from State:</t>
  </si>
  <si>
    <t>Total Provider 10 Budget:</t>
  </si>
  <si>
    <t>Total Provider 10 Amount Requested from State:</t>
  </si>
  <si>
    <t>Total Provider 11 Budget:</t>
  </si>
  <si>
    <t>Total Provider 11 Amount Requested from State:</t>
  </si>
  <si>
    <t>Total Provider 12 Budget:</t>
  </si>
  <si>
    <t>Total Provider 12 Amount Requested from State:</t>
  </si>
  <si>
    <t>Budget Template - Provider 13</t>
  </si>
  <si>
    <t>Provider 13 Name:</t>
  </si>
  <si>
    <t>Provider 13 Totals:</t>
  </si>
  <si>
    <t>Total Provider 13 Budget:</t>
  </si>
  <si>
    <t>Total Provider 13 Amount Requested from State:</t>
  </si>
  <si>
    <t>Budget Template - Provider 14</t>
  </si>
  <si>
    <t>Provider 14 Name:</t>
  </si>
  <si>
    <t>Provider 14 Totals:</t>
  </si>
  <si>
    <t>Total Provider 14 Budget:</t>
  </si>
  <si>
    <t>Total Provider 14 Amount Requested from State:</t>
  </si>
  <si>
    <t>Budget Template - Provider 15</t>
  </si>
  <si>
    <t>Provider 15 Name:</t>
  </si>
  <si>
    <t>Provider 15 Totals:</t>
  </si>
  <si>
    <t>Total Provider 15 Budget:</t>
  </si>
  <si>
    <t>Total Provider 15 Amount Requested from State:</t>
  </si>
  <si>
    <t>Budget Template - Provider 16</t>
  </si>
  <si>
    <t>Provider 16 Name:</t>
  </si>
  <si>
    <t>Provider 16 Totals:</t>
  </si>
  <si>
    <t>Total Provider 16 Budget:</t>
  </si>
  <si>
    <t>Total Provider 16 Amount Requested from State:</t>
  </si>
  <si>
    <t>Budget Template - Provider 17</t>
  </si>
  <si>
    <t>Provider 17 Name:</t>
  </si>
  <si>
    <t>Provider 17 Totals:</t>
  </si>
  <si>
    <t>Total Provider 17 Budget:</t>
  </si>
  <si>
    <t>Total Provider 17 Amount Requested from State:</t>
  </si>
  <si>
    <t>Budget Template - Provider 18</t>
  </si>
  <si>
    <t>Provider 18 Name:</t>
  </si>
  <si>
    <t>Provider 18 Totals:</t>
  </si>
  <si>
    <t>Total Provider 18 Budget:</t>
  </si>
  <si>
    <t>Total Provider 18 Amount Requested from State:</t>
  </si>
  <si>
    <t>Budget Template - Provider 19</t>
  </si>
  <si>
    <t>Provider 19 Name:</t>
  </si>
  <si>
    <t>Provider 19 Totals:</t>
  </si>
  <si>
    <t>Total Provider 19 Budget:</t>
  </si>
  <si>
    <t>Total Provider 19 Amount Requested from State:</t>
  </si>
  <si>
    <t>Total Provider 20 Budget:</t>
  </si>
  <si>
    <t>Total Provider 20 Amount Requested from State:</t>
  </si>
  <si>
    <t>Provider 3</t>
  </si>
  <si>
    <t>Provider 4</t>
  </si>
  <si>
    <t>Provider 5</t>
  </si>
  <si>
    <t>Provider 6</t>
  </si>
  <si>
    <t>Provider 7</t>
  </si>
  <si>
    <t>Provider 8</t>
  </si>
  <si>
    <t>Provider 9</t>
  </si>
  <si>
    <t>Provider 10</t>
  </si>
  <si>
    <t>Provider 11</t>
  </si>
  <si>
    <t>Provider 12</t>
  </si>
  <si>
    <t>Provider 13</t>
  </si>
  <si>
    <t>Provider 14</t>
  </si>
  <si>
    <t>Provider 15</t>
  </si>
  <si>
    <t>Provider 16</t>
  </si>
  <si>
    <t>Provider 17</t>
  </si>
  <si>
    <t>Provider 18</t>
  </si>
  <si>
    <t>Provider 19</t>
  </si>
  <si>
    <t>Provider 20</t>
  </si>
  <si>
    <r>
      <rPr>
        <b/>
        <sz val="11"/>
        <color theme="1"/>
        <rFont val="Arial"/>
        <family val="2"/>
      </rPr>
      <t xml:space="preserve">Instructions: </t>
    </r>
    <r>
      <rPr>
        <sz val="11"/>
        <color theme="1"/>
        <rFont val="Arial"/>
        <family val="2"/>
      </rPr>
      <t xml:space="preserve">Please fill in the cells shaded yellow to demonstrate the total budget for the project you are proposing for one early childhood education provider within your coalition in response to this RFF. The blue cells will populate automatically. If there is a particular table that does not apply to your budget, you may leave it blank. </t>
    </r>
  </si>
  <si>
    <t>G. Other Costs (Applicants are STRONGLY encouraged to review eligible and ineligible budget items prior to completing this section)</t>
  </si>
  <si>
    <t>Provider Name</t>
  </si>
  <si>
    <t>Grant Match Amount Applied to Provider 1:</t>
  </si>
  <si>
    <t>TOTAL GRANT AMOUNT REQUESTED FROM STATE</t>
  </si>
  <si>
    <t>Grant Match Amount Applied to Provider 2:</t>
  </si>
  <si>
    <t>Grant Match Amount Applied to Provider 3:</t>
  </si>
  <si>
    <t>Grant Match Amount Applied to Provider 4:</t>
  </si>
  <si>
    <t>Grant Match Amount Applied to Provider 5:</t>
  </si>
  <si>
    <t>Grant Match Amount Applied to Provider 6:</t>
  </si>
  <si>
    <t>Grant Match Amount Applied to Provider 7:</t>
  </si>
  <si>
    <t>Grant Match Amount Applied to Provider 8:</t>
  </si>
  <si>
    <t>Grant Match Amount Applied to Provider 9:</t>
  </si>
  <si>
    <t>Grant Match Amount Applied to Provider 10:</t>
  </si>
  <si>
    <t>Grant Match Amount Applied to Provider 11:</t>
  </si>
  <si>
    <t>Grant Match Amount Applied to Provider 12:</t>
  </si>
  <si>
    <t>Grant Match Amount Applied to Provider 13:</t>
  </si>
  <si>
    <t>Grant Match Amount Applied to Provider 14:</t>
  </si>
  <si>
    <t>Grant Match Amount Applied to Provider 15:</t>
  </si>
  <si>
    <t>Grant Match Amount Applied to Provider 16:</t>
  </si>
  <si>
    <t>Grant Match Amount Applied to Provider 17:</t>
  </si>
  <si>
    <t>Grant Match Amount Applied to Provider 18:</t>
  </si>
  <si>
    <t>Grant Match Amount Applied to Provider 19:</t>
  </si>
  <si>
    <t>Grant Match Amount Applied to Provider 20:</t>
  </si>
  <si>
    <t>Total Amount Provided by Match</t>
  </si>
  <si>
    <r>
      <rPr>
        <b/>
        <sz val="11"/>
        <color theme="1"/>
        <rFont val="Arial"/>
        <family val="2"/>
      </rPr>
      <t xml:space="preserve">Instructions: </t>
    </r>
    <r>
      <rPr>
        <sz val="11"/>
        <color theme="1"/>
        <rFont val="Arial"/>
        <family val="2"/>
      </rPr>
      <t>Enter the applicant name in the yellow cell above. The blue cells will populate automatically based on the items entered into the budget template for each early childhood education provider within your coalition. These items will be totaled and used to assign the grant amount to be paid by the State and priority points.  
Note: "ERROR - Must be at least 5% and up to 50% - See Grant Match Tab" will display in cell D20 if the value in cell C20 is not at least 5%. Return to the "Grant Match" tab and ensure you have listed an amount that equals at least 5% of your total budget.</t>
    </r>
  </si>
  <si>
    <t xml:space="preserve">Materials to implement planned evidenced-based classroom curriculum components and assessments for PTQ Level 3. </t>
  </si>
  <si>
    <t>Materials to support annual family program evaluation survey for PTQ Level 3.</t>
  </si>
  <si>
    <t>State of Indiana OECOSL RFF 20-002</t>
  </si>
  <si>
    <r>
      <rPr>
        <b/>
        <sz val="11"/>
        <color theme="1"/>
        <rFont val="Arial"/>
        <family val="2"/>
      </rPr>
      <t>GRANT BUDGET NARRATIVE</t>
    </r>
    <r>
      <rPr>
        <sz val="11"/>
        <color theme="1"/>
        <rFont val="Arial"/>
        <family val="2"/>
      </rPr>
      <t xml:space="preserve">
You must also complete a separate Grant Budget Narrative according to the instructions in Section III.C.2 of the RFF. Do not provide the narrative within this file.</t>
    </r>
  </si>
  <si>
    <r>
      <rPr>
        <b/>
        <sz val="11"/>
        <color theme="1"/>
        <rFont val="Arial"/>
        <family val="2"/>
      </rPr>
      <t xml:space="preserve">This template is for an applicant who is an county/community coalition. Individual early childhood education providers, please use Attachment B.2. </t>
    </r>
    <r>
      <rPr>
        <sz val="11"/>
        <color theme="1"/>
        <rFont val="Arial"/>
        <family val="2"/>
      </rPr>
      <t xml:space="preserve">Please provide your Grant Budget Proposal for your county/community coalition by populating the "Budget Template - Provider" tabs for each early childhood education provider included in your application and "Grant Match" tab to demonstrate your budget and how your grant funding would be used. The costs you provide on each "Budget Template - Provider" tab must represent that early childhood education provider's RFF grant budget and be inclusive of funding requested through this grant and any applicable match. You shall provide your costs for the grant period only, which is expected to begin in March 2020 and to be used for the 2020-2021 school year. All budget items must directly relate to the RFF Objectives of increasing capacity for PTQ Level 3 or 4 seats for eligible four-year-old children and/or increasing program quality to PTQ Level 3 or 4, per Section II.A of the RFF, and be supported by the capacity building plan you have provided in your application. 
Fill in only the cells shaded in yellow. All other cells are locked. Blue cells will populate automatically. Do not attempt to unlock or manipulate the template. Complete every table for which you have associated costs. If there is a particular table that does not apply to your budget, you may leave it blank. Only complete as many "Budget Template - Provider" tabs as you have early childhood education providers within your application. Do not include more than one provider on each "Budget Template - Provider" tab. The State will not consider any costs that are not included in your budget. The Total Grant Amount Requested from State listed in the "Budget Summary" tab will be the amount of grant funding you are requesting from the State for all early childhood education providers within your coalition. The remaining portion will be provided by your grant match(es). Note that the State reserves the right to determine the amount of grant funding awarded to the applicant. The State may reject grant funding entirely, reject grant funding for select providers, or issue a partial award. The State reserves the right to disqualify and not score incomplete proposals that do not provide all required application components or include ineligible funding items as detailed in this RFF.
</t>
    </r>
  </si>
  <si>
    <r>
      <rPr>
        <b/>
        <sz val="11"/>
        <color theme="1"/>
        <rFont val="Arial"/>
        <family val="2"/>
      </rPr>
      <t>ELIGIBLE AND INELIGIBLE ITEMS</t>
    </r>
    <r>
      <rPr>
        <sz val="11"/>
        <color theme="1"/>
        <rFont val="Arial"/>
        <family val="2"/>
      </rPr>
      <t xml:space="preserve">
Items included in the Grant Budget Proposal may only be for activities that directly support the accomplishment of the chosen RFF Objective(s). Grant Budget Proposal items must result in more PTQ Level 3 or 4 seats for eligible four-year-old children and/or a PTQ Level of 3 or 4 for each program included in the coalition. All expenditures must be consistent with applicable state and federal laws, regulations, and guidance. </t>
    </r>
    <r>
      <rPr>
        <b/>
        <sz val="11"/>
        <color theme="1"/>
        <rFont val="Arial"/>
        <family val="2"/>
      </rPr>
      <t>As stated in the RFF, according to Indiana Code 12-17.2-7.2-7.4(d), the grant funds may not be used for the purchase of land or a building or the construction or expansion of a building.</t>
    </r>
    <r>
      <rPr>
        <sz val="11"/>
        <color theme="1"/>
        <rFont val="Arial"/>
        <family val="2"/>
      </rPr>
      <t xml:space="preserve"> Please refer to Section II.D of the RFF for more information on the allowed use of funds and a list of ineligible budget items. </t>
    </r>
    <r>
      <rPr>
        <b/>
        <sz val="11"/>
        <color theme="1"/>
        <rFont val="Arial"/>
        <family val="2"/>
      </rPr>
      <t>Please review this list before creating your Grant Budget Proposal. Do not include ineligible items in your budget</t>
    </r>
    <r>
      <rPr>
        <sz val="11"/>
        <color theme="1"/>
        <rFont val="Arial"/>
        <family val="2"/>
      </rPr>
      <t xml:space="preserve">, like field trips, outdoor play equipment, or items used for children who are not four-years-old (e.g. infant crib).
The completed Grant Budget Proposal shall be uploaded directly onto the online application platform. </t>
    </r>
    <r>
      <rPr>
        <b/>
        <sz val="11"/>
        <color theme="1"/>
        <rFont val="Arial"/>
        <family val="2"/>
      </rPr>
      <t xml:space="preserve">If you do not submit your Grant Budget Proposal in this template format, your application may be disqualified. </t>
    </r>
  </si>
  <si>
    <r>
      <rPr>
        <b/>
        <sz val="11"/>
        <color theme="1"/>
        <rFont val="Arial"/>
        <family val="2"/>
      </rPr>
      <t>GRANT MATCH</t>
    </r>
    <r>
      <rPr>
        <sz val="11"/>
        <color theme="1"/>
        <rFont val="Arial"/>
        <family val="2"/>
      </rPr>
      <t xml:space="preserve">
IC 12-17.2-7.2-8 requires an outside entity/entities to pay at least 5% and up to 50% of the total amount of the total capacity building plan budget. </t>
    </r>
    <r>
      <rPr>
        <b/>
        <sz val="11"/>
        <color theme="1"/>
        <rFont val="Arial"/>
        <family val="2"/>
      </rPr>
      <t>OECOSL will not permit self-funding of the match.</t>
    </r>
    <r>
      <rPr>
        <sz val="11"/>
        <color theme="1"/>
        <rFont val="Arial"/>
        <family val="2"/>
      </rPr>
      <t xml:space="preserve"> Using the "Grant Match" tab, you must enter at least one grant match entity and a total grant match amount of at least 5% of your total grant budget. Failure to submit a grant match of at least 5% of your budget will result in your proposal being disqualified. Your percentage match will be automatically calculated based upon the information you enter on the "Budget Template" tab and "Grant Match" tab.
The total grant match amount will be subtracted from your total grant budget to dictate the grant amount provided by the State. The number of priority points received for your grant match will be calculated in the "Budget Summary" tab based on the percentage of the total grant amount matched. </t>
    </r>
  </si>
  <si>
    <r>
      <rPr>
        <b/>
        <sz val="11"/>
        <color theme="1"/>
        <rFont val="Arial"/>
        <family val="2"/>
      </rPr>
      <t xml:space="preserve">IMPORTANT NOTE ON BUDGET ITEMS: </t>
    </r>
    <r>
      <rPr>
        <sz val="11"/>
        <color theme="1"/>
        <rFont val="Arial"/>
        <family val="2"/>
      </rPr>
      <t>All requested budget items, including ongoing costs such as classroom personnel, must be sustainable following the end of the grant period. Demonstrating sustainability of all ongoing costs will be a key factor in whether a budget request is awarded.</t>
    </r>
  </si>
  <si>
    <r>
      <t xml:space="preserve">IMPORTANT NOTE ON BUDGET ITEMS: </t>
    </r>
    <r>
      <rPr>
        <sz val="11"/>
        <color theme="1"/>
        <rFont val="Arial"/>
        <family val="2"/>
      </rPr>
      <t>All requested budget items, including ongoing costs such as classroom personnel, must be sustainable following the end of the grant period. Demonstrating sustainability of all ongoing costs will be a key factor in whether a budget request is awarded.</t>
    </r>
  </si>
  <si>
    <t>A. Classroom Personnel: Pre-K Teachers or Aides (Please see the IMPORTANT NOTE ON BUDGET ITEMS above)</t>
  </si>
  <si>
    <t>Salary of new teacher hired to support 10 more eligible four-year-old children in the early childhood education program.</t>
  </si>
  <si>
    <t>B. Workforce Investment Including Training and Development for Teaching Staff or Initial Costs for Staff Background Checks, CPR/First Aid training, TB tests, etc. for New Programs</t>
  </si>
  <si>
    <t>Math manipulatives to support eligible four-year-old children's math development for PTQ Level 3.</t>
  </si>
  <si>
    <t>E. Family Engagement Including Items Identified from the Indiana Early Childhood Family Engagement Toolkit</t>
  </si>
  <si>
    <t>Printing 100 fliers to advertise additional seats for eligible four-year-old children at the early childhood education program.</t>
  </si>
  <si>
    <t>A. Classroom Personnel</t>
  </si>
  <si>
    <r>
      <rPr>
        <b/>
        <sz val="11"/>
        <color theme="1"/>
        <rFont val="Arial"/>
        <family val="2"/>
      </rPr>
      <t xml:space="preserve">Instructions: </t>
    </r>
    <r>
      <rPr>
        <sz val="11"/>
        <color theme="1"/>
        <rFont val="Arial"/>
        <family val="2"/>
      </rPr>
      <t xml:space="preserve">Please fill in the name of each outside entity providing a grant match and the amount in the table below in the yellow cells. Note that the blue cells will populate automatically. IC 12 17.2-7.2-8 requires an outside entity/entities to pay at least 5% and up to 50% of the total amount of the total capacity building plan budget. You must enter at least one grant match entity and a total grant match amount of at least 5% of your total grant budget or you will be disqualified. Self-matching, as defined in RFF Section II.C.3, will also result in disqualification. Priority points will be allocated based on the size of the grant match and are populated on the "Budget Summary" tab according to the criteria set forth in RFF Section III.D.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</si>
</sst>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0.0%"/>
  </numFmts>
  <fonts count="21" x14ac:knownFonts="1">
    <font>
      <sz val="11"/>
      <color theme="1"/>
      <name val="Calibri"/>
      <family val="2"/>
      <scheme val="minor"/>
    </font>
    <font>
      <sz val="11"/>
      <color theme="1"/>
      <name val="Calibri"/>
      <family val="2"/>
      <scheme val="minor"/>
    </font>
    <font>
      <b/>
      <sz val="10"/>
      <name val="Arial"/>
      <family val="2"/>
    </font>
    <font>
      <sz val="10"/>
      <color theme="1"/>
      <name val="Arial"/>
      <family val="2"/>
    </font>
    <font>
      <sz val="10"/>
      <name val="Arial"/>
      <family val="2"/>
    </font>
    <font>
      <b/>
      <sz val="10"/>
      <color rgb="FFFF0000"/>
      <name val="Arial"/>
      <family val="2"/>
    </font>
    <font>
      <b/>
      <sz val="10"/>
      <color theme="1"/>
      <name val="Arial"/>
      <family val="2"/>
    </font>
    <font>
      <b/>
      <sz val="14"/>
      <name val="Arial"/>
      <family val="2"/>
    </font>
    <font>
      <sz val="8"/>
      <name val="Arial"/>
      <family val="2"/>
    </font>
    <font>
      <sz val="11"/>
      <name val="Arial"/>
      <family val="2"/>
    </font>
    <font>
      <sz val="11"/>
      <color rgb="FFFF0000"/>
      <name val="Calibri"/>
      <family val="2"/>
      <scheme val="minor"/>
    </font>
    <font>
      <b/>
      <sz val="11"/>
      <name val="Arial"/>
      <family val="2"/>
    </font>
    <font>
      <b/>
      <u/>
      <sz val="12"/>
      <name val="Arial"/>
      <family val="2"/>
    </font>
    <font>
      <sz val="12"/>
      <color theme="1"/>
      <name val="Arial"/>
      <family val="2"/>
    </font>
    <font>
      <sz val="12"/>
      <color theme="1"/>
      <name val="Calibri"/>
      <family val="2"/>
      <scheme val="minor"/>
    </font>
    <font>
      <sz val="11"/>
      <color theme="1"/>
      <name val="Arial"/>
      <family val="2"/>
    </font>
    <font>
      <b/>
      <sz val="11"/>
      <color theme="1"/>
      <name val="Arial"/>
      <family val="2"/>
    </font>
    <font>
      <i/>
      <sz val="11"/>
      <color theme="1"/>
      <name val="Arial"/>
      <family val="2"/>
    </font>
    <font>
      <b/>
      <sz val="12"/>
      <color theme="1"/>
      <name val="Calibri"/>
      <family val="2"/>
      <scheme val="minor"/>
    </font>
    <font>
      <b/>
      <sz val="15"/>
      <color rgb="FFFF0000"/>
      <name val="Arial"/>
      <family val="2"/>
    </font>
    <font>
      <b/>
      <sz val="11"/>
      <color indexed="8"/>
      <name val="Arial"/>
      <family val="2"/>
    </font>
  </fonts>
  <fills count="11">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rgb="FFFFFF88"/>
        <bgColor indexed="64"/>
      </patternFill>
    </fill>
    <fill>
      <patternFill patternType="solid">
        <fgColor theme="0" tint="-0.14999847407452621"/>
        <bgColor indexed="64"/>
      </patternFill>
    </fill>
    <fill>
      <patternFill patternType="solid">
        <fgColor rgb="FFC3FFFF"/>
        <bgColor indexed="64"/>
      </patternFill>
    </fill>
    <fill>
      <patternFill patternType="solid">
        <fgColor indexed="9"/>
        <bgColor indexed="64"/>
      </patternFill>
    </fill>
    <fill>
      <patternFill patternType="solid">
        <fgColor indexed="22"/>
        <bgColor indexed="64"/>
      </patternFill>
    </fill>
    <fill>
      <patternFill patternType="solid">
        <fgColor rgb="FFD9D9D9"/>
        <bgColor indexed="64"/>
      </patternFill>
    </fill>
    <fill>
      <patternFill patternType="solid">
        <fgColor rgb="FFFFFF88"/>
        <bgColor rgb="FFFFFF88"/>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right style="thin">
        <color indexed="64"/>
      </right>
      <top/>
      <bottom/>
      <diagonal/>
    </border>
    <border>
      <left/>
      <right/>
      <top/>
      <bottom style="thin">
        <color auto="1"/>
      </bottom>
      <diagonal/>
    </border>
    <border>
      <left style="thin">
        <color auto="1"/>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double">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cellStyleXfs>
  <cellXfs count="189">
    <xf numFmtId="0" fontId="0" fillId="0" borderId="0" xfId="0"/>
    <xf numFmtId="0" fontId="3" fillId="2" borderId="0" xfId="0" applyFont="1" applyFill="1" applyAlignment="1" applyProtection="1">
      <alignment vertical="center"/>
      <protection hidden="1"/>
    </xf>
    <xf numFmtId="0" fontId="2" fillId="2" borderId="0" xfId="0" applyFont="1" applyFill="1" applyAlignment="1" applyProtection="1">
      <alignment horizontal="left" vertical="center"/>
      <protection hidden="1"/>
    </xf>
    <xf numFmtId="0" fontId="0" fillId="7" borderId="0" xfId="0" applyFill="1" applyProtection="1">
      <protection hidden="1"/>
    </xf>
    <xf numFmtId="0" fontId="0" fillId="7" borderId="0" xfId="0" applyFill="1"/>
    <xf numFmtId="0" fontId="2" fillId="7" borderId="0" xfId="0" applyFont="1" applyFill="1" applyProtection="1">
      <protection hidden="1"/>
    </xf>
    <xf numFmtId="0" fontId="7" fillId="7" borderId="0" xfId="0" applyFont="1" applyFill="1" applyBorder="1" applyProtection="1">
      <protection hidden="1"/>
    </xf>
    <xf numFmtId="0" fontId="4" fillId="7" borderId="0" xfId="0" applyNumberFormat="1" applyFont="1" applyFill="1" applyBorder="1" applyProtection="1">
      <protection hidden="1"/>
    </xf>
    <xf numFmtId="0" fontId="4" fillId="7" borderId="0" xfId="0" applyFont="1" applyFill="1" applyBorder="1" applyAlignment="1" applyProtection="1">
      <alignment horizontal="center" wrapText="1"/>
      <protection hidden="1"/>
    </xf>
    <xf numFmtId="0" fontId="4" fillId="7" borderId="0" xfId="0" applyFont="1" applyFill="1" applyBorder="1" applyProtection="1">
      <protection hidden="1"/>
    </xf>
    <xf numFmtId="0" fontId="4" fillId="7" borderId="0" xfId="0" applyFont="1" applyFill="1" applyBorder="1" applyAlignment="1" applyProtection="1">
      <alignment horizontal="left" vertical="top" wrapText="1"/>
      <protection hidden="1"/>
    </xf>
    <xf numFmtId="0" fontId="4" fillId="7" borderId="0" xfId="3" applyFont="1" applyFill="1" applyBorder="1" applyProtection="1">
      <protection hidden="1"/>
    </xf>
    <xf numFmtId="0" fontId="4" fillId="7" borderId="0" xfId="3" applyFont="1" applyFill="1" applyProtection="1"/>
    <xf numFmtId="0" fontId="4" fillId="0" borderId="0" xfId="0" applyNumberFormat="1" applyFont="1" applyBorder="1" applyProtection="1">
      <protection hidden="1"/>
    </xf>
    <xf numFmtId="0" fontId="0" fillId="7" borderId="0" xfId="0" applyFill="1" applyBorder="1" applyProtection="1">
      <protection hidden="1"/>
    </xf>
    <xf numFmtId="0" fontId="10" fillId="0" borderId="0" xfId="0" applyFont="1"/>
    <xf numFmtId="0" fontId="0" fillId="0" borderId="0" xfId="0" applyProtection="1">
      <protection hidden="1"/>
    </xf>
    <xf numFmtId="9" fontId="3" fillId="0" borderId="0" xfId="2" applyFont="1" applyFill="1" applyBorder="1" applyAlignment="1" applyProtection="1">
      <alignment horizontal="right" vertical="center" wrapText="1"/>
      <protection hidden="1"/>
    </xf>
    <xf numFmtId="0" fontId="3" fillId="2" borderId="0" xfId="0" applyFont="1" applyFill="1" applyProtection="1">
      <protection hidden="1"/>
    </xf>
    <xf numFmtId="9" fontId="6" fillId="0" borderId="0" xfId="2" applyFont="1" applyFill="1" applyBorder="1" applyAlignment="1" applyProtection="1">
      <alignment horizontal="right" vertical="center" wrapText="1"/>
      <protection hidden="1"/>
    </xf>
    <xf numFmtId="0" fontId="3" fillId="2" borderId="0" xfId="0" applyFont="1" applyFill="1" applyAlignment="1" applyProtection="1">
      <alignment horizontal="left"/>
      <protection hidden="1"/>
    </xf>
    <xf numFmtId="0" fontId="0" fillId="0" borderId="0" xfId="0" applyFill="1" applyProtection="1">
      <protection hidden="1"/>
    </xf>
    <xf numFmtId="0" fontId="0" fillId="0" borderId="0" xfId="0" applyProtection="1"/>
    <xf numFmtId="0" fontId="2" fillId="7" borderId="0" xfId="0" applyFont="1" applyFill="1" applyProtection="1"/>
    <xf numFmtId="0" fontId="3" fillId="2" borderId="0" xfId="0" applyFont="1" applyFill="1" applyAlignment="1" applyProtection="1">
      <alignment vertical="center"/>
    </xf>
    <xf numFmtId="0" fontId="3" fillId="2" borderId="0" xfId="0" applyFont="1" applyFill="1" applyProtection="1"/>
    <xf numFmtId="0" fontId="3" fillId="2" borderId="0" xfId="0" applyFont="1" applyFill="1" applyBorder="1" applyAlignment="1" applyProtection="1">
      <alignment horizontal="left" vertical="center" wrapText="1"/>
    </xf>
    <xf numFmtId="0" fontId="6" fillId="2" borderId="0" xfId="0" applyFont="1" applyFill="1" applyAlignment="1" applyProtection="1">
      <alignment horizontal="right" vertical="center"/>
    </xf>
    <xf numFmtId="0" fontId="3" fillId="0" borderId="0" xfId="0" applyFont="1" applyFill="1" applyBorder="1" applyAlignment="1" applyProtection="1">
      <alignment vertical="center"/>
    </xf>
    <xf numFmtId="0" fontId="3" fillId="2" borderId="0" xfId="0" applyFont="1" applyFill="1" applyBorder="1" applyAlignment="1" applyProtection="1">
      <alignment vertical="center"/>
    </xf>
    <xf numFmtId="44" fontId="6" fillId="0" borderId="0" xfId="1" applyFont="1" applyFill="1" applyBorder="1" applyAlignment="1" applyProtection="1">
      <alignment horizontal="center" vertical="center"/>
    </xf>
    <xf numFmtId="44" fontId="6" fillId="2" borderId="0" xfId="1" applyFont="1" applyFill="1" applyBorder="1" applyAlignment="1" applyProtection="1">
      <alignment horizontal="center" vertical="center"/>
    </xf>
    <xf numFmtId="0" fontId="3" fillId="2" borderId="0" xfId="0"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6" fillId="2" borderId="0" xfId="0" applyFont="1" applyFill="1" applyAlignment="1" applyProtection="1">
      <alignment horizontal="left" vertical="center"/>
    </xf>
    <xf numFmtId="0" fontId="5" fillId="2" borderId="0" xfId="0" applyFont="1" applyFill="1" applyAlignment="1" applyProtection="1">
      <alignment horizontal="left" vertical="center"/>
    </xf>
    <xf numFmtId="0" fontId="5" fillId="0" borderId="0" xfId="0" applyFont="1" applyFill="1" applyAlignment="1" applyProtection="1">
      <alignment horizontal="left" vertical="center"/>
    </xf>
    <xf numFmtId="0" fontId="3" fillId="0" borderId="0" xfId="0" applyFont="1" applyFill="1" applyProtection="1"/>
    <xf numFmtId="0" fontId="0" fillId="0" borderId="0" xfId="0" applyFill="1" applyProtection="1"/>
    <xf numFmtId="0" fontId="0" fillId="0" borderId="0" xfId="0" applyFill="1" applyBorder="1" applyProtection="1"/>
    <xf numFmtId="0" fontId="6" fillId="0" borderId="0" xfId="0" applyFont="1" applyFill="1" applyBorder="1" applyAlignment="1" applyProtection="1">
      <alignment horizontal="center" vertical="center" wrapText="1"/>
    </xf>
    <xf numFmtId="0" fontId="7" fillId="7" borderId="0" xfId="0" applyFont="1" applyFill="1" applyAlignment="1" applyProtection="1">
      <alignment horizontal="left"/>
      <protection hidden="1"/>
    </xf>
    <xf numFmtId="0" fontId="11" fillId="7" borderId="0" xfId="0" applyFont="1" applyFill="1" applyProtection="1">
      <protection hidden="1"/>
    </xf>
    <xf numFmtId="0" fontId="11" fillId="7" borderId="0" xfId="0" applyFont="1" applyFill="1" applyProtection="1"/>
    <xf numFmtId="0" fontId="14" fillId="0" borderId="0" xfId="0" applyFont="1" applyFill="1" applyProtection="1"/>
    <xf numFmtId="0" fontId="14" fillId="0" borderId="0" xfId="0" applyFont="1" applyProtection="1"/>
    <xf numFmtId="0" fontId="13" fillId="2" borderId="0" xfId="0" applyFont="1" applyFill="1" applyProtection="1"/>
    <xf numFmtId="0" fontId="14" fillId="0" borderId="0" xfId="0" applyFont="1" applyProtection="1">
      <protection hidden="1"/>
    </xf>
    <xf numFmtId="0" fontId="0" fillId="0" borderId="0" xfId="0" applyFont="1" applyProtection="1"/>
    <xf numFmtId="0" fontId="0" fillId="0" borderId="0" xfId="0" applyFont="1" applyFill="1" applyProtection="1"/>
    <xf numFmtId="0" fontId="15" fillId="2" borderId="0" xfId="0" applyFont="1" applyFill="1" applyProtection="1"/>
    <xf numFmtId="0" fontId="15" fillId="0" borderId="0" xfId="0" applyFont="1" applyBorder="1" applyAlignment="1" applyProtection="1">
      <alignment horizontal="left" wrapText="1"/>
      <protection hidden="1"/>
    </xf>
    <xf numFmtId="0" fontId="0" fillId="0" borderId="0" xfId="0" applyFont="1" applyProtection="1">
      <protection hidden="1"/>
    </xf>
    <xf numFmtId="0" fontId="15" fillId="2" borderId="0" xfId="0" applyFont="1" applyFill="1" applyAlignment="1" applyProtection="1">
      <alignment vertical="center"/>
      <protection hidden="1"/>
    </xf>
    <xf numFmtId="0" fontId="16" fillId="2" borderId="0" xfId="0" applyFont="1" applyFill="1" applyAlignment="1" applyProtection="1">
      <alignment horizontal="right" vertical="center"/>
      <protection hidden="1"/>
    </xf>
    <xf numFmtId="0" fontId="16" fillId="2" borderId="0" xfId="0" applyFont="1" applyFill="1" applyBorder="1" applyAlignment="1" applyProtection="1">
      <alignment vertical="center"/>
    </xf>
    <xf numFmtId="0" fontId="15" fillId="2" borderId="0" xfId="0" applyFont="1" applyFill="1" applyBorder="1" applyAlignment="1" applyProtection="1">
      <alignment vertical="center"/>
    </xf>
    <xf numFmtId="0" fontId="0" fillId="0" borderId="0" xfId="0" applyFont="1" applyFill="1" applyBorder="1" applyProtection="1"/>
    <xf numFmtId="44" fontId="15" fillId="6" borderId="1" xfId="1" applyNumberFormat="1" applyFont="1" applyFill="1" applyBorder="1" applyAlignment="1" applyProtection="1">
      <alignment horizontal="right" vertical="center"/>
    </xf>
    <xf numFmtId="0" fontId="16" fillId="2" borderId="0" xfId="0" applyFont="1" applyFill="1" applyAlignment="1" applyProtection="1">
      <alignment horizontal="left" vertical="center"/>
      <protection hidden="1"/>
    </xf>
    <xf numFmtId="0" fontId="16" fillId="3" borderId="1"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wrapText="1"/>
      <protection hidden="1"/>
    </xf>
    <xf numFmtId="0" fontId="16" fillId="0" borderId="0" xfId="0" applyFont="1" applyFill="1" applyAlignment="1" applyProtection="1">
      <alignment horizontal="right"/>
    </xf>
    <xf numFmtId="0" fontId="15" fillId="5" borderId="1" xfId="0" applyFont="1" applyFill="1" applyBorder="1" applyAlignment="1" applyProtection="1">
      <alignment horizontal="left" vertical="center" wrapText="1"/>
      <protection hidden="1"/>
    </xf>
    <xf numFmtId="44" fontId="15" fillId="6" borderId="1" xfId="0" applyNumberFormat="1" applyFont="1" applyFill="1" applyBorder="1" applyAlignment="1" applyProtection="1">
      <alignment horizontal="right" vertical="center"/>
      <protection hidden="1"/>
    </xf>
    <xf numFmtId="44" fontId="15" fillId="6" borderId="7" xfId="0" applyNumberFormat="1" applyFont="1" applyFill="1" applyBorder="1" applyAlignment="1" applyProtection="1">
      <alignment horizontal="right" vertical="center"/>
      <protection hidden="1"/>
    </xf>
    <xf numFmtId="0" fontId="15" fillId="5" borderId="7" xfId="0" applyFont="1" applyFill="1" applyBorder="1" applyAlignment="1" applyProtection="1">
      <alignment horizontal="left" vertical="center" wrapText="1"/>
      <protection hidden="1"/>
    </xf>
    <xf numFmtId="0" fontId="15" fillId="5" borderId="15" xfId="0" applyFont="1" applyFill="1" applyBorder="1" applyAlignment="1" applyProtection="1">
      <alignment horizontal="left" vertical="center" wrapText="1"/>
      <protection hidden="1"/>
    </xf>
    <xf numFmtId="44" fontId="15" fillId="6" borderId="15" xfId="0" applyNumberFormat="1" applyFont="1" applyFill="1" applyBorder="1" applyAlignment="1" applyProtection="1">
      <alignment horizontal="right" vertical="center"/>
      <protection hidden="1"/>
    </xf>
    <xf numFmtId="0" fontId="16" fillId="5" borderId="5" xfId="0" applyFont="1" applyFill="1" applyBorder="1" applyAlignment="1" applyProtection="1">
      <alignment horizontal="left" vertical="center" wrapText="1"/>
      <protection hidden="1"/>
    </xf>
    <xf numFmtId="44" fontId="15" fillId="6" borderId="5" xfId="0" applyNumberFormat="1" applyFont="1" applyFill="1" applyBorder="1" applyAlignment="1" applyProtection="1">
      <alignment horizontal="right" vertical="center"/>
      <protection hidden="1"/>
    </xf>
    <xf numFmtId="0" fontId="16" fillId="5" borderId="1" xfId="0" applyFont="1" applyFill="1" applyBorder="1" applyAlignment="1" applyProtection="1">
      <alignment horizontal="left" vertical="center" wrapText="1" indent="1"/>
      <protection hidden="1"/>
    </xf>
    <xf numFmtId="0" fontId="16" fillId="5" borderId="1" xfId="0" applyFont="1" applyFill="1" applyBorder="1" applyAlignment="1" applyProtection="1">
      <alignment horizontal="left" vertical="center" wrapText="1"/>
      <protection hidden="1"/>
    </xf>
    <xf numFmtId="164" fontId="16" fillId="6" borderId="1" xfId="0" applyNumberFormat="1" applyFont="1" applyFill="1" applyBorder="1" applyAlignment="1" applyProtection="1">
      <alignment horizontal="right" vertical="center" wrapText="1"/>
      <protection hidden="1"/>
    </xf>
    <xf numFmtId="0" fontId="15" fillId="2" borderId="0" xfId="0" applyFont="1" applyFill="1" applyBorder="1" applyAlignment="1" applyProtection="1">
      <alignment horizontal="left"/>
      <protection hidden="1"/>
    </xf>
    <xf numFmtId="44" fontId="16" fillId="6" borderId="1" xfId="0" applyNumberFormat="1" applyFont="1" applyFill="1" applyBorder="1" applyAlignment="1" applyProtection="1">
      <alignment horizontal="right" vertical="center"/>
      <protection hidden="1"/>
    </xf>
    <xf numFmtId="0" fontId="11" fillId="0" borderId="8" xfId="0" applyFont="1" applyBorder="1" applyAlignment="1" applyProtection="1">
      <alignment horizontal="right"/>
      <protection hidden="1"/>
    </xf>
    <xf numFmtId="0" fontId="11" fillId="0" borderId="8" xfId="0" applyFont="1" applyBorder="1" applyAlignment="1" applyProtection="1">
      <alignment horizontal="right"/>
    </xf>
    <xf numFmtId="0" fontId="9" fillId="0" borderId="0" xfId="0" applyFont="1" applyAlignment="1" applyProtection="1">
      <alignment horizontal="center"/>
      <protection hidden="1"/>
    </xf>
    <xf numFmtId="0" fontId="11" fillId="0" borderId="0" xfId="0" applyFont="1" applyBorder="1" applyAlignment="1" applyProtection="1">
      <alignment horizontal="right"/>
    </xf>
    <xf numFmtId="0" fontId="11" fillId="0" borderId="0" xfId="0" applyFont="1" applyFill="1" applyBorder="1" applyAlignment="1" applyProtection="1">
      <alignment vertical="center"/>
      <protection hidden="1"/>
    </xf>
    <xf numFmtId="0" fontId="16" fillId="9" borderId="1" xfId="0" applyFont="1" applyFill="1" applyBorder="1" applyAlignment="1" applyProtection="1">
      <alignment horizontal="center" vertical="center" wrapText="1"/>
    </xf>
    <xf numFmtId="44" fontId="17" fillId="5" borderId="1" xfId="0" applyNumberFormat="1" applyFont="1" applyFill="1" applyBorder="1" applyAlignment="1" applyProtection="1">
      <alignment horizontal="center" vertical="center" wrapText="1"/>
    </xf>
    <xf numFmtId="165" fontId="17" fillId="9" borderId="1" xfId="1" applyNumberFormat="1" applyFont="1" applyFill="1" applyBorder="1" applyAlignment="1" applyProtection="1">
      <alignment horizontal="right" vertical="center"/>
    </xf>
    <xf numFmtId="44" fontId="15" fillId="4" borderId="1" xfId="1" applyFont="1" applyFill="1" applyBorder="1" applyAlignment="1" applyProtection="1">
      <alignment horizontal="center" vertical="center"/>
      <protection locked="0"/>
    </xf>
    <xf numFmtId="165" fontId="15" fillId="6" borderId="1" xfId="1" applyNumberFormat="1" applyFont="1" applyFill="1" applyBorder="1" applyAlignment="1" applyProtection="1">
      <alignment horizontal="right" vertical="center"/>
    </xf>
    <xf numFmtId="44" fontId="15" fillId="4" borderId="7" xfId="1" applyFont="1" applyFill="1" applyBorder="1" applyAlignment="1" applyProtection="1">
      <alignment horizontal="center" vertical="center"/>
      <protection locked="0"/>
    </xf>
    <xf numFmtId="44" fontId="15" fillId="4" borderId="15" xfId="1" applyFont="1" applyFill="1" applyBorder="1" applyAlignment="1" applyProtection="1">
      <alignment horizontal="center" vertical="center"/>
      <protection locked="0"/>
    </xf>
    <xf numFmtId="165" fontId="15" fillId="6" borderId="7" xfId="1" applyNumberFormat="1" applyFont="1" applyFill="1" applyBorder="1" applyAlignment="1" applyProtection="1">
      <alignment horizontal="right" vertical="center"/>
    </xf>
    <xf numFmtId="0" fontId="15" fillId="2" borderId="0" xfId="0" applyFont="1" applyFill="1" applyAlignment="1" applyProtection="1">
      <alignment vertical="center"/>
    </xf>
    <xf numFmtId="0" fontId="16" fillId="2" borderId="0" xfId="0" applyFont="1" applyFill="1" applyAlignment="1" applyProtection="1">
      <alignment horizontal="right" vertical="center"/>
    </xf>
    <xf numFmtId="44" fontId="16" fillId="6" borderId="5" xfId="1" applyFont="1" applyFill="1" applyBorder="1" applyAlignment="1" applyProtection="1">
      <alignment horizontal="center" vertical="center"/>
    </xf>
    <xf numFmtId="165" fontId="16" fillId="6" borderId="16" xfId="1" applyNumberFormat="1" applyFont="1" applyFill="1" applyBorder="1" applyAlignment="1" applyProtection="1">
      <alignment horizontal="right" vertical="center"/>
    </xf>
    <xf numFmtId="164" fontId="18" fillId="0" borderId="1" xfId="0" applyNumberFormat="1" applyFont="1" applyFill="1" applyBorder="1" applyAlignment="1" applyProtection="1">
      <alignment wrapText="1"/>
    </xf>
    <xf numFmtId="44" fontId="16" fillId="6" borderId="1" xfId="1" applyFont="1" applyFill="1" applyBorder="1" applyAlignment="1" applyProtection="1">
      <alignment horizontal="center" vertical="center"/>
    </xf>
    <xf numFmtId="165" fontId="16" fillId="6" borderId="1" xfId="1" applyNumberFormat="1" applyFont="1" applyFill="1" applyBorder="1" applyAlignment="1" applyProtection="1">
      <alignment horizontal="right" vertical="center"/>
    </xf>
    <xf numFmtId="0" fontId="19" fillId="0" borderId="0" xfId="0" applyFont="1" applyProtection="1"/>
    <xf numFmtId="0" fontId="19" fillId="0" borderId="0" xfId="0" applyFont="1" applyProtection="1">
      <protection hidden="1"/>
    </xf>
    <xf numFmtId="0" fontId="15" fillId="2" borderId="0" xfId="0" applyFont="1" applyFill="1" applyBorder="1" applyAlignment="1" applyProtection="1">
      <alignment horizontal="left" vertical="center" wrapText="1"/>
    </xf>
    <xf numFmtId="0" fontId="16" fillId="5" borderId="1" xfId="0" applyFont="1" applyFill="1" applyBorder="1" applyAlignment="1" applyProtection="1">
      <alignment horizontal="center" vertical="center" wrapText="1"/>
    </xf>
    <xf numFmtId="44" fontId="16" fillId="5" borderId="1" xfId="0" applyNumberFormat="1" applyFont="1" applyFill="1" applyBorder="1" applyAlignment="1" applyProtection="1">
      <alignment horizontal="center" vertical="center" wrapText="1"/>
    </xf>
    <xf numFmtId="0" fontId="16" fillId="5" borderId="1" xfId="0" applyNumberFormat="1" applyFont="1" applyFill="1" applyBorder="1" applyAlignment="1" applyProtection="1">
      <alignment horizontal="center" vertical="center" wrapText="1"/>
    </xf>
    <xf numFmtId="44" fontId="16" fillId="9" borderId="1" xfId="0" applyNumberFormat="1" applyFont="1" applyFill="1" applyBorder="1" applyAlignment="1" applyProtection="1">
      <alignment horizontal="center" vertical="center" wrapText="1"/>
    </xf>
    <xf numFmtId="0" fontId="17" fillId="5" borderId="1" xfId="0" applyFont="1" applyFill="1" applyBorder="1" applyAlignment="1" applyProtection="1">
      <alignment horizontal="left" vertical="center" wrapText="1"/>
    </xf>
    <xf numFmtId="1" fontId="17" fillId="5" borderId="5" xfId="0" applyNumberFormat="1" applyFont="1" applyFill="1" applyBorder="1" applyAlignment="1" applyProtection="1">
      <alignment horizontal="right" vertical="center" wrapText="1"/>
    </xf>
    <xf numFmtId="44" fontId="17" fillId="9" borderId="1" xfId="0" applyNumberFormat="1" applyFont="1" applyFill="1" applyBorder="1" applyAlignment="1" applyProtection="1">
      <alignment horizontal="center" vertical="center"/>
    </xf>
    <xf numFmtId="0" fontId="15" fillId="4" borderId="1" xfId="0" applyFont="1" applyFill="1" applyBorder="1" applyAlignment="1" applyProtection="1">
      <alignment horizontal="left" vertical="center" wrapText="1"/>
      <protection locked="0"/>
    </xf>
    <xf numFmtId="44" fontId="15" fillId="6" borderId="1" xfId="0" applyNumberFormat="1" applyFont="1" applyFill="1" applyBorder="1" applyAlignment="1" applyProtection="1">
      <alignment horizontal="center" vertical="center"/>
    </xf>
    <xf numFmtId="44" fontId="15" fillId="6" borderId="15" xfId="0" applyNumberFormat="1" applyFont="1" applyFill="1" applyBorder="1" applyAlignment="1" applyProtection="1">
      <alignment horizontal="center" vertical="center"/>
    </xf>
    <xf numFmtId="10" fontId="15" fillId="2" borderId="0" xfId="0" applyNumberFormat="1" applyFont="1" applyFill="1" applyBorder="1" applyAlignment="1" applyProtection="1">
      <alignment vertical="center"/>
    </xf>
    <xf numFmtId="10" fontId="16" fillId="2" borderId="0" xfId="0" applyNumberFormat="1" applyFont="1" applyFill="1" applyBorder="1" applyAlignment="1" applyProtection="1">
      <alignment horizontal="right" vertical="center"/>
    </xf>
    <xf numFmtId="44" fontId="16" fillId="6" borderId="5" xfId="0" applyNumberFormat="1" applyFont="1" applyFill="1" applyBorder="1" applyAlignment="1" applyProtection="1">
      <alignment horizontal="center" vertical="center"/>
    </xf>
    <xf numFmtId="0" fontId="15" fillId="2" borderId="0" xfId="0" applyFont="1" applyFill="1" applyBorder="1" applyAlignment="1" applyProtection="1">
      <alignment vertical="center" wrapText="1"/>
    </xf>
    <xf numFmtId="0" fontId="15" fillId="0" borderId="0" xfId="0" applyFont="1" applyFill="1" applyAlignment="1" applyProtection="1">
      <alignment vertical="center"/>
    </xf>
    <xf numFmtId="0" fontId="15" fillId="0" borderId="0" xfId="0" applyFont="1" applyFill="1" applyBorder="1" applyAlignment="1" applyProtection="1">
      <alignment vertical="center"/>
    </xf>
    <xf numFmtId="44" fontId="16" fillId="6" borderId="16" xfId="1" applyFont="1" applyFill="1" applyBorder="1" applyAlignment="1" applyProtection="1">
      <alignment horizontal="center" vertical="center"/>
    </xf>
    <xf numFmtId="0" fontId="15" fillId="2" borderId="6" xfId="0" applyFont="1" applyFill="1" applyBorder="1" applyAlignment="1" applyProtection="1">
      <alignment vertical="center" wrapText="1"/>
    </xf>
    <xf numFmtId="44" fontId="16" fillId="0" borderId="0" xfId="1" applyFont="1" applyFill="1" applyBorder="1" applyAlignment="1" applyProtection="1">
      <alignment horizontal="center" vertical="center"/>
    </xf>
    <xf numFmtId="0" fontId="15" fillId="2" borderId="6" xfId="0" applyFont="1" applyFill="1" applyBorder="1" applyAlignment="1" applyProtection="1">
      <alignment vertical="center"/>
    </xf>
    <xf numFmtId="0" fontId="11" fillId="0" borderId="0" xfId="0" applyFont="1" applyFill="1" applyBorder="1" applyAlignment="1" applyProtection="1">
      <alignment horizontal="right"/>
      <protection hidden="1"/>
    </xf>
    <xf numFmtId="0" fontId="0" fillId="0" borderId="0" xfId="0" applyFont="1" applyFill="1" applyBorder="1" applyProtection="1">
      <protection hidden="1"/>
    </xf>
    <xf numFmtId="0" fontId="15" fillId="2" borderId="0" xfId="0" applyFont="1" applyFill="1" applyBorder="1" applyAlignment="1" applyProtection="1">
      <alignment horizontal="left" vertical="top"/>
    </xf>
    <xf numFmtId="0" fontId="16" fillId="2" borderId="0" xfId="0" applyFont="1" applyFill="1" applyBorder="1" applyAlignment="1" applyProtection="1">
      <alignment horizontal="left" vertical="top" wrapText="1"/>
    </xf>
    <xf numFmtId="0" fontId="11" fillId="0" borderId="0" xfId="0" applyFont="1" applyFill="1" applyBorder="1" applyAlignment="1" applyProtection="1">
      <alignment horizontal="center" vertical="center"/>
      <protection hidden="1"/>
    </xf>
    <xf numFmtId="0" fontId="16" fillId="2" borderId="0" xfId="0" applyFont="1" applyFill="1" applyBorder="1" applyAlignment="1" applyProtection="1">
      <alignment horizontal="right" vertical="top" wrapText="1"/>
    </xf>
    <xf numFmtId="0" fontId="9" fillId="5" borderId="1" xfId="0" applyFont="1" applyFill="1" applyBorder="1" applyAlignment="1" applyProtection="1">
      <alignment horizontal="right" vertical="center" wrapText="1"/>
      <protection hidden="1"/>
    </xf>
    <xf numFmtId="0" fontId="11" fillId="3" borderId="1" xfId="0" applyFont="1" applyFill="1" applyBorder="1" applyAlignment="1" applyProtection="1">
      <alignment horizontal="center" vertical="center"/>
      <protection hidden="1"/>
    </xf>
    <xf numFmtId="0" fontId="15" fillId="6" borderId="5" xfId="0" applyNumberFormat="1" applyFont="1" applyFill="1" applyBorder="1" applyAlignment="1" applyProtection="1">
      <alignment horizontal="right" vertical="center" wrapText="1"/>
      <protection hidden="1"/>
    </xf>
    <xf numFmtId="165" fontId="15" fillId="6" borderId="5" xfId="0" applyNumberFormat="1" applyFont="1" applyFill="1" applyBorder="1" applyAlignment="1" applyProtection="1">
      <alignment horizontal="right" vertical="center"/>
      <protection hidden="1"/>
    </xf>
    <xf numFmtId="0" fontId="16" fillId="5" borderId="17" xfId="0" applyFont="1" applyFill="1" applyBorder="1" applyAlignment="1" applyProtection="1">
      <alignment horizontal="left" vertical="center" wrapText="1" indent="1"/>
      <protection hidden="1"/>
    </xf>
    <xf numFmtId="44" fontId="16" fillId="6" borderId="5" xfId="0" applyNumberFormat="1" applyFont="1" applyFill="1" applyBorder="1" applyAlignment="1" applyProtection="1">
      <alignment horizontal="right" vertical="center"/>
      <protection hidden="1"/>
    </xf>
    <xf numFmtId="44" fontId="16" fillId="6" borderId="17" xfId="0" applyNumberFormat="1" applyFont="1" applyFill="1" applyBorder="1" applyAlignment="1" applyProtection="1">
      <alignment horizontal="right" vertical="center"/>
      <protection hidden="1"/>
    </xf>
    <xf numFmtId="0" fontId="16" fillId="0" borderId="0" xfId="0" applyFont="1" applyAlignment="1" applyProtection="1">
      <alignment horizontal="right"/>
      <protection hidden="1"/>
    </xf>
    <xf numFmtId="0" fontId="15" fillId="2" borderId="0" xfId="0" applyFont="1" applyFill="1" applyBorder="1" applyAlignment="1" applyProtection="1">
      <alignment horizontal="left" vertical="top" wrapText="1"/>
    </xf>
    <xf numFmtId="0" fontId="7" fillId="7" borderId="0" xfId="0" applyFont="1" applyFill="1" applyProtection="1"/>
    <xf numFmtId="0" fontId="11" fillId="0" borderId="0"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left" vertical="top" wrapText="1"/>
      <protection locked="0"/>
    </xf>
    <xf numFmtId="0" fontId="15" fillId="4" borderId="5" xfId="0" applyFont="1" applyFill="1" applyBorder="1" applyAlignment="1" applyProtection="1">
      <alignment horizontal="left" vertical="center" wrapText="1"/>
      <protection locked="0"/>
    </xf>
    <xf numFmtId="44" fontId="15" fillId="4" borderId="1" xfId="0" applyNumberFormat="1" applyFont="1" applyFill="1" applyBorder="1" applyAlignment="1" applyProtection="1">
      <alignment horizontal="center" vertical="center"/>
      <protection locked="0"/>
    </xf>
    <xf numFmtId="1" fontId="15" fillId="4" borderId="5" xfId="0" applyNumberFormat="1" applyFont="1" applyFill="1" applyBorder="1" applyAlignment="1" applyProtection="1">
      <alignment horizontal="right" vertical="center"/>
      <protection locked="0"/>
    </xf>
    <xf numFmtId="44" fontId="15" fillId="4" borderId="1" xfId="1" applyNumberFormat="1" applyFont="1" applyFill="1" applyBorder="1" applyAlignment="1" applyProtection="1">
      <alignment horizontal="center" vertical="center"/>
      <protection locked="0"/>
    </xf>
    <xf numFmtId="44" fontId="15" fillId="4" borderId="7" xfId="1" applyNumberFormat="1" applyFont="1" applyFill="1" applyBorder="1" applyAlignment="1" applyProtection="1">
      <alignment horizontal="center" vertical="center"/>
      <protection locked="0"/>
    </xf>
    <xf numFmtId="44" fontId="20" fillId="6" borderId="5" xfId="0" applyNumberFormat="1" applyFont="1" applyFill="1" applyBorder="1" applyAlignment="1" applyProtection="1">
      <alignment horizontal="center" vertical="center"/>
    </xf>
    <xf numFmtId="44" fontId="15" fillId="2" borderId="0" xfId="0" applyNumberFormat="1" applyFont="1" applyFill="1" applyAlignment="1" applyProtection="1">
      <alignment vertical="center"/>
    </xf>
    <xf numFmtId="44" fontId="0" fillId="0" borderId="0" xfId="0" applyNumberFormat="1" applyProtection="1">
      <protection hidden="1"/>
    </xf>
    <xf numFmtId="0" fontId="17" fillId="5" borderId="5" xfId="0" applyFont="1" applyFill="1" applyBorder="1" applyAlignment="1">
      <alignment horizontal="left" vertical="center" wrapText="1"/>
    </xf>
    <xf numFmtId="0" fontId="16" fillId="2" borderId="0" xfId="0" applyFont="1" applyFill="1" applyAlignment="1">
      <alignment vertical="center"/>
    </xf>
    <xf numFmtId="0" fontId="17" fillId="5" borderId="1" xfId="0" applyFont="1" applyFill="1" applyBorder="1" applyAlignment="1">
      <alignment horizontal="left" vertical="center" wrapText="1"/>
    </xf>
    <xf numFmtId="0" fontId="15" fillId="7" borderId="11" xfId="0" applyFont="1" applyFill="1" applyBorder="1" applyAlignment="1" applyProtection="1">
      <alignment horizontal="left" vertical="top" wrapText="1"/>
      <protection hidden="1"/>
    </xf>
    <xf numFmtId="0" fontId="15" fillId="7" borderId="6" xfId="0" applyFont="1" applyFill="1" applyBorder="1" applyAlignment="1" applyProtection="1">
      <alignment horizontal="left" vertical="top" wrapText="1"/>
      <protection hidden="1"/>
    </xf>
    <xf numFmtId="0" fontId="15" fillId="7" borderId="12" xfId="0" applyFont="1" applyFill="1" applyBorder="1" applyAlignment="1" applyProtection="1">
      <alignment horizontal="left" vertical="top" wrapText="1"/>
      <protection hidden="1"/>
    </xf>
    <xf numFmtId="0" fontId="12" fillId="7" borderId="0" xfId="0" applyFont="1" applyFill="1" applyBorder="1" applyAlignment="1" applyProtection="1">
      <alignment horizontal="left"/>
      <protection hidden="1"/>
    </xf>
    <xf numFmtId="0" fontId="15" fillId="0" borderId="10" xfId="0" applyFont="1" applyBorder="1" applyAlignment="1" applyProtection="1">
      <alignment vertical="top" wrapText="1"/>
    </xf>
    <xf numFmtId="0" fontId="0" fillId="0" borderId="0" xfId="0" applyFont="1" applyBorder="1" applyAlignment="1" applyProtection="1">
      <alignment vertical="top" wrapText="1"/>
    </xf>
    <xf numFmtId="0" fontId="0" fillId="0" borderId="8" xfId="0" applyFont="1" applyBorder="1" applyAlignment="1" applyProtection="1">
      <alignment vertical="top" wrapText="1"/>
    </xf>
    <xf numFmtId="0" fontId="15" fillId="0" borderId="13" xfId="0" applyFont="1" applyBorder="1" applyAlignment="1" applyProtection="1">
      <alignment horizontal="left" vertical="top" wrapText="1"/>
    </xf>
    <xf numFmtId="0" fontId="0" fillId="0" borderId="9" xfId="0" applyFont="1" applyBorder="1" applyAlignment="1" applyProtection="1">
      <alignment horizontal="left" vertical="top"/>
    </xf>
    <xf numFmtId="0" fontId="0" fillId="0" borderId="14" xfId="0" applyFont="1" applyBorder="1" applyAlignment="1" applyProtection="1">
      <alignment horizontal="left" vertical="top"/>
    </xf>
    <xf numFmtId="0" fontId="15" fillId="7" borderId="10" xfId="0" applyFont="1" applyFill="1" applyBorder="1" applyAlignment="1" applyProtection="1">
      <alignment horizontal="left" vertical="top" wrapText="1"/>
      <protection hidden="1"/>
    </xf>
    <xf numFmtId="0" fontId="15" fillId="7" borderId="0" xfId="0" applyFont="1" applyFill="1" applyBorder="1" applyAlignment="1" applyProtection="1">
      <alignment horizontal="left" vertical="top" wrapText="1"/>
      <protection hidden="1"/>
    </xf>
    <xf numFmtId="0" fontId="15" fillId="7" borderId="8" xfId="0" applyFont="1" applyFill="1" applyBorder="1" applyAlignment="1" applyProtection="1">
      <alignment horizontal="left" vertical="top" wrapText="1"/>
      <protection hidden="1"/>
    </xf>
    <xf numFmtId="0" fontId="15" fillId="0" borderId="2" xfId="0" applyFont="1" applyBorder="1" applyAlignment="1" applyProtection="1">
      <alignment horizontal="left" vertical="center" wrapText="1"/>
      <protection hidden="1"/>
    </xf>
    <xf numFmtId="0" fontId="15" fillId="0" borderId="4" xfId="0" applyFont="1" applyBorder="1" applyAlignment="1" applyProtection="1">
      <alignment horizontal="left" vertical="center" wrapText="1"/>
      <protection hidden="1"/>
    </xf>
    <xf numFmtId="0" fontId="11" fillId="10" borderId="1" xfId="0" applyNumberFormat="1" applyFont="1" applyFill="1" applyBorder="1" applyAlignment="1" applyProtection="1">
      <alignment horizontal="center" vertical="center" wrapText="1"/>
      <protection locked="0"/>
    </xf>
    <xf numFmtId="0" fontId="11" fillId="8" borderId="1" xfId="0" applyFont="1" applyFill="1" applyBorder="1" applyAlignment="1" applyProtection="1">
      <alignment horizontal="center" vertical="center"/>
      <protection hidden="1"/>
    </xf>
    <xf numFmtId="0" fontId="15" fillId="4" borderId="2" xfId="0" applyFont="1" applyFill="1" applyBorder="1" applyAlignment="1" applyProtection="1">
      <alignment horizontal="left" vertical="center" wrapText="1"/>
      <protection locked="0"/>
    </xf>
    <xf numFmtId="0" fontId="15" fillId="4" borderId="3" xfId="0" applyFont="1" applyFill="1" applyBorder="1" applyAlignment="1" applyProtection="1">
      <alignment horizontal="left" vertical="center" wrapText="1"/>
      <protection locked="0"/>
    </xf>
    <xf numFmtId="0" fontId="15" fillId="4" borderId="4" xfId="0" applyFont="1" applyFill="1" applyBorder="1" applyAlignment="1" applyProtection="1">
      <alignment horizontal="left" vertical="center" wrapText="1"/>
      <protection locked="0"/>
    </xf>
    <xf numFmtId="0" fontId="17" fillId="5" borderId="2" xfId="0" applyFont="1" applyFill="1" applyBorder="1" applyAlignment="1" applyProtection="1">
      <alignment horizontal="left" vertical="center" wrapText="1"/>
    </xf>
    <xf numFmtId="0" fontId="17" fillId="5" borderId="3" xfId="0" applyFont="1" applyFill="1" applyBorder="1" applyAlignment="1" applyProtection="1">
      <alignment horizontal="left" vertical="center" wrapText="1"/>
    </xf>
    <xf numFmtId="0" fontId="17" fillId="5" borderId="4" xfId="0" applyFont="1" applyFill="1" applyBorder="1" applyAlignment="1" applyProtection="1">
      <alignment horizontal="left" vertical="center" wrapText="1"/>
    </xf>
    <xf numFmtId="0" fontId="16" fillId="5" borderId="2" xfId="0" applyFont="1" applyFill="1" applyBorder="1" applyAlignment="1" applyProtection="1">
      <alignment horizontal="center" vertical="center" wrapText="1"/>
    </xf>
    <xf numFmtId="0" fontId="16" fillId="5" borderId="3" xfId="0" applyFont="1" applyFill="1" applyBorder="1" applyAlignment="1" applyProtection="1">
      <alignment horizontal="center" vertical="center" wrapText="1"/>
    </xf>
    <xf numFmtId="0" fontId="16" fillId="5" borderId="4" xfId="0" applyFont="1" applyFill="1" applyBorder="1" applyAlignment="1" applyProtection="1">
      <alignment horizontal="center" vertical="center" wrapText="1"/>
    </xf>
    <xf numFmtId="0" fontId="11" fillId="6" borderId="2" xfId="0" applyNumberFormat="1" applyFont="1" applyFill="1" applyBorder="1" applyAlignment="1" applyProtection="1">
      <alignment horizontal="center" vertical="center" wrapText="1"/>
      <protection hidden="1"/>
    </xf>
    <xf numFmtId="0" fontId="11" fillId="6" borderId="4" xfId="0" applyNumberFormat="1" applyFont="1" applyFill="1" applyBorder="1" applyAlignment="1" applyProtection="1">
      <alignment horizontal="center" vertical="center" wrapText="1"/>
      <protection hidden="1"/>
    </xf>
    <xf numFmtId="0" fontId="11" fillId="8" borderId="2" xfId="0" applyFont="1" applyFill="1" applyBorder="1" applyAlignment="1" applyProtection="1">
      <alignment horizontal="center" vertical="center"/>
      <protection hidden="1"/>
    </xf>
    <xf numFmtId="0" fontId="11" fillId="8" borderId="4" xfId="0" applyFont="1" applyFill="1" applyBorder="1" applyAlignment="1" applyProtection="1">
      <alignment horizontal="center" vertical="center"/>
      <protection hidden="1"/>
    </xf>
    <xf numFmtId="0" fontId="15" fillId="2" borderId="2" xfId="0" applyFont="1" applyFill="1" applyBorder="1" applyAlignment="1" applyProtection="1">
      <alignment horizontal="left" vertical="top" wrapText="1"/>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1" fillId="6" borderId="1" xfId="0" applyNumberFormat="1" applyFont="1" applyFill="1" applyBorder="1" applyAlignment="1" applyProtection="1">
      <alignment horizontal="center" vertical="center" wrapText="1"/>
      <protection hidden="1"/>
    </xf>
    <xf numFmtId="0" fontId="16" fillId="2" borderId="9" xfId="0" applyFont="1" applyFill="1" applyBorder="1" applyAlignment="1" applyProtection="1">
      <alignment horizontal="left" vertical="center" wrapText="1"/>
    </xf>
    <xf numFmtId="0" fontId="15" fillId="2" borderId="6" xfId="0" applyFont="1" applyFill="1" applyBorder="1" applyAlignment="1" applyProtection="1">
      <alignment horizontal="left" vertical="center" wrapText="1"/>
    </xf>
    <xf numFmtId="0" fontId="15" fillId="5" borderId="2" xfId="0" applyFont="1" applyFill="1" applyBorder="1" applyAlignment="1" applyProtection="1">
      <alignment horizontal="right" vertical="center" wrapText="1"/>
      <protection hidden="1"/>
    </xf>
    <xf numFmtId="0" fontId="15" fillId="5" borderId="4" xfId="0" applyFont="1" applyFill="1" applyBorder="1" applyAlignment="1" applyProtection="1">
      <alignment horizontal="right" vertical="center" wrapText="1"/>
      <protection hidden="1"/>
    </xf>
    <xf numFmtId="0" fontId="11" fillId="2" borderId="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6" fillId="2" borderId="2" xfId="0" applyFont="1" applyFill="1" applyBorder="1" applyAlignment="1" applyProtection="1">
      <alignment horizontal="left" vertical="top" wrapText="1"/>
    </xf>
  </cellXfs>
  <cellStyles count="4">
    <cellStyle name="Currency" xfId="1" builtinId="4"/>
    <cellStyle name="Normal" xfId="0" builtinId="0"/>
    <cellStyle name="Normal_Appendix A--Temps RFP Appendix" xfId="3" xr:uid="{00000000-0005-0000-0000-000002000000}"/>
    <cellStyle name="Percent" xfId="2" builtinId="5"/>
  </cellStyles>
  <dxfs count="0"/>
  <tableStyles count="0" defaultTableStyle="TableStyleMedium2" defaultPivotStyle="PivotStyleLight16"/>
  <colors>
    <mruColors>
      <color rgb="FFFFFF88"/>
      <color rgb="FFD9D9D9"/>
      <color rgb="FFC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
  <sheetViews>
    <sheetView showGridLines="0" tabSelected="1" zoomScale="90" zoomScaleNormal="90" workbookViewId="0"/>
  </sheetViews>
  <sheetFormatPr defaultRowHeight="15" x14ac:dyDescent="0.25"/>
  <cols>
    <col min="2" max="8" width="13.7109375" customWidth="1"/>
    <col min="9" max="9" width="15" customWidth="1"/>
  </cols>
  <sheetData>
    <row r="1" spans="1:11" s="4" customFormat="1" ht="15.75" customHeight="1" x14ac:dyDescent="0.25">
      <c r="A1" s="134" t="s">
        <v>218</v>
      </c>
      <c r="B1" s="3"/>
      <c r="C1" s="3"/>
      <c r="D1" s="3"/>
      <c r="E1" s="3"/>
      <c r="F1" s="3"/>
      <c r="G1" s="3"/>
      <c r="H1" s="3"/>
      <c r="I1" s="3"/>
      <c r="J1" s="3"/>
      <c r="K1" s="3"/>
    </row>
    <row r="2" spans="1:11" s="4" customFormat="1" ht="18" customHeight="1" x14ac:dyDescent="0.25">
      <c r="A2" s="41" t="s">
        <v>38</v>
      </c>
      <c r="B2" s="3"/>
      <c r="C2" s="3"/>
      <c r="D2" s="3"/>
      <c r="E2" s="3"/>
      <c r="F2" s="3"/>
      <c r="G2" s="3"/>
      <c r="H2" s="3"/>
      <c r="I2" s="3"/>
      <c r="J2" s="3"/>
      <c r="K2" s="3"/>
    </row>
    <row r="3" spans="1:11" s="4" customFormat="1" x14ac:dyDescent="0.25">
      <c r="A3" s="43" t="s">
        <v>62</v>
      </c>
      <c r="B3" s="3"/>
      <c r="C3" s="3"/>
      <c r="D3" s="3"/>
      <c r="E3" s="3"/>
      <c r="F3" s="3"/>
      <c r="G3" s="3"/>
      <c r="H3" s="3"/>
      <c r="I3" s="3"/>
      <c r="J3" s="3"/>
    </row>
    <row r="4" spans="1:11" s="12" customFormat="1" ht="14.25" customHeight="1" x14ac:dyDescent="0.25">
      <c r="A4" s="42" t="s">
        <v>7</v>
      </c>
      <c r="B4" s="6"/>
      <c r="C4" s="7"/>
      <c r="D4" s="8"/>
      <c r="E4" s="9"/>
      <c r="F4" s="10"/>
      <c r="G4" s="11"/>
      <c r="H4" s="11"/>
      <c r="I4" s="11"/>
      <c r="J4" s="11"/>
    </row>
    <row r="5" spans="1:11" s="12" customFormat="1" ht="18" x14ac:dyDescent="0.25">
      <c r="A5" s="5"/>
      <c r="B5" s="6"/>
      <c r="C5" s="13"/>
      <c r="D5" s="8"/>
      <c r="E5" s="9"/>
      <c r="F5" s="10"/>
      <c r="G5" s="11"/>
      <c r="H5" s="11"/>
      <c r="I5" s="11"/>
      <c r="J5" s="11"/>
    </row>
    <row r="6" spans="1:11" s="4" customFormat="1" ht="15.75" x14ac:dyDescent="0.25">
      <c r="A6" s="3"/>
      <c r="B6" s="151" t="s">
        <v>8</v>
      </c>
      <c r="C6" s="151"/>
      <c r="D6" s="151"/>
      <c r="E6" s="151"/>
      <c r="F6" s="151"/>
      <c r="G6" s="151"/>
      <c r="H6" s="151"/>
      <c r="I6" s="151"/>
      <c r="J6" s="14"/>
    </row>
    <row r="7" spans="1:11" s="4" customFormat="1" ht="319.5" customHeight="1" x14ac:dyDescent="0.25">
      <c r="A7" s="3"/>
      <c r="B7" s="148" t="s">
        <v>220</v>
      </c>
      <c r="C7" s="149"/>
      <c r="D7" s="149"/>
      <c r="E7" s="149"/>
      <c r="F7" s="149"/>
      <c r="G7" s="149"/>
      <c r="H7" s="149"/>
      <c r="I7" s="150"/>
      <c r="J7" s="14"/>
    </row>
    <row r="8" spans="1:11" s="4" customFormat="1" ht="200.25" customHeight="1" x14ac:dyDescent="0.25">
      <c r="A8" s="3"/>
      <c r="B8" s="158" t="s">
        <v>221</v>
      </c>
      <c r="C8" s="159"/>
      <c r="D8" s="159"/>
      <c r="E8" s="159"/>
      <c r="F8" s="159"/>
      <c r="G8" s="159"/>
      <c r="H8" s="159"/>
      <c r="I8" s="160"/>
      <c r="J8" s="14"/>
    </row>
    <row r="9" spans="1:11" ht="168" customHeight="1" x14ac:dyDescent="0.25">
      <c r="A9" s="22"/>
      <c r="B9" s="152" t="s">
        <v>222</v>
      </c>
      <c r="C9" s="153"/>
      <c r="D9" s="153"/>
      <c r="E9" s="153"/>
      <c r="F9" s="153"/>
      <c r="G9" s="153"/>
      <c r="H9" s="153"/>
      <c r="I9" s="154"/>
      <c r="J9" s="15"/>
    </row>
    <row r="10" spans="1:11" ht="50.1" customHeight="1" x14ac:dyDescent="0.25">
      <c r="A10" s="22"/>
      <c r="B10" s="155" t="s">
        <v>219</v>
      </c>
      <c r="C10" s="156"/>
      <c r="D10" s="156"/>
      <c r="E10" s="156"/>
      <c r="F10" s="156"/>
      <c r="G10" s="156"/>
      <c r="H10" s="156"/>
      <c r="I10" s="157"/>
    </row>
  </sheetData>
  <sheetProtection algorithmName="SHA-512" hashValue="/IDmSrLjEdMQNlZUwIhPd4Z2NUe5aEcwS49z4BlnPFuqhXQd2rJh9FqkcNRElxqqSRaO4SBGK4OFnFpKiWhOaA==" saltValue="iVYfa0uW1c5f8tmtrQvX5g==" spinCount="100000" sheet="1" objects="1" scenarios="1"/>
  <mergeCells count="5">
    <mergeCell ref="B7:I7"/>
    <mergeCell ref="B6:I6"/>
    <mergeCell ref="B9:I9"/>
    <mergeCell ref="B10:I10"/>
    <mergeCell ref="B8:I8"/>
  </mergeCells>
  <pageMargins left="0.7" right="0.7" top="0.75" bottom="0.75" header="0.3" footer="0.3"/>
  <pageSetup scale="89" fitToHeight="0"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A4E63-BD4B-4BD8-B441-E7CDC3A3D509}">
  <sheetPr>
    <pageSetUpPr fitToPage="1"/>
  </sheetPr>
  <dimension ref="A1:I207"/>
  <sheetViews>
    <sheetView showGridLines="0" zoomScale="90" zoomScaleNormal="90" workbookViewId="0"/>
  </sheetViews>
  <sheetFormatPr defaultRowHeight="15" x14ac:dyDescent="0.25"/>
  <cols>
    <col min="1" max="1" width="4" style="22" customWidth="1"/>
    <col min="2" max="2" width="47.7109375" style="22" customWidth="1"/>
    <col min="3" max="3" width="59.140625" style="22" customWidth="1"/>
    <col min="4" max="4" width="25.140625" style="22" customWidth="1"/>
    <col min="5" max="5" width="25" style="22" customWidth="1"/>
    <col min="6" max="6" width="25.28515625" style="22" customWidth="1"/>
    <col min="7" max="7" width="17.5703125" style="22" customWidth="1"/>
    <col min="8" max="9" width="23.5703125" style="22" customWidth="1"/>
    <col min="10" max="16384" width="9.140625" style="22"/>
  </cols>
  <sheetData>
    <row r="1" spans="1:9" ht="15.75" customHeight="1" x14ac:dyDescent="0.25">
      <c r="A1" s="134" t="s">
        <v>218</v>
      </c>
      <c r="D1" s="77" t="s">
        <v>6</v>
      </c>
      <c r="E1" s="181" t="str">
        <f>'Budget Summary'!D1</f>
        <v>Enter Applicant Name</v>
      </c>
      <c r="F1" s="181"/>
      <c r="G1" s="181"/>
    </row>
    <row r="2" spans="1:9" ht="18" customHeight="1" x14ac:dyDescent="0.25">
      <c r="A2" s="41" t="s">
        <v>38</v>
      </c>
      <c r="D2" s="78"/>
      <c r="E2" s="164" t="s">
        <v>5</v>
      </c>
      <c r="F2" s="164"/>
      <c r="G2" s="164"/>
    </row>
    <row r="3" spans="1:9" x14ac:dyDescent="0.25">
      <c r="A3" s="43" t="s">
        <v>62</v>
      </c>
    </row>
    <row r="4" spans="1:9" x14ac:dyDescent="0.25">
      <c r="A4" s="43" t="s">
        <v>92</v>
      </c>
    </row>
    <row r="5" spans="1:9" x14ac:dyDescent="0.25">
      <c r="A5" s="2"/>
      <c r="B5" s="24"/>
      <c r="C5" s="1"/>
      <c r="D5" s="1"/>
      <c r="E5" s="1"/>
      <c r="F5" s="1"/>
      <c r="G5" s="25"/>
    </row>
    <row r="6" spans="1:9" ht="47.25" customHeight="1" x14ac:dyDescent="0.25">
      <c r="A6" s="24"/>
      <c r="B6" s="178" t="s">
        <v>76</v>
      </c>
      <c r="C6" s="179"/>
      <c r="D6" s="179"/>
      <c r="E6" s="179"/>
      <c r="F6" s="180"/>
      <c r="G6" s="46"/>
      <c r="H6" s="45"/>
      <c r="I6" s="45"/>
    </row>
    <row r="7" spans="1:9" ht="12.75" customHeight="1" x14ac:dyDescent="0.25">
      <c r="A7" s="24"/>
      <c r="B7" s="187"/>
      <c r="C7" s="187"/>
      <c r="D7" s="187"/>
      <c r="E7" s="187"/>
      <c r="F7" s="187"/>
      <c r="G7" s="46"/>
      <c r="H7" s="45"/>
      <c r="I7" s="45"/>
    </row>
    <row r="8" spans="1:9" ht="30.95" customHeight="1" x14ac:dyDescent="0.25">
      <c r="A8" s="24"/>
      <c r="B8" s="188" t="s">
        <v>224</v>
      </c>
      <c r="C8" s="179"/>
      <c r="D8" s="179"/>
      <c r="E8" s="179"/>
      <c r="F8" s="180"/>
      <c r="G8" s="46"/>
      <c r="H8" s="45"/>
      <c r="I8" s="45"/>
    </row>
    <row r="9" spans="1:9" ht="15" customHeight="1" x14ac:dyDescent="0.25">
      <c r="A9" s="24"/>
      <c r="B9" s="133"/>
      <c r="C9" s="121"/>
      <c r="D9" s="133"/>
      <c r="E9" s="133"/>
      <c r="F9" s="133"/>
      <c r="G9" s="50"/>
      <c r="H9" s="48"/>
      <c r="I9" s="48"/>
    </row>
    <row r="10" spans="1:9" ht="15" customHeight="1" x14ac:dyDescent="0.25">
      <c r="A10" s="24"/>
      <c r="B10" s="124" t="s">
        <v>93</v>
      </c>
      <c r="C10" s="136"/>
      <c r="D10" s="133"/>
      <c r="E10" s="133"/>
      <c r="F10" s="133"/>
      <c r="G10" s="50"/>
      <c r="H10" s="48"/>
      <c r="I10" s="48"/>
    </row>
    <row r="11" spans="1:9" ht="15" customHeight="1" x14ac:dyDescent="0.25">
      <c r="A11" s="24"/>
      <c r="B11" s="124"/>
      <c r="C11" s="121"/>
      <c r="D11" s="133"/>
      <c r="E11" s="133"/>
      <c r="F11" s="133"/>
      <c r="G11" s="50"/>
      <c r="H11" s="48"/>
      <c r="I11" s="48"/>
    </row>
    <row r="12" spans="1:9" ht="15" customHeight="1" x14ac:dyDescent="0.25">
      <c r="A12" s="24"/>
      <c r="B12" s="122" t="s">
        <v>94</v>
      </c>
      <c r="D12" s="186" t="s">
        <v>68</v>
      </c>
      <c r="E12" s="186"/>
      <c r="F12" s="133"/>
      <c r="G12" s="50"/>
      <c r="H12" s="48"/>
      <c r="I12" s="48"/>
    </row>
    <row r="13" spans="1:9" x14ac:dyDescent="0.25">
      <c r="A13" s="24"/>
      <c r="B13" s="125" t="s">
        <v>123</v>
      </c>
      <c r="C13" s="58">
        <f>SUM(G30,D46,D61,D76,D91,D106,D125)</f>
        <v>0</v>
      </c>
      <c r="D13" s="184" t="s">
        <v>37</v>
      </c>
      <c r="E13" s="185"/>
      <c r="F13" s="58">
        <f>'Budget Summary'!C17</f>
        <v>0</v>
      </c>
      <c r="G13" s="50"/>
      <c r="H13" s="48"/>
      <c r="I13" s="48"/>
    </row>
    <row r="14" spans="1:9" ht="16.5" customHeight="1" x14ac:dyDescent="0.25">
      <c r="A14" s="24"/>
      <c r="B14" s="125" t="s">
        <v>124</v>
      </c>
      <c r="C14" s="58">
        <f>SUM(H30,E46,E61,E76,E91,E106,E125)</f>
        <v>0</v>
      </c>
      <c r="D14" s="184" t="s">
        <v>39</v>
      </c>
      <c r="E14" s="185"/>
      <c r="F14" s="58">
        <f>'Grant Match'!E25</f>
        <v>0</v>
      </c>
      <c r="G14" s="25"/>
    </row>
    <row r="15" spans="1:9" x14ac:dyDescent="0.25">
      <c r="A15" s="24"/>
      <c r="B15" s="125" t="s">
        <v>200</v>
      </c>
      <c r="C15" s="58">
        <f>SUM(I30,F46,F61,F76,F91,F106,F125)</f>
        <v>0</v>
      </c>
      <c r="D15" s="184" t="s">
        <v>11</v>
      </c>
      <c r="E15" s="185"/>
      <c r="F15" s="58">
        <f>'Grant Match'!E23</f>
        <v>0</v>
      </c>
      <c r="G15" s="25"/>
    </row>
    <row r="16" spans="1:9" x14ac:dyDescent="0.25">
      <c r="A16" s="24"/>
      <c r="B16" s="26"/>
      <c r="C16" s="26"/>
      <c r="D16" s="26"/>
      <c r="E16" s="26"/>
      <c r="F16" s="26"/>
      <c r="G16" s="25"/>
    </row>
    <row r="17" spans="1:9" x14ac:dyDescent="0.25">
      <c r="A17" s="24"/>
      <c r="B17" s="182" t="s">
        <v>225</v>
      </c>
      <c r="C17" s="182"/>
      <c r="D17" s="98"/>
      <c r="E17" s="98"/>
      <c r="F17" s="98"/>
      <c r="G17" s="50"/>
      <c r="H17" s="48"/>
      <c r="I17" s="48"/>
    </row>
    <row r="18" spans="1:9" ht="102" x14ac:dyDescent="0.25">
      <c r="A18" s="24"/>
      <c r="B18" s="99" t="s">
        <v>1</v>
      </c>
      <c r="C18" s="99" t="s">
        <v>2</v>
      </c>
      <c r="D18" s="100" t="s">
        <v>21</v>
      </c>
      <c r="E18" s="101" t="s">
        <v>34</v>
      </c>
      <c r="F18" s="100" t="s">
        <v>36</v>
      </c>
      <c r="G18" s="102" t="s">
        <v>27</v>
      </c>
      <c r="H18" s="99" t="s">
        <v>48</v>
      </c>
      <c r="I18" s="99" t="s">
        <v>49</v>
      </c>
    </row>
    <row r="19" spans="1:9" ht="28.5" x14ac:dyDescent="0.25">
      <c r="A19" s="24"/>
      <c r="B19" s="103" t="s">
        <v>19</v>
      </c>
      <c r="C19" s="145" t="s">
        <v>226</v>
      </c>
      <c r="D19" s="82">
        <v>20</v>
      </c>
      <c r="E19" s="104">
        <v>120</v>
      </c>
      <c r="F19" s="104">
        <v>12</v>
      </c>
      <c r="G19" s="105">
        <f>D19*E19*F19</f>
        <v>28800</v>
      </c>
      <c r="H19" s="105">
        <v>19200</v>
      </c>
      <c r="I19" s="105">
        <v>9600.0000000000018</v>
      </c>
    </row>
    <row r="20" spans="1:9" x14ac:dyDescent="0.25">
      <c r="A20" s="24"/>
      <c r="B20" s="106"/>
      <c r="C20" s="137"/>
      <c r="D20" s="138"/>
      <c r="E20" s="139"/>
      <c r="F20" s="139"/>
      <c r="G20" s="107">
        <f t="shared" ref="G20:G29" si="0">D20*E20*F20</f>
        <v>0</v>
      </c>
      <c r="H20" s="107">
        <f>IFERROR('Budget Summary'!$C$18/'Budget Summary'!$C$17*$G20,0)</f>
        <v>0</v>
      </c>
      <c r="I20" s="107">
        <f>IFERROR((1-'Budget Summary'!$C$18/'Budget Summary'!$C$17)*$G20,0)</f>
        <v>0</v>
      </c>
    </row>
    <row r="21" spans="1:9" x14ac:dyDescent="0.25">
      <c r="A21" s="24"/>
      <c r="B21" s="106"/>
      <c r="C21" s="137"/>
      <c r="D21" s="138"/>
      <c r="E21" s="139"/>
      <c r="F21" s="139"/>
      <c r="G21" s="107">
        <f t="shared" si="0"/>
        <v>0</v>
      </c>
      <c r="H21" s="107">
        <f>IFERROR('Budget Summary'!$C$18/'Budget Summary'!$C$17*$G21,0)</f>
        <v>0</v>
      </c>
      <c r="I21" s="107">
        <f>IFERROR((1-'Budget Summary'!$C$18/'Budget Summary'!$C$17)*$G21,0)</f>
        <v>0</v>
      </c>
    </row>
    <row r="22" spans="1:9" x14ac:dyDescent="0.25">
      <c r="A22" s="24"/>
      <c r="B22" s="106"/>
      <c r="C22" s="137"/>
      <c r="D22" s="138"/>
      <c r="E22" s="139"/>
      <c r="F22" s="139"/>
      <c r="G22" s="107">
        <f t="shared" si="0"/>
        <v>0</v>
      </c>
      <c r="H22" s="107">
        <f>IFERROR('Budget Summary'!$C$18/'Budget Summary'!$C$17*$G22,0)</f>
        <v>0</v>
      </c>
      <c r="I22" s="107">
        <f>IFERROR((1-'Budget Summary'!$C$18/'Budget Summary'!$C$17)*$G22,0)</f>
        <v>0</v>
      </c>
    </row>
    <row r="23" spans="1:9" x14ac:dyDescent="0.25">
      <c r="A23" s="24"/>
      <c r="B23" s="106"/>
      <c r="C23" s="137"/>
      <c r="D23" s="138"/>
      <c r="E23" s="139"/>
      <c r="F23" s="139"/>
      <c r="G23" s="107">
        <f t="shared" si="0"/>
        <v>0</v>
      </c>
      <c r="H23" s="107">
        <f>IFERROR('Budget Summary'!$C$18/'Budget Summary'!$C$17*$G23,0)</f>
        <v>0</v>
      </c>
      <c r="I23" s="107">
        <f>IFERROR((1-'Budget Summary'!$C$18/'Budget Summary'!$C$17)*$G23,0)</f>
        <v>0</v>
      </c>
    </row>
    <row r="24" spans="1:9" x14ac:dyDescent="0.25">
      <c r="A24" s="24"/>
      <c r="B24" s="106"/>
      <c r="C24" s="137"/>
      <c r="D24" s="138"/>
      <c r="E24" s="139"/>
      <c r="F24" s="139"/>
      <c r="G24" s="107">
        <f t="shared" si="0"/>
        <v>0</v>
      </c>
      <c r="H24" s="107">
        <f>IFERROR('Budget Summary'!$C$18/'Budget Summary'!$C$17*$G24,0)</f>
        <v>0</v>
      </c>
      <c r="I24" s="107">
        <f>IFERROR((1-'Budget Summary'!$C$18/'Budget Summary'!$C$17)*$G24,0)</f>
        <v>0</v>
      </c>
    </row>
    <row r="25" spans="1:9" x14ac:dyDescent="0.25">
      <c r="A25" s="24"/>
      <c r="B25" s="106"/>
      <c r="C25" s="137"/>
      <c r="D25" s="138"/>
      <c r="E25" s="139"/>
      <c r="F25" s="139"/>
      <c r="G25" s="107">
        <f t="shared" si="0"/>
        <v>0</v>
      </c>
      <c r="H25" s="107">
        <f>IFERROR('Budget Summary'!$C$18/'Budget Summary'!$C$17*$G25,0)</f>
        <v>0</v>
      </c>
      <c r="I25" s="107">
        <f>IFERROR((1-'Budget Summary'!$C$18/'Budget Summary'!$C$17)*$G25,0)</f>
        <v>0</v>
      </c>
    </row>
    <row r="26" spans="1:9" x14ac:dyDescent="0.25">
      <c r="A26" s="24"/>
      <c r="B26" s="106"/>
      <c r="C26" s="137"/>
      <c r="D26" s="138"/>
      <c r="E26" s="139"/>
      <c r="F26" s="139"/>
      <c r="G26" s="107">
        <f t="shared" si="0"/>
        <v>0</v>
      </c>
      <c r="H26" s="107">
        <f>IFERROR('Budget Summary'!$C$18/'Budget Summary'!$C$17*$G26,0)</f>
        <v>0</v>
      </c>
      <c r="I26" s="107">
        <f>IFERROR((1-'Budget Summary'!$C$18/'Budget Summary'!$C$17)*$G26,0)</f>
        <v>0</v>
      </c>
    </row>
    <row r="27" spans="1:9" x14ac:dyDescent="0.25">
      <c r="A27" s="24"/>
      <c r="B27" s="106"/>
      <c r="C27" s="137"/>
      <c r="D27" s="138"/>
      <c r="E27" s="139"/>
      <c r="F27" s="139"/>
      <c r="G27" s="107">
        <f t="shared" si="0"/>
        <v>0</v>
      </c>
      <c r="H27" s="107">
        <f>IFERROR('Budget Summary'!$C$18/'Budget Summary'!$C$17*$G27,0)</f>
        <v>0</v>
      </c>
      <c r="I27" s="107">
        <f>IFERROR((1-'Budget Summary'!$C$18/'Budget Summary'!$C$17)*$G27,0)</f>
        <v>0</v>
      </c>
    </row>
    <row r="28" spans="1:9" x14ac:dyDescent="0.25">
      <c r="A28" s="24"/>
      <c r="B28" s="106"/>
      <c r="C28" s="137"/>
      <c r="D28" s="138"/>
      <c r="E28" s="139"/>
      <c r="F28" s="139"/>
      <c r="G28" s="107">
        <f t="shared" si="0"/>
        <v>0</v>
      </c>
      <c r="H28" s="107">
        <f>IFERROR('Budget Summary'!$C$18/'Budget Summary'!$C$17*$G28,0)</f>
        <v>0</v>
      </c>
      <c r="I28" s="107">
        <f>IFERROR((1-'Budget Summary'!$C$18/'Budget Summary'!$C$17)*$G28,0)</f>
        <v>0</v>
      </c>
    </row>
    <row r="29" spans="1:9" ht="15.75" thickBot="1" x14ac:dyDescent="0.3">
      <c r="A29" s="24"/>
      <c r="B29" s="106"/>
      <c r="C29" s="137"/>
      <c r="D29" s="138"/>
      <c r="E29" s="139"/>
      <c r="F29" s="139"/>
      <c r="G29" s="108">
        <f t="shared" si="0"/>
        <v>0</v>
      </c>
      <c r="H29" s="108">
        <f>IFERROR('Budget Summary'!$C$18/'Budget Summary'!$C$17*$G29,0)</f>
        <v>0</v>
      </c>
      <c r="I29" s="108">
        <f>IFERROR((1-'Budget Summary'!$C$18/'Budget Summary'!$C$17)*$G29,0)</f>
        <v>0</v>
      </c>
    </row>
    <row r="30" spans="1:9" ht="15.75" thickTop="1" x14ac:dyDescent="0.25">
      <c r="A30" s="24"/>
      <c r="B30" s="183"/>
      <c r="C30" s="183"/>
      <c r="D30" s="109"/>
      <c r="E30" s="109"/>
      <c r="F30" s="110" t="s">
        <v>0</v>
      </c>
      <c r="G30" s="111">
        <f>SUM(G20:G29)</f>
        <v>0</v>
      </c>
      <c r="H30" s="142">
        <f>IFERROR('Budget Summary'!$C$18/'Budget Summary'!$C$17*$G30,0)</f>
        <v>0</v>
      </c>
      <c r="I30" s="142">
        <f>IFERROR((1-'Budget Summary'!$C$18/'Budget Summary'!$C$17)*$G30,0)</f>
        <v>0</v>
      </c>
    </row>
    <row r="31" spans="1:9" x14ac:dyDescent="0.25">
      <c r="A31" s="24"/>
      <c r="B31" s="112"/>
      <c r="C31" s="112"/>
      <c r="D31" s="109"/>
      <c r="E31" s="109"/>
      <c r="F31" s="109"/>
      <c r="G31" s="89"/>
      <c r="H31" s="48"/>
      <c r="I31" s="48"/>
    </row>
    <row r="32" spans="1:9" x14ac:dyDescent="0.25">
      <c r="A32" s="24"/>
      <c r="B32" s="89"/>
      <c r="C32" s="89"/>
      <c r="D32" s="90"/>
      <c r="E32" s="89"/>
      <c r="F32" s="113"/>
      <c r="G32" s="89"/>
      <c r="H32" s="48"/>
      <c r="I32" s="48"/>
    </row>
    <row r="33" spans="1:9" x14ac:dyDescent="0.25">
      <c r="A33" s="24"/>
      <c r="B33" s="146" t="s">
        <v>227</v>
      </c>
      <c r="C33" s="89"/>
      <c r="D33" s="90"/>
      <c r="E33" s="114"/>
      <c r="F33" s="113"/>
      <c r="G33" s="89"/>
      <c r="H33" s="48"/>
      <c r="I33" s="48"/>
    </row>
    <row r="34" spans="1:9" ht="87.75" x14ac:dyDescent="0.25">
      <c r="A34" s="24"/>
      <c r="B34" s="99" t="s">
        <v>3</v>
      </c>
      <c r="C34" s="99" t="s">
        <v>2</v>
      </c>
      <c r="D34" s="99" t="s">
        <v>28</v>
      </c>
      <c r="E34" s="99" t="s">
        <v>50</v>
      </c>
      <c r="F34" s="99" t="s">
        <v>51</v>
      </c>
      <c r="G34" s="89"/>
      <c r="H34" s="48"/>
      <c r="I34" s="48"/>
    </row>
    <row r="35" spans="1:9" ht="28.5" x14ac:dyDescent="0.25">
      <c r="A35" s="24"/>
      <c r="B35" s="103" t="s">
        <v>43</v>
      </c>
      <c r="C35" s="103" t="s">
        <v>42</v>
      </c>
      <c r="D35" s="82">
        <v>5000</v>
      </c>
      <c r="E35" s="105">
        <v>3333.333333333333</v>
      </c>
      <c r="F35" s="105">
        <v>1666.6666666666667</v>
      </c>
      <c r="G35" s="89"/>
      <c r="H35" s="48"/>
      <c r="I35" s="48"/>
    </row>
    <row r="36" spans="1:9" x14ac:dyDescent="0.25">
      <c r="A36" s="24"/>
      <c r="B36" s="106"/>
      <c r="C36" s="106"/>
      <c r="D36" s="140"/>
      <c r="E36" s="107">
        <f>IFERROR('Budget Summary'!$C$18/'Budget Summary'!$C$17*$D36,0)</f>
        <v>0</v>
      </c>
      <c r="F36" s="107">
        <f>IFERROR((1-'Budget Summary'!$C$18/'Budget Summary'!$C$17)*$D36,0)</f>
        <v>0</v>
      </c>
      <c r="G36" s="89"/>
      <c r="H36" s="48"/>
      <c r="I36" s="48"/>
    </row>
    <row r="37" spans="1:9" x14ac:dyDescent="0.25">
      <c r="A37" s="24"/>
      <c r="B37" s="106"/>
      <c r="C37" s="106"/>
      <c r="D37" s="140"/>
      <c r="E37" s="107">
        <f>IFERROR('Budget Summary'!$C$18/'Budget Summary'!$C$17*$D37,0)</f>
        <v>0</v>
      </c>
      <c r="F37" s="107">
        <f>IFERROR((1-'Budget Summary'!$C$18/'Budget Summary'!$C$17)*$D37,0)</f>
        <v>0</v>
      </c>
      <c r="G37" s="89"/>
      <c r="H37" s="48"/>
      <c r="I37" s="48"/>
    </row>
    <row r="38" spans="1:9" x14ac:dyDescent="0.25">
      <c r="A38" s="24"/>
      <c r="B38" s="106"/>
      <c r="C38" s="106"/>
      <c r="D38" s="140"/>
      <c r="E38" s="107">
        <f>IFERROR('Budget Summary'!$C$18/'Budget Summary'!$C$17*$D38,0)</f>
        <v>0</v>
      </c>
      <c r="F38" s="107">
        <f>IFERROR((1-'Budget Summary'!$C$18/'Budget Summary'!$C$17)*$D38,0)</f>
        <v>0</v>
      </c>
      <c r="G38" s="89"/>
      <c r="H38" s="48"/>
      <c r="I38" s="48"/>
    </row>
    <row r="39" spans="1:9" x14ac:dyDescent="0.25">
      <c r="A39" s="24"/>
      <c r="B39" s="106"/>
      <c r="C39" s="106"/>
      <c r="D39" s="140"/>
      <c r="E39" s="107">
        <f>IFERROR('Budget Summary'!$C$18/'Budget Summary'!$C$17*$D39,0)</f>
        <v>0</v>
      </c>
      <c r="F39" s="107">
        <f>IFERROR((1-'Budget Summary'!$C$18/'Budget Summary'!$C$17)*$D39,0)</f>
        <v>0</v>
      </c>
      <c r="G39" s="89"/>
      <c r="H39" s="48"/>
      <c r="I39" s="48"/>
    </row>
    <row r="40" spans="1:9" x14ac:dyDescent="0.25">
      <c r="A40" s="24"/>
      <c r="B40" s="106"/>
      <c r="C40" s="106"/>
      <c r="D40" s="140"/>
      <c r="E40" s="107">
        <f>IFERROR('Budget Summary'!$C$18/'Budget Summary'!$C$17*$D40,0)</f>
        <v>0</v>
      </c>
      <c r="F40" s="107">
        <f>IFERROR((1-'Budget Summary'!$C$18/'Budget Summary'!$C$17)*$D40,0)</f>
        <v>0</v>
      </c>
      <c r="G40" s="89"/>
      <c r="H40" s="48"/>
      <c r="I40" s="48"/>
    </row>
    <row r="41" spans="1:9" x14ac:dyDescent="0.25">
      <c r="A41" s="24"/>
      <c r="B41" s="106"/>
      <c r="C41" s="106"/>
      <c r="D41" s="140"/>
      <c r="E41" s="107">
        <f>IFERROR('Budget Summary'!$C$18/'Budget Summary'!$C$17*$D41,0)</f>
        <v>0</v>
      </c>
      <c r="F41" s="107">
        <f>IFERROR((1-'Budget Summary'!$C$18/'Budget Summary'!$C$17)*$D41,0)</f>
        <v>0</v>
      </c>
      <c r="G41" s="89"/>
      <c r="H41" s="48"/>
      <c r="I41" s="48"/>
    </row>
    <row r="42" spans="1:9" x14ac:dyDescent="0.25">
      <c r="A42" s="24"/>
      <c r="B42" s="106"/>
      <c r="C42" s="106"/>
      <c r="D42" s="140"/>
      <c r="E42" s="107">
        <f>IFERROR('Budget Summary'!$C$18/'Budget Summary'!$C$17*$D42,0)</f>
        <v>0</v>
      </c>
      <c r="F42" s="107">
        <f>IFERROR((1-'Budget Summary'!$C$18/'Budget Summary'!$C$17)*$D42,0)</f>
        <v>0</v>
      </c>
      <c r="G42" s="89"/>
      <c r="H42" s="48"/>
      <c r="I42" s="48"/>
    </row>
    <row r="43" spans="1:9" x14ac:dyDescent="0.25">
      <c r="A43" s="24"/>
      <c r="B43" s="106"/>
      <c r="C43" s="106"/>
      <c r="D43" s="140"/>
      <c r="E43" s="107">
        <f>IFERROR('Budget Summary'!$C$18/'Budget Summary'!$C$17*$D43,0)</f>
        <v>0</v>
      </c>
      <c r="F43" s="107">
        <f>IFERROR((1-'Budget Summary'!$C$18/'Budget Summary'!$C$17)*$D43,0)</f>
        <v>0</v>
      </c>
      <c r="G43" s="89"/>
      <c r="H43" s="48"/>
      <c r="I43" s="48"/>
    </row>
    <row r="44" spans="1:9" x14ac:dyDescent="0.25">
      <c r="A44" s="24"/>
      <c r="B44" s="106"/>
      <c r="C44" s="106"/>
      <c r="D44" s="140"/>
      <c r="E44" s="107">
        <f>IFERROR('Budget Summary'!$C$18/'Budget Summary'!$C$17*$D44,0)</f>
        <v>0</v>
      </c>
      <c r="F44" s="107">
        <f>IFERROR((1-'Budget Summary'!$C$18/'Budget Summary'!$C$17)*$D44,0)</f>
        <v>0</v>
      </c>
      <c r="G44" s="89"/>
      <c r="H44" s="48"/>
      <c r="I44" s="48"/>
    </row>
    <row r="45" spans="1:9" ht="15.75" thickBot="1" x14ac:dyDescent="0.3">
      <c r="A45" s="24"/>
      <c r="B45" s="106"/>
      <c r="C45" s="106"/>
      <c r="D45" s="141"/>
      <c r="E45" s="108">
        <f>IFERROR('Budget Summary'!$C$18/'Budget Summary'!$C$17*$D45,0)</f>
        <v>0</v>
      </c>
      <c r="F45" s="108">
        <f>IFERROR((1-'Budget Summary'!$C$18/'Budget Summary'!$C$17)*$D45,0)</f>
        <v>0</v>
      </c>
      <c r="G45" s="89"/>
      <c r="H45" s="48"/>
      <c r="I45" s="48"/>
    </row>
    <row r="46" spans="1:9" ht="15.75" thickTop="1" x14ac:dyDescent="0.25">
      <c r="A46" s="24"/>
      <c r="B46" s="89"/>
      <c r="C46" s="90" t="s">
        <v>0</v>
      </c>
      <c r="D46" s="115">
        <f>SUM(D36:D45)</f>
        <v>0</v>
      </c>
      <c r="E46" s="142">
        <f>IFERROR('Budget Summary'!$C$18/'Budget Summary'!$C$17*$D46,0)</f>
        <v>0</v>
      </c>
      <c r="F46" s="142">
        <f>IFERROR((1-'Budget Summary'!$C$18/'Budget Summary'!$C$17)*$D46,0)</f>
        <v>0</v>
      </c>
      <c r="G46" s="89"/>
      <c r="H46" s="48"/>
      <c r="I46" s="48"/>
    </row>
    <row r="47" spans="1:9" x14ac:dyDescent="0.25">
      <c r="A47" s="24"/>
      <c r="B47" s="89"/>
      <c r="C47" s="89"/>
      <c r="D47" s="90"/>
      <c r="E47" s="114"/>
      <c r="F47" s="113"/>
      <c r="G47" s="89"/>
      <c r="H47" s="48"/>
      <c r="I47" s="48"/>
    </row>
    <row r="48" spans="1:9" x14ac:dyDescent="0.25">
      <c r="A48" s="24"/>
      <c r="B48" s="55" t="s">
        <v>16</v>
      </c>
      <c r="C48" s="56"/>
      <c r="D48" s="56"/>
      <c r="E48" s="114"/>
      <c r="F48" s="114"/>
      <c r="G48" s="89"/>
      <c r="H48" s="48"/>
      <c r="I48" s="48"/>
    </row>
    <row r="49" spans="1:9" ht="87.75" x14ac:dyDescent="0.25">
      <c r="A49" s="24"/>
      <c r="B49" s="99" t="s">
        <v>3</v>
      </c>
      <c r="C49" s="99" t="s">
        <v>2</v>
      </c>
      <c r="D49" s="99" t="s">
        <v>29</v>
      </c>
      <c r="E49" s="99" t="s">
        <v>52</v>
      </c>
      <c r="F49" s="99" t="s">
        <v>53</v>
      </c>
      <c r="G49" s="89"/>
      <c r="H49" s="48"/>
      <c r="I49" s="48"/>
    </row>
    <row r="50" spans="1:9" ht="28.5" x14ac:dyDescent="0.25">
      <c r="A50" s="24"/>
      <c r="B50" s="103" t="s">
        <v>44</v>
      </c>
      <c r="C50" s="147" t="s">
        <v>228</v>
      </c>
      <c r="D50" s="82">
        <v>500</v>
      </c>
      <c r="E50" s="105">
        <v>333.33333333333331</v>
      </c>
      <c r="F50" s="105">
        <v>166.66666666666669</v>
      </c>
      <c r="G50" s="89"/>
      <c r="H50" s="48"/>
      <c r="I50" s="48"/>
    </row>
    <row r="51" spans="1:9" x14ac:dyDescent="0.25">
      <c r="A51" s="24"/>
      <c r="B51" s="106"/>
      <c r="C51" s="106"/>
      <c r="D51" s="140"/>
      <c r="E51" s="107">
        <f>IFERROR('Budget Summary'!$C$18/'Budget Summary'!$C$17*$D51,0)</f>
        <v>0</v>
      </c>
      <c r="F51" s="107">
        <f>IFERROR((1-'Budget Summary'!$C$18/'Budget Summary'!$C$17)*$D51,0)</f>
        <v>0</v>
      </c>
      <c r="G51" s="89"/>
      <c r="H51" s="48"/>
      <c r="I51" s="48"/>
    </row>
    <row r="52" spans="1:9" x14ac:dyDescent="0.25">
      <c r="A52" s="24"/>
      <c r="B52" s="106"/>
      <c r="C52" s="106"/>
      <c r="D52" s="140"/>
      <c r="E52" s="107">
        <f>IFERROR('Budget Summary'!$C$18/'Budget Summary'!$C$17*$D52,0)</f>
        <v>0</v>
      </c>
      <c r="F52" s="107">
        <f>IFERROR((1-'Budget Summary'!$C$18/'Budget Summary'!$C$17)*$D52,0)</f>
        <v>0</v>
      </c>
      <c r="G52" s="89"/>
      <c r="H52" s="48"/>
      <c r="I52" s="48"/>
    </row>
    <row r="53" spans="1:9" x14ac:dyDescent="0.25">
      <c r="A53" s="24"/>
      <c r="B53" s="106"/>
      <c r="C53" s="106"/>
      <c r="D53" s="140"/>
      <c r="E53" s="107">
        <f>IFERROR('Budget Summary'!$C$18/'Budget Summary'!$C$17*$D53,0)</f>
        <v>0</v>
      </c>
      <c r="F53" s="107">
        <f>IFERROR((1-'Budget Summary'!$C$18/'Budget Summary'!$C$17)*$D53,0)</f>
        <v>0</v>
      </c>
      <c r="G53" s="89"/>
      <c r="H53" s="48"/>
      <c r="I53" s="48"/>
    </row>
    <row r="54" spans="1:9" x14ac:dyDescent="0.25">
      <c r="A54" s="24"/>
      <c r="B54" s="106"/>
      <c r="C54" s="106"/>
      <c r="D54" s="140"/>
      <c r="E54" s="107">
        <f>IFERROR('Budget Summary'!$C$18/'Budget Summary'!$C$17*$D54,0)</f>
        <v>0</v>
      </c>
      <c r="F54" s="107">
        <f>IFERROR((1-'Budget Summary'!$C$18/'Budget Summary'!$C$17)*$D54,0)</f>
        <v>0</v>
      </c>
      <c r="G54" s="89"/>
      <c r="H54" s="48"/>
      <c r="I54" s="48"/>
    </row>
    <row r="55" spans="1:9" x14ac:dyDescent="0.25">
      <c r="A55" s="24"/>
      <c r="B55" s="106"/>
      <c r="C55" s="106"/>
      <c r="D55" s="140"/>
      <c r="E55" s="107">
        <f>IFERROR('Budget Summary'!$C$18/'Budget Summary'!$C$17*$D55,0)</f>
        <v>0</v>
      </c>
      <c r="F55" s="107">
        <f>IFERROR((1-'Budget Summary'!$C$18/'Budget Summary'!$C$17)*$D55,0)</f>
        <v>0</v>
      </c>
      <c r="G55" s="89"/>
      <c r="H55" s="48"/>
      <c r="I55" s="48"/>
    </row>
    <row r="56" spans="1:9" x14ac:dyDescent="0.25">
      <c r="A56" s="24"/>
      <c r="B56" s="106"/>
      <c r="C56" s="106"/>
      <c r="D56" s="140"/>
      <c r="E56" s="107">
        <f>IFERROR('Budget Summary'!$C$18/'Budget Summary'!$C$17*$D56,0)</f>
        <v>0</v>
      </c>
      <c r="F56" s="107">
        <f>IFERROR((1-'Budget Summary'!$C$18/'Budget Summary'!$C$17)*$D56,0)</f>
        <v>0</v>
      </c>
      <c r="G56" s="89"/>
      <c r="H56" s="48"/>
      <c r="I56" s="48"/>
    </row>
    <row r="57" spans="1:9" x14ac:dyDescent="0.25">
      <c r="A57" s="24"/>
      <c r="B57" s="106"/>
      <c r="C57" s="106"/>
      <c r="D57" s="140"/>
      <c r="E57" s="107">
        <f>IFERROR('Budget Summary'!$C$18/'Budget Summary'!$C$17*$D57,0)</f>
        <v>0</v>
      </c>
      <c r="F57" s="107">
        <f>IFERROR((1-'Budget Summary'!$C$18/'Budget Summary'!$C$17)*$D57,0)</f>
        <v>0</v>
      </c>
      <c r="G57" s="89"/>
      <c r="H57" s="48"/>
      <c r="I57" s="48"/>
    </row>
    <row r="58" spans="1:9" x14ac:dyDescent="0.25">
      <c r="A58" s="24"/>
      <c r="B58" s="106"/>
      <c r="C58" s="106"/>
      <c r="D58" s="140"/>
      <c r="E58" s="107">
        <f>IFERROR('Budget Summary'!$C$18/'Budget Summary'!$C$17*$D58,0)</f>
        <v>0</v>
      </c>
      <c r="F58" s="107">
        <f>IFERROR((1-'Budget Summary'!$C$18/'Budget Summary'!$C$17)*$D58,0)</f>
        <v>0</v>
      </c>
      <c r="G58" s="89"/>
      <c r="H58" s="48"/>
      <c r="I58" s="48"/>
    </row>
    <row r="59" spans="1:9" x14ac:dyDescent="0.25">
      <c r="A59" s="24"/>
      <c r="B59" s="106"/>
      <c r="C59" s="106"/>
      <c r="D59" s="140"/>
      <c r="E59" s="107">
        <f>IFERROR('Budget Summary'!$C$18/'Budget Summary'!$C$17*$D59,0)</f>
        <v>0</v>
      </c>
      <c r="F59" s="107">
        <f>IFERROR((1-'Budget Summary'!$C$18/'Budget Summary'!$C$17)*$D59,0)</f>
        <v>0</v>
      </c>
      <c r="G59" s="89"/>
      <c r="H59" s="48"/>
      <c r="I59" s="48"/>
    </row>
    <row r="60" spans="1:9" ht="15.75" thickBot="1" x14ac:dyDescent="0.3">
      <c r="A60" s="24"/>
      <c r="B60" s="106"/>
      <c r="C60" s="106"/>
      <c r="D60" s="140"/>
      <c r="E60" s="108">
        <f>IFERROR('Budget Summary'!$C$18/'Budget Summary'!$C$17*$D60,0)</f>
        <v>0</v>
      </c>
      <c r="F60" s="108">
        <f>IFERROR((1-'Budget Summary'!$C$18/'Budget Summary'!$C$17)*$D60,0)</f>
        <v>0</v>
      </c>
      <c r="G60" s="89"/>
      <c r="H60" s="48"/>
      <c r="I60" s="48"/>
    </row>
    <row r="61" spans="1:9" ht="15.75" thickTop="1" x14ac:dyDescent="0.25">
      <c r="A61" s="24"/>
      <c r="B61" s="116"/>
      <c r="C61" s="90" t="s">
        <v>0</v>
      </c>
      <c r="D61" s="115">
        <f>SUM(D51:D60)</f>
        <v>0</v>
      </c>
      <c r="E61" s="142">
        <f>IFERROR('Budget Summary'!$C$18/'Budget Summary'!$C$17*$D61,0)</f>
        <v>0</v>
      </c>
      <c r="F61" s="142">
        <f>IFERROR((1-'Budget Summary'!$C$18/'Budget Summary'!$C$17)*$D61,0)</f>
        <v>0</v>
      </c>
      <c r="G61" s="89"/>
      <c r="H61" s="48"/>
      <c r="I61" s="48"/>
    </row>
    <row r="62" spans="1:9" x14ac:dyDescent="0.25">
      <c r="A62" s="24"/>
      <c r="B62" s="89"/>
      <c r="C62" s="89"/>
      <c r="D62" s="90"/>
      <c r="E62" s="114"/>
      <c r="F62" s="113"/>
      <c r="G62" s="89"/>
      <c r="H62" s="48"/>
      <c r="I62" s="48"/>
    </row>
    <row r="63" spans="1:9" x14ac:dyDescent="0.25">
      <c r="A63" s="24"/>
      <c r="B63" s="55" t="s">
        <v>40</v>
      </c>
      <c r="C63" s="56"/>
      <c r="D63" s="56"/>
      <c r="E63" s="114"/>
      <c r="F63" s="114"/>
      <c r="G63" s="89"/>
      <c r="H63" s="48"/>
      <c r="I63" s="48"/>
    </row>
    <row r="64" spans="1:9" ht="102.75" x14ac:dyDescent="0.25">
      <c r="A64" s="24"/>
      <c r="B64" s="99" t="s">
        <v>4</v>
      </c>
      <c r="C64" s="99" t="s">
        <v>2</v>
      </c>
      <c r="D64" s="99" t="s">
        <v>30</v>
      </c>
      <c r="E64" s="99" t="s">
        <v>54</v>
      </c>
      <c r="F64" s="99" t="s">
        <v>55</v>
      </c>
      <c r="G64" s="89"/>
      <c r="H64" s="48"/>
      <c r="I64" s="48"/>
    </row>
    <row r="65" spans="1:9" ht="42.75" x14ac:dyDescent="0.25">
      <c r="A65" s="24"/>
      <c r="B65" s="103" t="s">
        <v>46</v>
      </c>
      <c r="C65" s="103" t="s">
        <v>216</v>
      </c>
      <c r="D65" s="82">
        <v>1000</v>
      </c>
      <c r="E65" s="105">
        <v>666.66666666666663</v>
      </c>
      <c r="F65" s="105">
        <v>333.33333333333337</v>
      </c>
      <c r="G65" s="89"/>
      <c r="H65" s="48"/>
      <c r="I65" s="48"/>
    </row>
    <row r="66" spans="1:9" x14ac:dyDescent="0.25">
      <c r="A66" s="24"/>
      <c r="B66" s="106"/>
      <c r="C66" s="106"/>
      <c r="D66" s="140"/>
      <c r="E66" s="107">
        <f>IFERROR('Budget Summary'!$C$18/'Budget Summary'!$C$17*$D66,0)</f>
        <v>0</v>
      </c>
      <c r="F66" s="107">
        <f>IFERROR((1-'Budget Summary'!$C$18/'Budget Summary'!$C$17)*$D66,0)</f>
        <v>0</v>
      </c>
      <c r="G66" s="89"/>
      <c r="H66" s="48"/>
      <c r="I66" s="48"/>
    </row>
    <row r="67" spans="1:9" x14ac:dyDescent="0.25">
      <c r="A67" s="24"/>
      <c r="B67" s="106"/>
      <c r="C67" s="106"/>
      <c r="D67" s="140"/>
      <c r="E67" s="107">
        <f>IFERROR('Budget Summary'!$C$18/'Budget Summary'!$C$17*$D67,0)</f>
        <v>0</v>
      </c>
      <c r="F67" s="107">
        <f>IFERROR((1-'Budget Summary'!$C$18/'Budget Summary'!$C$17)*$D67,0)</f>
        <v>0</v>
      </c>
      <c r="G67" s="89"/>
      <c r="H67" s="48"/>
      <c r="I67" s="48"/>
    </row>
    <row r="68" spans="1:9" x14ac:dyDescent="0.25">
      <c r="A68" s="24"/>
      <c r="B68" s="106"/>
      <c r="C68" s="106"/>
      <c r="D68" s="140"/>
      <c r="E68" s="107">
        <f>IFERROR('Budget Summary'!$C$18/'Budget Summary'!$C$17*$D68,0)</f>
        <v>0</v>
      </c>
      <c r="F68" s="107">
        <f>IFERROR((1-'Budget Summary'!$C$18/'Budget Summary'!$C$17)*$D68,0)</f>
        <v>0</v>
      </c>
      <c r="G68" s="89"/>
      <c r="H68" s="48"/>
      <c r="I68" s="48"/>
    </row>
    <row r="69" spans="1:9" x14ac:dyDescent="0.25">
      <c r="A69" s="24"/>
      <c r="B69" s="106"/>
      <c r="C69" s="106"/>
      <c r="D69" s="140"/>
      <c r="E69" s="107">
        <f>IFERROR('Budget Summary'!$C$18/'Budget Summary'!$C$17*$D69,0)</f>
        <v>0</v>
      </c>
      <c r="F69" s="107">
        <f>IFERROR((1-'Budget Summary'!$C$18/'Budget Summary'!$C$17)*$D69,0)</f>
        <v>0</v>
      </c>
      <c r="G69" s="89"/>
      <c r="H69" s="48"/>
      <c r="I69" s="48"/>
    </row>
    <row r="70" spans="1:9" x14ac:dyDescent="0.25">
      <c r="A70" s="24"/>
      <c r="B70" s="106"/>
      <c r="C70" s="106"/>
      <c r="D70" s="140"/>
      <c r="E70" s="107">
        <f>IFERROR('Budget Summary'!$C$18/'Budget Summary'!$C$17*$D70,0)</f>
        <v>0</v>
      </c>
      <c r="F70" s="107">
        <f>IFERROR((1-'Budget Summary'!$C$18/'Budget Summary'!$C$17)*$D70,0)</f>
        <v>0</v>
      </c>
      <c r="G70" s="89"/>
      <c r="H70" s="48"/>
      <c r="I70" s="48"/>
    </row>
    <row r="71" spans="1:9" x14ac:dyDescent="0.25">
      <c r="A71" s="24"/>
      <c r="B71" s="106"/>
      <c r="C71" s="106"/>
      <c r="D71" s="140"/>
      <c r="E71" s="107">
        <f>IFERROR('Budget Summary'!$C$18/'Budget Summary'!$C$17*$D71,0)</f>
        <v>0</v>
      </c>
      <c r="F71" s="107">
        <f>IFERROR((1-'Budget Summary'!$C$18/'Budget Summary'!$C$17)*$D71,0)</f>
        <v>0</v>
      </c>
      <c r="G71" s="89"/>
      <c r="H71" s="48"/>
      <c r="I71" s="48"/>
    </row>
    <row r="72" spans="1:9" x14ac:dyDescent="0.25">
      <c r="A72" s="24"/>
      <c r="B72" s="106"/>
      <c r="C72" s="106"/>
      <c r="D72" s="140"/>
      <c r="E72" s="107">
        <f>IFERROR('Budget Summary'!$C$18/'Budget Summary'!$C$17*$D72,0)</f>
        <v>0</v>
      </c>
      <c r="F72" s="107">
        <f>IFERROR((1-'Budget Summary'!$C$18/'Budget Summary'!$C$17)*$D72,0)</f>
        <v>0</v>
      </c>
      <c r="G72" s="89"/>
      <c r="H72" s="48"/>
      <c r="I72" s="48"/>
    </row>
    <row r="73" spans="1:9" x14ac:dyDescent="0.25">
      <c r="A73" s="24"/>
      <c r="B73" s="106"/>
      <c r="C73" s="106"/>
      <c r="D73" s="140"/>
      <c r="E73" s="107">
        <f>IFERROR('Budget Summary'!$C$18/'Budget Summary'!$C$17*$D73,0)</f>
        <v>0</v>
      </c>
      <c r="F73" s="107">
        <f>IFERROR((1-'Budget Summary'!$C$18/'Budget Summary'!$C$17)*$D73,0)</f>
        <v>0</v>
      </c>
      <c r="G73" s="89"/>
      <c r="H73" s="48"/>
      <c r="I73" s="48"/>
    </row>
    <row r="74" spans="1:9" x14ac:dyDescent="0.25">
      <c r="A74" s="24"/>
      <c r="B74" s="106"/>
      <c r="C74" s="106"/>
      <c r="D74" s="140"/>
      <c r="E74" s="107">
        <f>IFERROR('Budget Summary'!$C$18/'Budget Summary'!$C$17*$D74,0)</f>
        <v>0</v>
      </c>
      <c r="F74" s="107">
        <f>IFERROR((1-'Budget Summary'!$C$18/'Budget Summary'!$C$17)*$D74,0)</f>
        <v>0</v>
      </c>
      <c r="G74" s="89"/>
      <c r="H74" s="48"/>
      <c r="I74" s="48"/>
    </row>
    <row r="75" spans="1:9" ht="15.75" thickBot="1" x14ac:dyDescent="0.3">
      <c r="A75" s="24"/>
      <c r="B75" s="106"/>
      <c r="C75" s="106"/>
      <c r="D75" s="140"/>
      <c r="E75" s="108">
        <f>IFERROR('Budget Summary'!$C$18/'Budget Summary'!$C$17*$D75,0)</f>
        <v>0</v>
      </c>
      <c r="F75" s="108">
        <f>IFERROR((1-'Budget Summary'!$C$18/'Budget Summary'!$C$17)*$D75,0)</f>
        <v>0</v>
      </c>
      <c r="G75" s="89"/>
      <c r="H75" s="48"/>
      <c r="I75" s="48"/>
    </row>
    <row r="76" spans="1:9" ht="15.75" thickTop="1" x14ac:dyDescent="0.25">
      <c r="A76" s="24"/>
      <c r="B76" s="89"/>
      <c r="C76" s="90" t="s">
        <v>0</v>
      </c>
      <c r="D76" s="115">
        <f>SUM(D66:D75)</f>
        <v>0</v>
      </c>
      <c r="E76" s="142">
        <f>IFERROR('Budget Summary'!$C$18/'Budget Summary'!$C$17*$D76,0)</f>
        <v>0</v>
      </c>
      <c r="F76" s="142">
        <f>IFERROR((1-'Budget Summary'!$C$18/'Budget Summary'!$C$17)*$D76,0)</f>
        <v>0</v>
      </c>
      <c r="G76" s="89"/>
      <c r="H76" s="48"/>
      <c r="I76" s="48"/>
    </row>
    <row r="77" spans="1:9" x14ac:dyDescent="0.25">
      <c r="A77" s="24"/>
      <c r="B77" s="89"/>
      <c r="C77" s="90"/>
      <c r="D77" s="117"/>
      <c r="E77" s="117"/>
      <c r="F77" s="117"/>
      <c r="G77" s="89"/>
      <c r="H77" s="48"/>
      <c r="I77" s="48"/>
    </row>
    <row r="78" spans="1:9" x14ac:dyDescent="0.25">
      <c r="A78" s="24"/>
      <c r="B78" s="146" t="s">
        <v>229</v>
      </c>
      <c r="C78" s="56"/>
      <c r="D78" s="56"/>
      <c r="E78" s="117"/>
      <c r="F78" s="117"/>
      <c r="G78" s="89"/>
      <c r="H78" s="48"/>
      <c r="I78" s="48"/>
    </row>
    <row r="79" spans="1:9" ht="87.75" x14ac:dyDescent="0.25">
      <c r="A79" s="24"/>
      <c r="B79" s="99" t="s">
        <v>4</v>
      </c>
      <c r="C79" s="99" t="s">
        <v>2</v>
      </c>
      <c r="D79" s="99" t="s">
        <v>31</v>
      </c>
      <c r="E79" s="99" t="s">
        <v>56</v>
      </c>
      <c r="F79" s="99" t="s">
        <v>57</v>
      </c>
      <c r="G79" s="89"/>
      <c r="H79" s="48"/>
      <c r="I79" s="48"/>
    </row>
    <row r="80" spans="1:9" ht="28.5" x14ac:dyDescent="0.25">
      <c r="A80" s="24"/>
      <c r="B80" s="103" t="s">
        <v>45</v>
      </c>
      <c r="C80" s="103" t="s">
        <v>217</v>
      </c>
      <c r="D80" s="82">
        <v>250</v>
      </c>
      <c r="E80" s="105">
        <v>166.66666666666666</v>
      </c>
      <c r="F80" s="105">
        <v>83.333333333333343</v>
      </c>
      <c r="G80" s="89"/>
      <c r="H80" s="48"/>
      <c r="I80" s="48"/>
    </row>
    <row r="81" spans="1:9" x14ac:dyDescent="0.25">
      <c r="A81" s="24"/>
      <c r="B81" s="106"/>
      <c r="C81" s="106"/>
      <c r="D81" s="140"/>
      <c r="E81" s="107">
        <f>IFERROR('Budget Summary'!$C$18/'Budget Summary'!$C$17*$D81,0)</f>
        <v>0</v>
      </c>
      <c r="F81" s="107">
        <f>IFERROR((1-'Budget Summary'!$C$18/'Budget Summary'!$C$17)*$D81,0)</f>
        <v>0</v>
      </c>
      <c r="G81" s="89"/>
      <c r="H81" s="48"/>
      <c r="I81" s="48"/>
    </row>
    <row r="82" spans="1:9" x14ac:dyDescent="0.25">
      <c r="A82" s="24"/>
      <c r="B82" s="106"/>
      <c r="C82" s="106"/>
      <c r="D82" s="140"/>
      <c r="E82" s="107">
        <f>IFERROR('Budget Summary'!$C$18/'Budget Summary'!$C$17*$D82,0)</f>
        <v>0</v>
      </c>
      <c r="F82" s="107">
        <f>IFERROR((1-'Budget Summary'!$C$18/'Budget Summary'!$C$17)*$D82,0)</f>
        <v>0</v>
      </c>
      <c r="G82" s="89"/>
      <c r="H82" s="48"/>
      <c r="I82" s="48"/>
    </row>
    <row r="83" spans="1:9" x14ac:dyDescent="0.25">
      <c r="A83" s="24"/>
      <c r="B83" s="106"/>
      <c r="C83" s="106"/>
      <c r="D83" s="140"/>
      <c r="E83" s="107">
        <f>IFERROR('Budget Summary'!$C$18/'Budget Summary'!$C$17*$D83,0)</f>
        <v>0</v>
      </c>
      <c r="F83" s="107">
        <f>IFERROR((1-'Budget Summary'!$C$18/'Budget Summary'!$C$17)*$D83,0)</f>
        <v>0</v>
      </c>
      <c r="G83" s="89"/>
      <c r="H83" s="48"/>
      <c r="I83" s="48"/>
    </row>
    <row r="84" spans="1:9" x14ac:dyDescent="0.25">
      <c r="A84" s="24"/>
      <c r="B84" s="106"/>
      <c r="C84" s="106"/>
      <c r="D84" s="140"/>
      <c r="E84" s="107">
        <f>IFERROR('Budget Summary'!$C$18/'Budget Summary'!$C$17*$D84,0)</f>
        <v>0</v>
      </c>
      <c r="F84" s="107">
        <f>IFERROR((1-'Budget Summary'!$C$18/'Budget Summary'!$C$17)*$D84,0)</f>
        <v>0</v>
      </c>
      <c r="G84" s="89"/>
      <c r="H84" s="48"/>
      <c r="I84" s="48"/>
    </row>
    <row r="85" spans="1:9" x14ac:dyDescent="0.25">
      <c r="A85" s="24"/>
      <c r="B85" s="106"/>
      <c r="C85" s="106"/>
      <c r="D85" s="140"/>
      <c r="E85" s="107">
        <f>IFERROR('Budget Summary'!$C$18/'Budget Summary'!$C$17*$D85,0)</f>
        <v>0</v>
      </c>
      <c r="F85" s="107">
        <f>IFERROR((1-'Budget Summary'!$C$18/'Budget Summary'!$C$17)*$D85,0)</f>
        <v>0</v>
      </c>
      <c r="G85" s="89"/>
      <c r="H85" s="48"/>
      <c r="I85" s="48"/>
    </row>
    <row r="86" spans="1:9" x14ac:dyDescent="0.25">
      <c r="A86" s="24"/>
      <c r="B86" s="106"/>
      <c r="C86" s="106"/>
      <c r="D86" s="140"/>
      <c r="E86" s="107">
        <f>IFERROR('Budget Summary'!$C$18/'Budget Summary'!$C$17*$D86,0)</f>
        <v>0</v>
      </c>
      <c r="F86" s="107">
        <f>IFERROR((1-'Budget Summary'!$C$18/'Budget Summary'!$C$17)*$D86,0)</f>
        <v>0</v>
      </c>
      <c r="G86" s="89"/>
      <c r="H86" s="48"/>
      <c r="I86" s="48"/>
    </row>
    <row r="87" spans="1:9" x14ac:dyDescent="0.25">
      <c r="A87" s="24"/>
      <c r="B87" s="106"/>
      <c r="C87" s="106"/>
      <c r="D87" s="140"/>
      <c r="E87" s="107">
        <f>IFERROR('Budget Summary'!$C$18/'Budget Summary'!$C$17*$D87,0)</f>
        <v>0</v>
      </c>
      <c r="F87" s="107">
        <f>IFERROR((1-'Budget Summary'!$C$18/'Budget Summary'!$C$17)*$D87,0)</f>
        <v>0</v>
      </c>
      <c r="G87" s="89"/>
      <c r="H87" s="48"/>
      <c r="I87" s="48"/>
    </row>
    <row r="88" spans="1:9" x14ac:dyDescent="0.25">
      <c r="A88" s="24"/>
      <c r="B88" s="106"/>
      <c r="C88" s="106"/>
      <c r="D88" s="140"/>
      <c r="E88" s="107">
        <f>IFERROR('Budget Summary'!$C$18/'Budget Summary'!$C$17*$D88,0)</f>
        <v>0</v>
      </c>
      <c r="F88" s="107">
        <f>IFERROR((1-'Budget Summary'!$C$18/'Budget Summary'!$C$17)*$D88,0)</f>
        <v>0</v>
      </c>
      <c r="G88" s="89"/>
      <c r="H88" s="48"/>
      <c r="I88" s="48"/>
    </row>
    <row r="89" spans="1:9" x14ac:dyDescent="0.25">
      <c r="A89" s="24"/>
      <c r="B89" s="106"/>
      <c r="C89" s="106"/>
      <c r="D89" s="140"/>
      <c r="E89" s="107">
        <f>IFERROR('Budget Summary'!$C$18/'Budget Summary'!$C$17*$D89,0)</f>
        <v>0</v>
      </c>
      <c r="F89" s="107">
        <f>IFERROR((1-'Budget Summary'!$C$18/'Budget Summary'!$C$17)*$D89,0)</f>
        <v>0</v>
      </c>
      <c r="G89" s="89"/>
      <c r="H89" s="48"/>
      <c r="I89" s="48"/>
    </row>
    <row r="90" spans="1:9" ht="15.75" thickBot="1" x14ac:dyDescent="0.3">
      <c r="A90" s="24"/>
      <c r="B90" s="106"/>
      <c r="C90" s="106"/>
      <c r="D90" s="140"/>
      <c r="E90" s="108">
        <f>IFERROR('Budget Summary'!$C$18/'Budget Summary'!$C$17*$D90,0)</f>
        <v>0</v>
      </c>
      <c r="F90" s="108">
        <f>IFERROR((1-'Budget Summary'!$C$18/'Budget Summary'!$C$17)*$D90,0)</f>
        <v>0</v>
      </c>
      <c r="G90" s="89"/>
      <c r="H90" s="48"/>
      <c r="I90" s="48"/>
    </row>
    <row r="91" spans="1:9" ht="15.75" thickTop="1" x14ac:dyDescent="0.25">
      <c r="A91" s="24"/>
      <c r="B91" s="89"/>
      <c r="C91" s="90" t="s">
        <v>0</v>
      </c>
      <c r="D91" s="115">
        <f>SUM(D81:D90)</f>
        <v>0</v>
      </c>
      <c r="E91" s="142">
        <f>IFERROR('Budget Summary'!$C$18/'Budget Summary'!$C$17*$D91,0)</f>
        <v>0</v>
      </c>
      <c r="F91" s="142">
        <f>IFERROR((1-'Budget Summary'!$C$18/'Budget Summary'!$C$17)*$D91,0)</f>
        <v>0</v>
      </c>
      <c r="G91" s="89"/>
      <c r="H91" s="48"/>
      <c r="I91" s="48"/>
    </row>
    <row r="92" spans="1:9" x14ac:dyDescent="0.25">
      <c r="A92" s="24"/>
      <c r="B92" s="89"/>
      <c r="C92" s="90"/>
      <c r="D92" s="117"/>
      <c r="E92" s="117"/>
      <c r="F92" s="117"/>
      <c r="G92" s="89"/>
      <c r="H92" s="48"/>
      <c r="I92" s="48"/>
    </row>
    <row r="93" spans="1:9" x14ac:dyDescent="0.25">
      <c r="A93" s="24"/>
      <c r="B93" s="55" t="s">
        <v>17</v>
      </c>
      <c r="C93" s="56"/>
      <c r="D93" s="56"/>
      <c r="E93" s="117"/>
      <c r="F93" s="117"/>
      <c r="G93" s="89"/>
      <c r="H93" s="48"/>
      <c r="I93" s="48"/>
    </row>
    <row r="94" spans="1:9" ht="102.75" x14ac:dyDescent="0.25">
      <c r="A94" s="24"/>
      <c r="B94" s="99" t="s">
        <v>4</v>
      </c>
      <c r="C94" s="99" t="s">
        <v>2</v>
      </c>
      <c r="D94" s="99" t="s">
        <v>32</v>
      </c>
      <c r="E94" s="99" t="s">
        <v>58</v>
      </c>
      <c r="F94" s="99" t="s">
        <v>59</v>
      </c>
      <c r="G94" s="89"/>
      <c r="H94" s="48"/>
      <c r="I94" s="48"/>
    </row>
    <row r="95" spans="1:9" ht="42.75" x14ac:dyDescent="0.25">
      <c r="A95" s="24"/>
      <c r="B95" s="103" t="s">
        <v>20</v>
      </c>
      <c r="C95" s="147" t="s">
        <v>230</v>
      </c>
      <c r="D95" s="82">
        <v>100</v>
      </c>
      <c r="E95" s="105">
        <v>66.666666666666657</v>
      </c>
      <c r="F95" s="105">
        <v>33.333333333333336</v>
      </c>
      <c r="G95" s="89"/>
      <c r="H95" s="48"/>
      <c r="I95" s="48"/>
    </row>
    <row r="96" spans="1:9" x14ac:dyDescent="0.25">
      <c r="A96" s="24"/>
      <c r="B96" s="106"/>
      <c r="C96" s="106"/>
      <c r="D96" s="140"/>
      <c r="E96" s="107">
        <f>IFERROR('Budget Summary'!$C$18/'Budget Summary'!$C$17*$D96,0)</f>
        <v>0</v>
      </c>
      <c r="F96" s="107">
        <f>IFERROR((1-'Budget Summary'!$C$18/'Budget Summary'!$C$17)*$D96,0)</f>
        <v>0</v>
      </c>
      <c r="G96" s="89"/>
      <c r="H96" s="48"/>
      <c r="I96" s="48"/>
    </row>
    <row r="97" spans="1:9" x14ac:dyDescent="0.25">
      <c r="A97" s="24"/>
      <c r="B97" s="106"/>
      <c r="C97" s="106"/>
      <c r="D97" s="140"/>
      <c r="E97" s="107">
        <f>IFERROR('Budget Summary'!$C$18/'Budget Summary'!$C$17*$D97,0)</f>
        <v>0</v>
      </c>
      <c r="F97" s="107">
        <f>IFERROR((1-'Budget Summary'!$C$18/'Budget Summary'!$C$17)*$D97,0)</f>
        <v>0</v>
      </c>
      <c r="G97" s="89"/>
      <c r="H97" s="48"/>
      <c r="I97" s="48"/>
    </row>
    <row r="98" spans="1:9" x14ac:dyDescent="0.25">
      <c r="A98" s="24"/>
      <c r="B98" s="106"/>
      <c r="C98" s="106"/>
      <c r="D98" s="140"/>
      <c r="E98" s="107">
        <f>IFERROR('Budget Summary'!$C$18/'Budget Summary'!$C$17*$D98,0)</f>
        <v>0</v>
      </c>
      <c r="F98" s="107">
        <f>IFERROR((1-'Budget Summary'!$C$18/'Budget Summary'!$C$17)*$D98,0)</f>
        <v>0</v>
      </c>
      <c r="G98" s="89"/>
      <c r="H98" s="48"/>
      <c r="I98" s="48"/>
    </row>
    <row r="99" spans="1:9" x14ac:dyDescent="0.25">
      <c r="A99" s="24"/>
      <c r="B99" s="106"/>
      <c r="C99" s="106"/>
      <c r="D99" s="140"/>
      <c r="E99" s="107">
        <f>IFERROR('Budget Summary'!$C$18/'Budget Summary'!$C$17*$D99,0)</f>
        <v>0</v>
      </c>
      <c r="F99" s="107">
        <f>IFERROR((1-'Budget Summary'!$C$18/'Budget Summary'!$C$17)*$D99,0)</f>
        <v>0</v>
      </c>
      <c r="G99" s="89"/>
      <c r="H99" s="48"/>
      <c r="I99" s="48"/>
    </row>
    <row r="100" spans="1:9" x14ac:dyDescent="0.25">
      <c r="A100" s="24"/>
      <c r="B100" s="106"/>
      <c r="C100" s="106"/>
      <c r="D100" s="140"/>
      <c r="E100" s="107">
        <f>IFERROR('Budget Summary'!$C$18/'Budget Summary'!$C$17*$D100,0)</f>
        <v>0</v>
      </c>
      <c r="F100" s="107">
        <f>IFERROR((1-'Budget Summary'!$C$18/'Budget Summary'!$C$17)*$D100,0)</f>
        <v>0</v>
      </c>
      <c r="G100" s="89"/>
      <c r="H100" s="48"/>
      <c r="I100" s="48"/>
    </row>
    <row r="101" spans="1:9" x14ac:dyDescent="0.25">
      <c r="A101" s="24"/>
      <c r="B101" s="106"/>
      <c r="C101" s="106"/>
      <c r="D101" s="140"/>
      <c r="E101" s="107">
        <f>IFERROR('Budget Summary'!$C$18/'Budget Summary'!$C$17*$D101,0)</f>
        <v>0</v>
      </c>
      <c r="F101" s="107">
        <f>IFERROR((1-'Budget Summary'!$C$18/'Budget Summary'!$C$17)*$D101,0)</f>
        <v>0</v>
      </c>
      <c r="G101" s="89"/>
      <c r="H101" s="48"/>
      <c r="I101" s="48"/>
    </row>
    <row r="102" spans="1:9" x14ac:dyDescent="0.25">
      <c r="A102" s="24"/>
      <c r="B102" s="106"/>
      <c r="C102" s="106"/>
      <c r="D102" s="140"/>
      <c r="E102" s="107">
        <f>IFERROR('Budget Summary'!$C$18/'Budget Summary'!$C$17*$D102,0)</f>
        <v>0</v>
      </c>
      <c r="F102" s="107">
        <f>IFERROR((1-'Budget Summary'!$C$18/'Budget Summary'!$C$17)*$D102,0)</f>
        <v>0</v>
      </c>
      <c r="G102" s="89"/>
      <c r="H102" s="48"/>
      <c r="I102" s="48"/>
    </row>
    <row r="103" spans="1:9" x14ac:dyDescent="0.25">
      <c r="A103" s="24"/>
      <c r="B103" s="106"/>
      <c r="C103" s="106"/>
      <c r="D103" s="140"/>
      <c r="E103" s="107">
        <f>IFERROR('Budget Summary'!$C$18/'Budget Summary'!$C$17*$D103,0)</f>
        <v>0</v>
      </c>
      <c r="F103" s="107">
        <f>IFERROR((1-'Budget Summary'!$C$18/'Budget Summary'!$C$17)*$D103,0)</f>
        <v>0</v>
      </c>
      <c r="G103" s="89"/>
      <c r="H103" s="48"/>
      <c r="I103" s="48"/>
    </row>
    <row r="104" spans="1:9" x14ac:dyDescent="0.25">
      <c r="A104" s="24"/>
      <c r="B104" s="106"/>
      <c r="C104" s="106"/>
      <c r="D104" s="140"/>
      <c r="E104" s="107">
        <f>IFERROR('Budget Summary'!$C$18/'Budget Summary'!$C$17*$D104,0)</f>
        <v>0</v>
      </c>
      <c r="F104" s="107">
        <f>IFERROR((1-'Budget Summary'!$C$18/'Budget Summary'!$C$17)*$D104,0)</f>
        <v>0</v>
      </c>
      <c r="G104" s="89"/>
      <c r="H104" s="48"/>
      <c r="I104" s="48"/>
    </row>
    <row r="105" spans="1:9" ht="15.75" thickBot="1" x14ac:dyDescent="0.3">
      <c r="A105" s="24"/>
      <c r="B105" s="106"/>
      <c r="C105" s="106"/>
      <c r="D105" s="140"/>
      <c r="E105" s="108">
        <f>IFERROR('Budget Summary'!$C$18/'Budget Summary'!$C$17*$D105,0)</f>
        <v>0</v>
      </c>
      <c r="F105" s="108">
        <f>IFERROR((1-'Budget Summary'!$C$18/'Budget Summary'!$C$17)*$D105,0)</f>
        <v>0</v>
      </c>
      <c r="G105" s="89"/>
      <c r="H105" s="48"/>
      <c r="I105" s="48"/>
    </row>
    <row r="106" spans="1:9" ht="15.75" thickTop="1" x14ac:dyDescent="0.25">
      <c r="A106" s="24"/>
      <c r="B106" s="89"/>
      <c r="C106" s="90" t="s">
        <v>0</v>
      </c>
      <c r="D106" s="115">
        <f>SUM(D96:D105)</f>
        <v>0</v>
      </c>
      <c r="E106" s="142">
        <f>IFERROR('Budget Summary'!$C$18/'Budget Summary'!$C$17*$D106,0)</f>
        <v>0</v>
      </c>
      <c r="F106" s="142">
        <f>IFERROR((1-'Budget Summary'!$C$18/'Budget Summary'!$C$17)*$D106,0)</f>
        <v>0</v>
      </c>
      <c r="G106" s="89"/>
      <c r="H106" s="48"/>
      <c r="I106" s="48"/>
    </row>
    <row r="107" spans="1:9" x14ac:dyDescent="0.25">
      <c r="A107" s="24"/>
      <c r="B107" s="89"/>
      <c r="C107" s="90"/>
      <c r="D107" s="117"/>
      <c r="E107" s="117"/>
      <c r="F107" s="117"/>
      <c r="G107" s="89"/>
      <c r="H107" s="48"/>
      <c r="I107" s="48"/>
    </row>
    <row r="108" spans="1:9" x14ac:dyDescent="0.25">
      <c r="A108" s="24"/>
      <c r="B108" s="55" t="s">
        <v>191</v>
      </c>
      <c r="C108" s="56"/>
      <c r="D108" s="56"/>
      <c r="E108" s="114"/>
      <c r="F108" s="114"/>
      <c r="G108" s="89"/>
      <c r="H108" s="48"/>
      <c r="I108" s="48"/>
    </row>
    <row r="109" spans="1:9" ht="87.75" x14ac:dyDescent="0.25">
      <c r="A109" s="24"/>
      <c r="B109" s="99" t="s">
        <v>4</v>
      </c>
      <c r="C109" s="99" t="s">
        <v>2</v>
      </c>
      <c r="D109" s="99" t="s">
        <v>33</v>
      </c>
      <c r="E109" s="99" t="s">
        <v>60</v>
      </c>
      <c r="F109" s="99" t="s">
        <v>61</v>
      </c>
      <c r="G109" s="89"/>
      <c r="H109" s="48"/>
      <c r="I109" s="48"/>
    </row>
    <row r="110" spans="1:9" x14ac:dyDescent="0.25">
      <c r="A110" s="24"/>
      <c r="B110" s="106"/>
      <c r="C110" s="106"/>
      <c r="D110" s="140"/>
      <c r="E110" s="107">
        <f>IFERROR('Budget Summary'!$C$18/'Budget Summary'!$C$17*$D110,0)</f>
        <v>0</v>
      </c>
      <c r="F110" s="107">
        <f>IFERROR((1-'Budget Summary'!$C$18/'Budget Summary'!$C$17)*$D110,0)</f>
        <v>0</v>
      </c>
      <c r="G110" s="89"/>
      <c r="H110" s="48"/>
      <c r="I110" s="48"/>
    </row>
    <row r="111" spans="1:9" x14ac:dyDescent="0.25">
      <c r="A111" s="24"/>
      <c r="B111" s="106"/>
      <c r="C111" s="106"/>
      <c r="D111" s="140"/>
      <c r="E111" s="107">
        <f>IFERROR('Budget Summary'!$C$18/'Budget Summary'!$C$17*$D111,0)</f>
        <v>0</v>
      </c>
      <c r="F111" s="107">
        <f>IFERROR((1-'Budget Summary'!$C$18/'Budget Summary'!$C$17)*$D111,0)</f>
        <v>0</v>
      </c>
      <c r="G111" s="89"/>
      <c r="H111" s="48"/>
      <c r="I111" s="48"/>
    </row>
    <row r="112" spans="1:9" x14ac:dyDescent="0.25">
      <c r="A112" s="24"/>
      <c r="B112" s="106"/>
      <c r="C112" s="106"/>
      <c r="D112" s="140"/>
      <c r="E112" s="107">
        <f>IFERROR('Budget Summary'!$C$18/'Budget Summary'!$C$17*$D112,0)</f>
        <v>0</v>
      </c>
      <c r="F112" s="107">
        <f>IFERROR((1-'Budget Summary'!$C$18/'Budget Summary'!$C$17)*$D112,0)</f>
        <v>0</v>
      </c>
      <c r="G112" s="89"/>
      <c r="H112" s="48"/>
      <c r="I112" s="48"/>
    </row>
    <row r="113" spans="1:9" x14ac:dyDescent="0.25">
      <c r="A113" s="24"/>
      <c r="B113" s="106"/>
      <c r="C113" s="106"/>
      <c r="D113" s="140"/>
      <c r="E113" s="107">
        <f>IFERROR('Budget Summary'!$C$18/'Budget Summary'!$C$17*$D113,0)</f>
        <v>0</v>
      </c>
      <c r="F113" s="107">
        <f>IFERROR((1-'Budget Summary'!$C$18/'Budget Summary'!$C$17)*$D113,0)</f>
        <v>0</v>
      </c>
      <c r="G113" s="89"/>
      <c r="H113" s="48"/>
      <c r="I113" s="48"/>
    </row>
    <row r="114" spans="1:9" x14ac:dyDescent="0.25">
      <c r="A114" s="24"/>
      <c r="B114" s="106"/>
      <c r="C114" s="106"/>
      <c r="D114" s="140"/>
      <c r="E114" s="107">
        <f>IFERROR('Budget Summary'!$C$18/'Budget Summary'!$C$17*$D114,0)</f>
        <v>0</v>
      </c>
      <c r="F114" s="107">
        <f>IFERROR((1-'Budget Summary'!$C$18/'Budget Summary'!$C$17)*$D114,0)</f>
        <v>0</v>
      </c>
      <c r="G114" s="89"/>
      <c r="H114" s="48"/>
      <c r="I114" s="48"/>
    </row>
    <row r="115" spans="1:9" x14ac:dyDescent="0.25">
      <c r="A115" s="24"/>
      <c r="B115" s="106"/>
      <c r="C115" s="106"/>
      <c r="D115" s="140"/>
      <c r="E115" s="107">
        <f>IFERROR('Budget Summary'!$C$18/'Budget Summary'!$C$17*$D115,0)</f>
        <v>0</v>
      </c>
      <c r="F115" s="107">
        <f>IFERROR((1-'Budget Summary'!$C$18/'Budget Summary'!$C$17)*$D115,0)</f>
        <v>0</v>
      </c>
      <c r="G115" s="89"/>
      <c r="H115" s="48"/>
      <c r="I115" s="48"/>
    </row>
    <row r="116" spans="1:9" x14ac:dyDescent="0.25">
      <c r="A116" s="24"/>
      <c r="B116" s="106"/>
      <c r="C116" s="106"/>
      <c r="D116" s="140"/>
      <c r="E116" s="107">
        <f>IFERROR('Budget Summary'!$C$18/'Budget Summary'!$C$17*$D116,0)</f>
        <v>0</v>
      </c>
      <c r="F116" s="107">
        <f>IFERROR((1-'Budget Summary'!$C$18/'Budget Summary'!$C$17)*$D116,0)</f>
        <v>0</v>
      </c>
      <c r="G116" s="89"/>
      <c r="H116" s="48"/>
      <c r="I116" s="48"/>
    </row>
    <row r="117" spans="1:9" x14ac:dyDescent="0.25">
      <c r="A117" s="24"/>
      <c r="B117" s="106"/>
      <c r="C117" s="106"/>
      <c r="D117" s="140"/>
      <c r="E117" s="107">
        <f>IFERROR('Budget Summary'!$C$18/'Budget Summary'!$C$17*$D117,0)</f>
        <v>0</v>
      </c>
      <c r="F117" s="107">
        <f>IFERROR((1-'Budget Summary'!$C$18/'Budget Summary'!$C$17)*$D117,0)</f>
        <v>0</v>
      </c>
      <c r="G117" s="89"/>
      <c r="H117" s="48"/>
      <c r="I117" s="48"/>
    </row>
    <row r="118" spans="1:9" x14ac:dyDescent="0.25">
      <c r="A118" s="24"/>
      <c r="B118" s="106"/>
      <c r="C118" s="106"/>
      <c r="D118" s="140"/>
      <c r="E118" s="107">
        <f>IFERROR('Budget Summary'!$C$18/'Budget Summary'!$C$17*$D118,0)</f>
        <v>0</v>
      </c>
      <c r="F118" s="107">
        <f>IFERROR((1-'Budget Summary'!$C$18/'Budget Summary'!$C$17)*$D118,0)</f>
        <v>0</v>
      </c>
      <c r="G118" s="89"/>
      <c r="H118" s="48"/>
      <c r="I118" s="48"/>
    </row>
    <row r="119" spans="1:9" x14ac:dyDescent="0.25">
      <c r="A119" s="24"/>
      <c r="B119" s="106"/>
      <c r="C119" s="106"/>
      <c r="D119" s="140"/>
      <c r="E119" s="107">
        <f>IFERROR('Budget Summary'!$C$18/'Budget Summary'!$C$17*$D119,0)</f>
        <v>0</v>
      </c>
      <c r="F119" s="107">
        <f>IFERROR((1-'Budget Summary'!$C$18/'Budget Summary'!$C$17)*$D119,0)</f>
        <v>0</v>
      </c>
      <c r="G119" s="89"/>
      <c r="H119" s="48"/>
      <c r="I119" s="48"/>
    </row>
    <row r="120" spans="1:9" x14ac:dyDescent="0.25">
      <c r="A120" s="24"/>
      <c r="B120" s="106"/>
      <c r="C120" s="106"/>
      <c r="D120" s="140"/>
      <c r="E120" s="107">
        <f>IFERROR('Budget Summary'!$C$18/'Budget Summary'!$C$17*$D120,0)</f>
        <v>0</v>
      </c>
      <c r="F120" s="107">
        <f>IFERROR((1-'Budget Summary'!$C$18/'Budget Summary'!$C$17)*$D120,0)</f>
        <v>0</v>
      </c>
      <c r="G120" s="89"/>
      <c r="H120" s="48"/>
      <c r="I120" s="48"/>
    </row>
    <row r="121" spans="1:9" x14ac:dyDescent="0.25">
      <c r="A121" s="24"/>
      <c r="B121" s="106"/>
      <c r="C121" s="106"/>
      <c r="D121" s="140"/>
      <c r="E121" s="107">
        <f>IFERROR('Budget Summary'!$C$18/'Budget Summary'!$C$17*$D121,0)</f>
        <v>0</v>
      </c>
      <c r="F121" s="107">
        <f>IFERROR((1-'Budget Summary'!$C$18/'Budget Summary'!$C$17)*$D121,0)</f>
        <v>0</v>
      </c>
      <c r="G121" s="89"/>
      <c r="H121" s="48"/>
      <c r="I121" s="48"/>
    </row>
    <row r="122" spans="1:9" x14ac:dyDescent="0.25">
      <c r="A122" s="24"/>
      <c r="B122" s="106"/>
      <c r="C122" s="106"/>
      <c r="D122" s="140"/>
      <c r="E122" s="107">
        <f>IFERROR('Budget Summary'!$C$18/'Budget Summary'!$C$17*$D122,0)</f>
        <v>0</v>
      </c>
      <c r="F122" s="107">
        <f>IFERROR((1-'Budget Summary'!$C$18/'Budget Summary'!$C$17)*$D122,0)</f>
        <v>0</v>
      </c>
      <c r="G122" s="89"/>
      <c r="H122" s="48"/>
      <c r="I122" s="48"/>
    </row>
    <row r="123" spans="1:9" x14ac:dyDescent="0.25">
      <c r="A123" s="24"/>
      <c r="B123" s="106"/>
      <c r="C123" s="106"/>
      <c r="D123" s="140"/>
      <c r="E123" s="107">
        <f>IFERROR('Budget Summary'!$C$18/'Budget Summary'!$C$17*$D123,0)</f>
        <v>0</v>
      </c>
      <c r="F123" s="107">
        <f>IFERROR((1-'Budget Summary'!$C$18/'Budget Summary'!$C$17)*$D123,0)</f>
        <v>0</v>
      </c>
      <c r="G123" s="89"/>
      <c r="H123" s="48"/>
      <c r="I123" s="48"/>
    </row>
    <row r="124" spans="1:9" ht="15.75" thickBot="1" x14ac:dyDescent="0.3">
      <c r="A124" s="24"/>
      <c r="B124" s="106"/>
      <c r="C124" s="106"/>
      <c r="D124" s="140"/>
      <c r="E124" s="108">
        <f>IFERROR('Budget Summary'!$C$18/'Budget Summary'!$C$17*$D124,0)</f>
        <v>0</v>
      </c>
      <c r="F124" s="108">
        <f>IFERROR((1-'Budget Summary'!$C$18/'Budget Summary'!$C$17)*$D124,0)</f>
        <v>0</v>
      </c>
      <c r="G124" s="89"/>
      <c r="H124" s="48"/>
      <c r="I124" s="48"/>
    </row>
    <row r="125" spans="1:9" ht="15.75" thickTop="1" x14ac:dyDescent="0.25">
      <c r="A125" s="24"/>
      <c r="B125" s="118"/>
      <c r="C125" s="90" t="s">
        <v>0</v>
      </c>
      <c r="D125" s="115">
        <f>SUM(D110:D124)</f>
        <v>0</v>
      </c>
      <c r="E125" s="142">
        <f>IFERROR('Budget Summary'!$C$18/'Budget Summary'!$C$17*$D125,0)</f>
        <v>0</v>
      </c>
      <c r="F125" s="142">
        <f>IFERROR((1-'Budget Summary'!$C$18/'Budget Summary'!$C$17)*$D125,0)</f>
        <v>0</v>
      </c>
      <c r="G125" s="89"/>
      <c r="H125" s="48"/>
      <c r="I125" s="48"/>
    </row>
    <row r="126" spans="1:9" x14ac:dyDescent="0.25">
      <c r="A126" s="24"/>
      <c r="B126" s="24"/>
      <c r="C126" s="24"/>
      <c r="D126" s="27"/>
      <c r="E126" s="30"/>
      <c r="F126" s="30"/>
      <c r="G126" s="24"/>
    </row>
    <row r="127" spans="1:9" x14ac:dyDescent="0.25">
      <c r="G127" s="24"/>
    </row>
    <row r="128" spans="1:9" ht="27" customHeight="1" x14ac:dyDescent="0.25">
      <c r="G128" s="24"/>
    </row>
    <row r="129" spans="1:7" x14ac:dyDescent="0.25">
      <c r="G129" s="24"/>
    </row>
    <row r="130" spans="1:7" x14ac:dyDescent="0.25">
      <c r="G130" s="24"/>
    </row>
    <row r="131" spans="1:7" x14ac:dyDescent="0.25">
      <c r="G131" s="24"/>
    </row>
    <row r="132" spans="1:7" x14ac:dyDescent="0.25">
      <c r="G132" s="24"/>
    </row>
    <row r="133" spans="1:7" x14ac:dyDescent="0.25">
      <c r="G133" s="24"/>
    </row>
    <row r="134" spans="1:7" x14ac:dyDescent="0.25">
      <c r="A134" s="24"/>
      <c r="B134" s="24"/>
      <c r="C134" s="24"/>
      <c r="D134" s="27"/>
      <c r="E134" s="31"/>
      <c r="F134" s="30"/>
      <c r="G134" s="24"/>
    </row>
    <row r="135" spans="1:7" x14ac:dyDescent="0.25">
      <c r="E135" s="31"/>
      <c r="F135" s="30"/>
      <c r="G135" s="24"/>
    </row>
    <row r="136" spans="1:7" x14ac:dyDescent="0.25">
      <c r="E136" s="32"/>
      <c r="F136" s="33"/>
      <c r="G136" s="34"/>
    </row>
    <row r="137" spans="1:7" x14ac:dyDescent="0.25">
      <c r="E137" s="32"/>
      <c r="F137" s="33"/>
      <c r="G137" s="34"/>
    </row>
    <row r="138" spans="1:7" x14ac:dyDescent="0.25">
      <c r="E138" s="35"/>
      <c r="F138" s="36"/>
      <c r="G138" s="34"/>
    </row>
    <row r="139" spans="1:7" x14ac:dyDescent="0.25">
      <c r="E139" s="32"/>
      <c r="F139" s="33"/>
      <c r="G139" s="34"/>
    </row>
    <row r="140" spans="1:7" x14ac:dyDescent="0.25">
      <c r="E140" s="32"/>
      <c r="F140" s="33"/>
      <c r="G140" s="34"/>
    </row>
    <row r="141" spans="1:7" x14ac:dyDescent="0.25">
      <c r="E141" s="32"/>
      <c r="F141" s="33"/>
      <c r="G141" s="34"/>
    </row>
    <row r="142" spans="1:7" x14ac:dyDescent="0.25">
      <c r="E142" s="32"/>
      <c r="F142" s="33"/>
      <c r="G142" s="34"/>
    </row>
    <row r="143" spans="1:7" ht="27.75" customHeight="1" x14ac:dyDescent="0.25">
      <c r="E143" s="32"/>
      <c r="F143" s="33"/>
      <c r="G143" s="34"/>
    </row>
    <row r="144" spans="1:7" x14ac:dyDescent="0.25">
      <c r="E144" s="32"/>
      <c r="F144" s="33"/>
      <c r="G144" s="34"/>
    </row>
    <row r="145" spans="5:7" x14ac:dyDescent="0.25">
      <c r="E145" s="32"/>
      <c r="F145" s="33"/>
      <c r="G145" s="34"/>
    </row>
    <row r="146" spans="5:7" x14ac:dyDescent="0.25">
      <c r="E146" s="32"/>
      <c r="F146" s="33"/>
      <c r="G146" s="34"/>
    </row>
    <row r="147" spans="5:7" x14ac:dyDescent="0.25">
      <c r="E147" s="25"/>
      <c r="F147" s="37"/>
      <c r="G147" s="25"/>
    </row>
    <row r="148" spans="5:7" x14ac:dyDescent="0.25">
      <c r="E148" s="25"/>
      <c r="F148" s="37"/>
      <c r="G148" s="25"/>
    </row>
    <row r="149" spans="5:7" x14ac:dyDescent="0.25">
      <c r="E149" s="25"/>
      <c r="F149" s="37"/>
      <c r="G149" s="25"/>
    </row>
    <row r="150" spans="5:7" x14ac:dyDescent="0.25">
      <c r="E150" s="25"/>
      <c r="F150" s="37"/>
      <c r="G150" s="25"/>
    </row>
    <row r="151" spans="5:7" s="38" customFormat="1" x14ac:dyDescent="0.25">
      <c r="E151" s="37"/>
      <c r="F151" s="37"/>
      <c r="G151" s="37"/>
    </row>
    <row r="152" spans="5:7" s="38" customFormat="1" x14ac:dyDescent="0.25"/>
    <row r="153" spans="5:7" s="38" customFormat="1" x14ac:dyDescent="0.25"/>
    <row r="154" spans="5:7" s="38" customFormat="1" x14ac:dyDescent="0.25"/>
    <row r="155" spans="5:7" s="38" customFormat="1" x14ac:dyDescent="0.25"/>
    <row r="156" spans="5:7" s="38" customFormat="1" x14ac:dyDescent="0.25"/>
    <row r="157" spans="5:7" s="38" customFormat="1" x14ac:dyDescent="0.25"/>
    <row r="158" spans="5:7" s="38" customFormat="1" x14ac:dyDescent="0.25"/>
    <row r="159" spans="5:7" s="38" customFormat="1" x14ac:dyDescent="0.25"/>
    <row r="160" spans="5:7" s="38" customFormat="1" x14ac:dyDescent="0.25"/>
    <row r="161" s="38" customFormat="1" x14ac:dyDescent="0.25"/>
    <row r="162" s="38" customFormat="1" x14ac:dyDescent="0.25"/>
    <row r="163" s="38" customFormat="1" x14ac:dyDescent="0.25"/>
    <row r="164" s="38" customFormat="1" x14ac:dyDescent="0.25"/>
    <row r="165" s="38" customFormat="1" x14ac:dyDescent="0.25"/>
    <row r="166" s="38" customFormat="1" x14ac:dyDescent="0.25"/>
    <row r="167" s="38" customFormat="1" x14ac:dyDescent="0.25"/>
    <row r="168" s="38" customFormat="1" x14ac:dyDescent="0.25"/>
    <row r="169" s="38" customFormat="1" x14ac:dyDescent="0.25"/>
    <row r="170" s="38" customFormat="1" x14ac:dyDescent="0.25"/>
    <row r="171" s="38" customFormat="1" x14ac:dyDescent="0.25"/>
    <row r="172" s="38" customFormat="1" x14ac:dyDescent="0.25"/>
    <row r="173" s="38" customFormat="1" x14ac:dyDescent="0.25"/>
    <row r="174" s="38" customFormat="1" x14ac:dyDescent="0.25"/>
    <row r="175" s="38" customFormat="1" x14ac:dyDescent="0.25"/>
    <row r="176" s="38" customFormat="1" x14ac:dyDescent="0.25"/>
    <row r="177" s="38" customFormat="1" x14ac:dyDescent="0.25"/>
    <row r="178" s="38" customFormat="1" x14ac:dyDescent="0.25"/>
    <row r="179" s="38" customFormat="1" x14ac:dyDescent="0.25"/>
    <row r="180" s="38" customFormat="1" x14ac:dyDescent="0.25"/>
    <row r="181" s="38" customFormat="1" x14ac:dyDescent="0.25"/>
    <row r="182" s="38" customFormat="1" x14ac:dyDescent="0.25"/>
    <row r="183" s="38" customFormat="1" x14ac:dyDescent="0.25"/>
    <row r="184" s="38" customFormat="1" x14ac:dyDescent="0.25"/>
    <row r="185" s="38" customFormat="1" x14ac:dyDescent="0.25"/>
    <row r="186" s="38" customFormat="1" x14ac:dyDescent="0.25"/>
    <row r="187" s="38" customFormat="1" x14ac:dyDescent="0.25"/>
    <row r="188" s="38" customFormat="1" x14ac:dyDescent="0.25"/>
    <row r="189" s="38" customFormat="1" x14ac:dyDescent="0.25"/>
    <row r="190" s="38" customFormat="1" x14ac:dyDescent="0.25"/>
    <row r="191" s="38" customFormat="1" x14ac:dyDescent="0.25"/>
    <row r="192" s="38" customFormat="1" x14ac:dyDescent="0.25"/>
    <row r="193" s="38" customFormat="1" x14ac:dyDescent="0.25"/>
    <row r="194" s="38" customFormat="1" x14ac:dyDescent="0.25"/>
    <row r="195" s="38" customFormat="1" x14ac:dyDescent="0.25"/>
    <row r="196" s="38" customFormat="1" x14ac:dyDescent="0.25"/>
    <row r="197" s="38" customFormat="1" x14ac:dyDescent="0.25"/>
    <row r="198" s="38" customFormat="1" x14ac:dyDescent="0.25"/>
    <row r="199" s="38" customFormat="1" x14ac:dyDescent="0.25"/>
    <row r="200" s="38" customFormat="1" x14ac:dyDescent="0.25"/>
    <row r="201" s="38" customFormat="1" x14ac:dyDescent="0.25"/>
    <row r="202" s="38" customFormat="1" x14ac:dyDescent="0.25"/>
    <row r="203" s="38" customFormat="1" x14ac:dyDescent="0.25"/>
    <row r="204" s="38" customFormat="1" x14ac:dyDescent="0.25"/>
    <row r="205" s="38" customFormat="1" x14ac:dyDescent="0.25"/>
    <row r="206" s="38" customFormat="1" x14ac:dyDescent="0.25"/>
    <row r="207" s="38" customFormat="1" x14ac:dyDescent="0.25"/>
  </sheetData>
  <sheetProtection algorithmName="SHA-512" hashValue="kTCseYImAN7tv2k4OCJIgmnTwqVzaJlkYOgEWFpCczqqVxO4Cj70fsyDtBLdiea8sk0X95oIp7XdGPpnScizdQ==" saltValue="zm+1yECrB76yp6alem2LGQ==" spinCount="100000" sheet="1" objects="1" scenarios="1"/>
  <mergeCells count="11">
    <mergeCell ref="D15:E15"/>
    <mergeCell ref="B17:C17"/>
    <mergeCell ref="B30:C30"/>
    <mergeCell ref="E1:G1"/>
    <mergeCell ref="E2:G2"/>
    <mergeCell ref="B6:F6"/>
    <mergeCell ref="D12:E12"/>
    <mergeCell ref="D13:E13"/>
    <mergeCell ref="D14:E14"/>
    <mergeCell ref="B7:F7"/>
    <mergeCell ref="B8:F8"/>
  </mergeCells>
  <pageMargins left="0.7" right="0.7" top="0.75" bottom="0.75" header="0.3" footer="0.3"/>
  <pageSetup scale="53" fitToHeight="0" orientation="landscape" horizontalDpi="1200" verticalDpi="1200" r:id="rId1"/>
  <rowBreaks count="2" manualBreakCount="2">
    <brk id="47" max="8" man="1"/>
    <brk id="77"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2E3E7-8A72-4A9D-B459-5FC992CA320E}">
  <sheetPr>
    <pageSetUpPr fitToPage="1"/>
  </sheetPr>
  <dimension ref="A1:I207"/>
  <sheetViews>
    <sheetView showGridLines="0" zoomScale="90" zoomScaleNormal="90" workbookViewId="0"/>
  </sheetViews>
  <sheetFormatPr defaultRowHeight="15" x14ac:dyDescent="0.25"/>
  <cols>
    <col min="1" max="1" width="4" style="22" customWidth="1"/>
    <col min="2" max="2" width="47.7109375" style="22" customWidth="1"/>
    <col min="3" max="3" width="59.140625" style="22" customWidth="1"/>
    <col min="4" max="4" width="25.140625" style="22" customWidth="1"/>
    <col min="5" max="5" width="25" style="22" customWidth="1"/>
    <col min="6" max="6" width="25.28515625" style="22" customWidth="1"/>
    <col min="7" max="7" width="17.5703125" style="22" customWidth="1"/>
    <col min="8" max="9" width="23.5703125" style="22" customWidth="1"/>
    <col min="10" max="16384" width="9.140625" style="22"/>
  </cols>
  <sheetData>
    <row r="1" spans="1:9" ht="15.75" customHeight="1" x14ac:dyDescent="0.25">
      <c r="A1" s="134" t="s">
        <v>218</v>
      </c>
      <c r="D1" s="77" t="s">
        <v>6</v>
      </c>
      <c r="E1" s="181" t="str">
        <f>'Budget Summary'!D1</f>
        <v>Enter Applicant Name</v>
      </c>
      <c r="F1" s="181"/>
      <c r="G1" s="181"/>
    </row>
    <row r="2" spans="1:9" ht="18" customHeight="1" x14ac:dyDescent="0.25">
      <c r="A2" s="41" t="s">
        <v>38</v>
      </c>
      <c r="D2" s="78"/>
      <c r="E2" s="164" t="s">
        <v>5</v>
      </c>
      <c r="F2" s="164"/>
      <c r="G2" s="164"/>
    </row>
    <row r="3" spans="1:9" x14ac:dyDescent="0.25">
      <c r="A3" s="43" t="s">
        <v>62</v>
      </c>
    </row>
    <row r="4" spans="1:9" x14ac:dyDescent="0.25">
      <c r="A4" s="43" t="s">
        <v>95</v>
      </c>
    </row>
    <row r="5" spans="1:9" x14ac:dyDescent="0.25">
      <c r="A5" s="2"/>
      <c r="B5" s="24"/>
      <c r="C5" s="1"/>
      <c r="D5" s="1"/>
      <c r="E5" s="1"/>
      <c r="F5" s="1"/>
      <c r="G5" s="25"/>
    </row>
    <row r="6" spans="1:9" ht="47.25" customHeight="1" x14ac:dyDescent="0.25">
      <c r="A6" s="24"/>
      <c r="B6" s="178" t="s">
        <v>76</v>
      </c>
      <c r="C6" s="179"/>
      <c r="D6" s="179"/>
      <c r="E6" s="179"/>
      <c r="F6" s="180"/>
      <c r="G6" s="46"/>
      <c r="H6" s="45"/>
      <c r="I6" s="45"/>
    </row>
    <row r="7" spans="1:9" ht="12.75" customHeight="1" x14ac:dyDescent="0.25">
      <c r="A7" s="24"/>
      <c r="B7" s="187"/>
      <c r="C7" s="187"/>
      <c r="D7" s="187"/>
      <c r="E7" s="187"/>
      <c r="F7" s="187"/>
      <c r="G7" s="46"/>
      <c r="H7" s="45"/>
      <c r="I7" s="45"/>
    </row>
    <row r="8" spans="1:9" ht="30.95" customHeight="1" x14ac:dyDescent="0.25">
      <c r="A8" s="24"/>
      <c r="B8" s="188" t="s">
        <v>224</v>
      </c>
      <c r="C8" s="179"/>
      <c r="D8" s="179"/>
      <c r="E8" s="179"/>
      <c r="F8" s="180"/>
      <c r="G8" s="46"/>
      <c r="H8" s="45"/>
      <c r="I8" s="45"/>
    </row>
    <row r="9" spans="1:9" ht="15" customHeight="1" x14ac:dyDescent="0.25">
      <c r="A9" s="24"/>
      <c r="B9" s="133"/>
      <c r="C9" s="121"/>
      <c r="D9" s="133"/>
      <c r="E9" s="133"/>
      <c r="F9" s="133"/>
      <c r="G9" s="50"/>
      <c r="H9" s="48"/>
      <c r="I9" s="48"/>
    </row>
    <row r="10" spans="1:9" ht="15" customHeight="1" x14ac:dyDescent="0.25">
      <c r="A10" s="24"/>
      <c r="B10" s="124" t="s">
        <v>96</v>
      </c>
      <c r="C10" s="136"/>
      <c r="D10" s="133"/>
      <c r="E10" s="133"/>
      <c r="F10" s="133"/>
      <c r="G10" s="50"/>
      <c r="H10" s="48"/>
      <c r="I10" s="48"/>
    </row>
    <row r="11" spans="1:9" ht="15" customHeight="1" x14ac:dyDescent="0.25">
      <c r="A11" s="24"/>
      <c r="B11" s="124"/>
      <c r="C11" s="121"/>
      <c r="D11" s="133"/>
      <c r="E11" s="133"/>
      <c r="F11" s="133"/>
      <c r="G11" s="50"/>
      <c r="H11" s="48"/>
      <c r="I11" s="48"/>
    </row>
    <row r="12" spans="1:9" ht="15" customHeight="1" x14ac:dyDescent="0.25">
      <c r="A12" s="24"/>
      <c r="B12" s="122" t="s">
        <v>97</v>
      </c>
      <c r="D12" s="186" t="s">
        <v>68</v>
      </c>
      <c r="E12" s="186"/>
      <c r="F12" s="133"/>
      <c r="G12" s="50"/>
      <c r="H12" s="48"/>
      <c r="I12" s="48"/>
    </row>
    <row r="13" spans="1:9" x14ac:dyDescent="0.25">
      <c r="A13" s="24"/>
      <c r="B13" s="125" t="s">
        <v>125</v>
      </c>
      <c r="C13" s="58">
        <f>SUM(G30,D46,D61,D76,D91,D106,D125)</f>
        <v>0</v>
      </c>
      <c r="D13" s="184" t="s">
        <v>37</v>
      </c>
      <c r="E13" s="185"/>
      <c r="F13" s="58">
        <f>'Budget Summary'!C17</f>
        <v>0</v>
      </c>
      <c r="G13" s="50"/>
      <c r="H13" s="48"/>
      <c r="I13" s="48"/>
    </row>
    <row r="14" spans="1:9" ht="16.5" customHeight="1" x14ac:dyDescent="0.25">
      <c r="A14" s="24"/>
      <c r="B14" s="125" t="s">
        <v>126</v>
      </c>
      <c r="C14" s="58">
        <f>SUM(H30,E46,E61,E76,E91,E106,E125)</f>
        <v>0</v>
      </c>
      <c r="D14" s="184" t="s">
        <v>39</v>
      </c>
      <c r="E14" s="185"/>
      <c r="F14" s="58">
        <f>'Grant Match'!E25</f>
        <v>0</v>
      </c>
      <c r="G14" s="25"/>
    </row>
    <row r="15" spans="1:9" x14ac:dyDescent="0.25">
      <c r="A15" s="24"/>
      <c r="B15" s="125" t="s">
        <v>201</v>
      </c>
      <c r="C15" s="58">
        <f>SUM(I30,F46,F61,F76,F91,F106,F125)</f>
        <v>0</v>
      </c>
      <c r="D15" s="184" t="s">
        <v>11</v>
      </c>
      <c r="E15" s="185"/>
      <c r="F15" s="58">
        <f>'Grant Match'!E23</f>
        <v>0</v>
      </c>
      <c r="G15" s="25"/>
    </row>
    <row r="16" spans="1:9" x14ac:dyDescent="0.25">
      <c r="A16" s="24"/>
      <c r="B16" s="26"/>
      <c r="C16" s="26"/>
      <c r="D16" s="26"/>
      <c r="E16" s="26"/>
      <c r="F16" s="26"/>
      <c r="G16" s="25"/>
    </row>
    <row r="17" spans="1:9" x14ac:dyDescent="0.25">
      <c r="A17" s="24"/>
      <c r="B17" s="182" t="s">
        <v>225</v>
      </c>
      <c r="C17" s="182"/>
      <c r="D17" s="98"/>
      <c r="E17" s="98"/>
      <c r="F17" s="98"/>
      <c r="G17" s="50"/>
      <c r="H17" s="48"/>
      <c r="I17" s="48"/>
    </row>
    <row r="18" spans="1:9" ht="102" x14ac:dyDescent="0.25">
      <c r="A18" s="24"/>
      <c r="B18" s="99" t="s">
        <v>1</v>
      </c>
      <c r="C18" s="99" t="s">
        <v>2</v>
      </c>
      <c r="D18" s="100" t="s">
        <v>21</v>
      </c>
      <c r="E18" s="101" t="s">
        <v>34</v>
      </c>
      <c r="F18" s="100" t="s">
        <v>36</v>
      </c>
      <c r="G18" s="102" t="s">
        <v>27</v>
      </c>
      <c r="H18" s="99" t="s">
        <v>48</v>
      </c>
      <c r="I18" s="99" t="s">
        <v>49</v>
      </c>
    </row>
    <row r="19" spans="1:9" ht="28.5" x14ac:dyDescent="0.25">
      <c r="A19" s="24"/>
      <c r="B19" s="103" t="s">
        <v>19</v>
      </c>
      <c r="C19" s="145" t="s">
        <v>226</v>
      </c>
      <c r="D19" s="82">
        <v>20</v>
      </c>
      <c r="E19" s="104">
        <v>120</v>
      </c>
      <c r="F19" s="104">
        <v>12</v>
      </c>
      <c r="G19" s="105">
        <f>D19*E19*F19</f>
        <v>28800</v>
      </c>
      <c r="H19" s="105">
        <v>19200</v>
      </c>
      <c r="I19" s="105">
        <v>9600.0000000000018</v>
      </c>
    </row>
    <row r="20" spans="1:9" x14ac:dyDescent="0.25">
      <c r="A20" s="24"/>
      <c r="B20" s="106"/>
      <c r="C20" s="137"/>
      <c r="D20" s="138"/>
      <c r="E20" s="139"/>
      <c r="F20" s="139"/>
      <c r="G20" s="107">
        <f t="shared" ref="G20:G29" si="0">D20*E20*F20</f>
        <v>0</v>
      </c>
      <c r="H20" s="107">
        <f>IFERROR('Budget Summary'!$C$18/'Budget Summary'!$C$17*$G20,0)</f>
        <v>0</v>
      </c>
      <c r="I20" s="107">
        <f>IFERROR((1-'Budget Summary'!$C$18/'Budget Summary'!$C$17)*$G20,0)</f>
        <v>0</v>
      </c>
    </row>
    <row r="21" spans="1:9" x14ac:dyDescent="0.25">
      <c r="A21" s="24"/>
      <c r="B21" s="106"/>
      <c r="C21" s="137"/>
      <c r="D21" s="138"/>
      <c r="E21" s="139"/>
      <c r="F21" s="139"/>
      <c r="G21" s="107">
        <f t="shared" si="0"/>
        <v>0</v>
      </c>
      <c r="H21" s="107">
        <f>IFERROR('Budget Summary'!$C$18/'Budget Summary'!$C$17*$G21,0)</f>
        <v>0</v>
      </c>
      <c r="I21" s="107">
        <f>IFERROR((1-'Budget Summary'!$C$18/'Budget Summary'!$C$17)*$G21,0)</f>
        <v>0</v>
      </c>
    </row>
    <row r="22" spans="1:9" x14ac:dyDescent="0.25">
      <c r="A22" s="24"/>
      <c r="B22" s="106"/>
      <c r="C22" s="137"/>
      <c r="D22" s="138"/>
      <c r="E22" s="139"/>
      <c r="F22" s="139"/>
      <c r="G22" s="107">
        <f t="shared" si="0"/>
        <v>0</v>
      </c>
      <c r="H22" s="107">
        <f>IFERROR('Budget Summary'!$C$18/'Budget Summary'!$C$17*$G22,0)</f>
        <v>0</v>
      </c>
      <c r="I22" s="107">
        <f>IFERROR((1-'Budget Summary'!$C$18/'Budget Summary'!$C$17)*$G22,0)</f>
        <v>0</v>
      </c>
    </row>
    <row r="23" spans="1:9" x14ac:dyDescent="0.25">
      <c r="A23" s="24"/>
      <c r="B23" s="106"/>
      <c r="C23" s="137"/>
      <c r="D23" s="138"/>
      <c r="E23" s="139"/>
      <c r="F23" s="139"/>
      <c r="G23" s="107">
        <f t="shared" si="0"/>
        <v>0</v>
      </c>
      <c r="H23" s="107">
        <f>IFERROR('Budget Summary'!$C$18/'Budget Summary'!$C$17*$G23,0)</f>
        <v>0</v>
      </c>
      <c r="I23" s="107">
        <f>IFERROR((1-'Budget Summary'!$C$18/'Budget Summary'!$C$17)*$G23,0)</f>
        <v>0</v>
      </c>
    </row>
    <row r="24" spans="1:9" x14ac:dyDescent="0.25">
      <c r="A24" s="24"/>
      <c r="B24" s="106"/>
      <c r="C24" s="137"/>
      <c r="D24" s="138"/>
      <c r="E24" s="139"/>
      <c r="F24" s="139"/>
      <c r="G24" s="107">
        <f t="shared" si="0"/>
        <v>0</v>
      </c>
      <c r="H24" s="107">
        <f>IFERROR('Budget Summary'!$C$18/'Budget Summary'!$C$17*$G24,0)</f>
        <v>0</v>
      </c>
      <c r="I24" s="107">
        <f>IFERROR((1-'Budget Summary'!$C$18/'Budget Summary'!$C$17)*$G24,0)</f>
        <v>0</v>
      </c>
    </row>
    <row r="25" spans="1:9" x14ac:dyDescent="0.25">
      <c r="A25" s="24"/>
      <c r="B25" s="106"/>
      <c r="C25" s="137"/>
      <c r="D25" s="138"/>
      <c r="E25" s="139"/>
      <c r="F25" s="139"/>
      <c r="G25" s="107">
        <f t="shared" si="0"/>
        <v>0</v>
      </c>
      <c r="H25" s="107">
        <f>IFERROR('Budget Summary'!$C$18/'Budget Summary'!$C$17*$G25,0)</f>
        <v>0</v>
      </c>
      <c r="I25" s="107">
        <f>IFERROR((1-'Budget Summary'!$C$18/'Budget Summary'!$C$17)*$G25,0)</f>
        <v>0</v>
      </c>
    </row>
    <row r="26" spans="1:9" x14ac:dyDescent="0.25">
      <c r="A26" s="24"/>
      <c r="B26" s="106"/>
      <c r="C26" s="137"/>
      <c r="D26" s="138"/>
      <c r="E26" s="139"/>
      <c r="F26" s="139"/>
      <c r="G26" s="107">
        <f t="shared" si="0"/>
        <v>0</v>
      </c>
      <c r="H26" s="107">
        <f>IFERROR('Budget Summary'!$C$18/'Budget Summary'!$C$17*$G26,0)</f>
        <v>0</v>
      </c>
      <c r="I26" s="107">
        <f>IFERROR((1-'Budget Summary'!$C$18/'Budget Summary'!$C$17)*$G26,0)</f>
        <v>0</v>
      </c>
    </row>
    <row r="27" spans="1:9" x14ac:dyDescent="0.25">
      <c r="A27" s="24"/>
      <c r="B27" s="106"/>
      <c r="C27" s="137"/>
      <c r="D27" s="138"/>
      <c r="E27" s="139"/>
      <c r="F27" s="139"/>
      <c r="G27" s="107">
        <f t="shared" si="0"/>
        <v>0</v>
      </c>
      <c r="H27" s="107">
        <f>IFERROR('Budget Summary'!$C$18/'Budget Summary'!$C$17*$G27,0)</f>
        <v>0</v>
      </c>
      <c r="I27" s="107">
        <f>IFERROR((1-'Budget Summary'!$C$18/'Budget Summary'!$C$17)*$G27,0)</f>
        <v>0</v>
      </c>
    </row>
    <row r="28" spans="1:9" x14ac:dyDescent="0.25">
      <c r="A28" s="24"/>
      <c r="B28" s="106"/>
      <c r="C28" s="137"/>
      <c r="D28" s="138"/>
      <c r="E28" s="139"/>
      <c r="F28" s="139"/>
      <c r="G28" s="107">
        <f t="shared" si="0"/>
        <v>0</v>
      </c>
      <c r="H28" s="107">
        <f>IFERROR('Budget Summary'!$C$18/'Budget Summary'!$C$17*$G28,0)</f>
        <v>0</v>
      </c>
      <c r="I28" s="107">
        <f>IFERROR((1-'Budget Summary'!$C$18/'Budget Summary'!$C$17)*$G28,0)</f>
        <v>0</v>
      </c>
    </row>
    <row r="29" spans="1:9" ht="15.75" thickBot="1" x14ac:dyDescent="0.3">
      <c r="A29" s="24"/>
      <c r="B29" s="106"/>
      <c r="C29" s="137"/>
      <c r="D29" s="138"/>
      <c r="E29" s="139"/>
      <c r="F29" s="139"/>
      <c r="G29" s="108">
        <f t="shared" si="0"/>
        <v>0</v>
      </c>
      <c r="H29" s="108">
        <f>IFERROR('Budget Summary'!$C$18/'Budget Summary'!$C$17*$G29,0)</f>
        <v>0</v>
      </c>
      <c r="I29" s="108">
        <f>IFERROR((1-'Budget Summary'!$C$18/'Budget Summary'!$C$17)*$G29,0)</f>
        <v>0</v>
      </c>
    </row>
    <row r="30" spans="1:9" ht="15.75" thickTop="1" x14ac:dyDescent="0.25">
      <c r="A30" s="24"/>
      <c r="B30" s="183"/>
      <c r="C30" s="183"/>
      <c r="D30" s="109"/>
      <c r="E30" s="109"/>
      <c r="F30" s="110" t="s">
        <v>0</v>
      </c>
      <c r="G30" s="111">
        <f>SUM(G20:G29)</f>
        <v>0</v>
      </c>
      <c r="H30" s="142">
        <f>IFERROR('Budget Summary'!$C$18/'Budget Summary'!$C$17*$G30,0)</f>
        <v>0</v>
      </c>
      <c r="I30" s="142">
        <f>IFERROR((1-'Budget Summary'!$C$18/'Budget Summary'!$C$17)*$G30,0)</f>
        <v>0</v>
      </c>
    </row>
    <row r="31" spans="1:9" x14ac:dyDescent="0.25">
      <c r="A31" s="24"/>
      <c r="B31" s="112"/>
      <c r="C31" s="112"/>
      <c r="D31" s="109"/>
      <c r="E31" s="109"/>
      <c r="F31" s="109"/>
      <c r="G31" s="89"/>
      <c r="H31" s="48"/>
      <c r="I31" s="48"/>
    </row>
    <row r="32" spans="1:9" x14ac:dyDescent="0.25">
      <c r="A32" s="24"/>
      <c r="B32" s="89"/>
      <c r="C32" s="89"/>
      <c r="D32" s="90"/>
      <c r="E32" s="89"/>
      <c r="F32" s="113"/>
      <c r="G32" s="89"/>
      <c r="H32" s="48"/>
      <c r="I32" s="48"/>
    </row>
    <row r="33" spans="1:9" x14ac:dyDescent="0.25">
      <c r="A33" s="24"/>
      <c r="B33" s="146" t="s">
        <v>227</v>
      </c>
      <c r="C33" s="89"/>
      <c r="D33" s="90"/>
      <c r="E33" s="114"/>
      <c r="F33" s="113"/>
      <c r="G33" s="89"/>
      <c r="H33" s="48"/>
      <c r="I33" s="48"/>
    </row>
    <row r="34" spans="1:9" ht="87.75" x14ac:dyDescent="0.25">
      <c r="A34" s="24"/>
      <c r="B34" s="99" t="s">
        <v>3</v>
      </c>
      <c r="C34" s="99" t="s">
        <v>2</v>
      </c>
      <c r="D34" s="99" t="s">
        <v>28</v>
      </c>
      <c r="E34" s="99" t="s">
        <v>50</v>
      </c>
      <c r="F34" s="99" t="s">
        <v>51</v>
      </c>
      <c r="G34" s="89"/>
      <c r="H34" s="48"/>
      <c r="I34" s="48"/>
    </row>
    <row r="35" spans="1:9" ht="28.5" x14ac:dyDescent="0.25">
      <c r="A35" s="24"/>
      <c r="B35" s="103" t="s">
        <v>43</v>
      </c>
      <c r="C35" s="103" t="s">
        <v>42</v>
      </c>
      <c r="D35" s="82">
        <v>5000</v>
      </c>
      <c r="E35" s="105">
        <v>3333.333333333333</v>
      </c>
      <c r="F35" s="105">
        <v>1666.6666666666667</v>
      </c>
      <c r="G35" s="89"/>
      <c r="H35" s="48"/>
      <c r="I35" s="48"/>
    </row>
    <row r="36" spans="1:9" x14ac:dyDescent="0.25">
      <c r="A36" s="24"/>
      <c r="B36" s="106"/>
      <c r="C36" s="106"/>
      <c r="D36" s="140"/>
      <c r="E36" s="107">
        <f>IFERROR('Budget Summary'!$C$18/'Budget Summary'!$C$17*$D36,0)</f>
        <v>0</v>
      </c>
      <c r="F36" s="107">
        <f>IFERROR((1-'Budget Summary'!$C$18/'Budget Summary'!$C$17)*$D36,0)</f>
        <v>0</v>
      </c>
      <c r="G36" s="89"/>
      <c r="H36" s="48"/>
      <c r="I36" s="48"/>
    </row>
    <row r="37" spans="1:9" x14ac:dyDescent="0.25">
      <c r="A37" s="24"/>
      <c r="B37" s="106"/>
      <c r="C37" s="106"/>
      <c r="D37" s="140"/>
      <c r="E37" s="107">
        <f>IFERROR('Budget Summary'!$C$18/'Budget Summary'!$C$17*$D37,0)</f>
        <v>0</v>
      </c>
      <c r="F37" s="107">
        <f>IFERROR((1-'Budget Summary'!$C$18/'Budget Summary'!$C$17)*$D37,0)</f>
        <v>0</v>
      </c>
      <c r="G37" s="89"/>
      <c r="H37" s="48"/>
      <c r="I37" s="48"/>
    </row>
    <row r="38" spans="1:9" x14ac:dyDescent="0.25">
      <c r="A38" s="24"/>
      <c r="B38" s="106"/>
      <c r="C38" s="106"/>
      <c r="D38" s="140"/>
      <c r="E38" s="107">
        <f>IFERROR('Budget Summary'!$C$18/'Budget Summary'!$C$17*$D38,0)</f>
        <v>0</v>
      </c>
      <c r="F38" s="107">
        <f>IFERROR((1-'Budget Summary'!$C$18/'Budget Summary'!$C$17)*$D38,0)</f>
        <v>0</v>
      </c>
      <c r="G38" s="89"/>
      <c r="H38" s="48"/>
      <c r="I38" s="48"/>
    </row>
    <row r="39" spans="1:9" x14ac:dyDescent="0.25">
      <c r="A39" s="24"/>
      <c r="B39" s="106"/>
      <c r="C39" s="106"/>
      <c r="D39" s="140"/>
      <c r="E39" s="107">
        <f>IFERROR('Budget Summary'!$C$18/'Budget Summary'!$C$17*$D39,0)</f>
        <v>0</v>
      </c>
      <c r="F39" s="107">
        <f>IFERROR((1-'Budget Summary'!$C$18/'Budget Summary'!$C$17)*$D39,0)</f>
        <v>0</v>
      </c>
      <c r="G39" s="89"/>
      <c r="H39" s="48"/>
      <c r="I39" s="48"/>
    </row>
    <row r="40" spans="1:9" x14ac:dyDescent="0.25">
      <c r="A40" s="24"/>
      <c r="B40" s="106"/>
      <c r="C40" s="106"/>
      <c r="D40" s="140"/>
      <c r="E40" s="107">
        <f>IFERROR('Budget Summary'!$C$18/'Budget Summary'!$C$17*$D40,0)</f>
        <v>0</v>
      </c>
      <c r="F40" s="107">
        <f>IFERROR((1-'Budget Summary'!$C$18/'Budget Summary'!$C$17)*$D40,0)</f>
        <v>0</v>
      </c>
      <c r="G40" s="89"/>
      <c r="H40" s="48"/>
      <c r="I40" s="48"/>
    </row>
    <row r="41" spans="1:9" x14ac:dyDescent="0.25">
      <c r="A41" s="24"/>
      <c r="B41" s="106"/>
      <c r="C41" s="106"/>
      <c r="D41" s="140"/>
      <c r="E41" s="107">
        <f>IFERROR('Budget Summary'!$C$18/'Budget Summary'!$C$17*$D41,0)</f>
        <v>0</v>
      </c>
      <c r="F41" s="107">
        <f>IFERROR((1-'Budget Summary'!$C$18/'Budget Summary'!$C$17)*$D41,0)</f>
        <v>0</v>
      </c>
      <c r="G41" s="89"/>
      <c r="H41" s="48"/>
      <c r="I41" s="48"/>
    </row>
    <row r="42" spans="1:9" x14ac:dyDescent="0.25">
      <c r="A42" s="24"/>
      <c r="B42" s="106"/>
      <c r="C42" s="106"/>
      <c r="D42" s="140"/>
      <c r="E42" s="107">
        <f>IFERROR('Budget Summary'!$C$18/'Budget Summary'!$C$17*$D42,0)</f>
        <v>0</v>
      </c>
      <c r="F42" s="107">
        <f>IFERROR((1-'Budget Summary'!$C$18/'Budget Summary'!$C$17)*$D42,0)</f>
        <v>0</v>
      </c>
      <c r="G42" s="89"/>
      <c r="H42" s="48"/>
      <c r="I42" s="48"/>
    </row>
    <row r="43" spans="1:9" x14ac:dyDescent="0.25">
      <c r="A43" s="24"/>
      <c r="B43" s="106"/>
      <c r="C43" s="106"/>
      <c r="D43" s="140"/>
      <c r="E43" s="107">
        <f>IFERROR('Budget Summary'!$C$18/'Budget Summary'!$C$17*$D43,0)</f>
        <v>0</v>
      </c>
      <c r="F43" s="107">
        <f>IFERROR((1-'Budget Summary'!$C$18/'Budget Summary'!$C$17)*$D43,0)</f>
        <v>0</v>
      </c>
      <c r="G43" s="89"/>
      <c r="H43" s="48"/>
      <c r="I43" s="48"/>
    </row>
    <row r="44" spans="1:9" x14ac:dyDescent="0.25">
      <c r="A44" s="24"/>
      <c r="B44" s="106"/>
      <c r="C44" s="106"/>
      <c r="D44" s="140"/>
      <c r="E44" s="107">
        <f>IFERROR('Budget Summary'!$C$18/'Budget Summary'!$C$17*$D44,0)</f>
        <v>0</v>
      </c>
      <c r="F44" s="107">
        <f>IFERROR((1-'Budget Summary'!$C$18/'Budget Summary'!$C$17)*$D44,0)</f>
        <v>0</v>
      </c>
      <c r="G44" s="89"/>
      <c r="H44" s="48"/>
      <c r="I44" s="48"/>
    </row>
    <row r="45" spans="1:9" ht="15.75" thickBot="1" x14ac:dyDescent="0.3">
      <c r="A45" s="24"/>
      <c r="B45" s="106"/>
      <c r="C45" s="106"/>
      <c r="D45" s="141"/>
      <c r="E45" s="108">
        <f>IFERROR('Budget Summary'!$C$18/'Budget Summary'!$C$17*$D45,0)</f>
        <v>0</v>
      </c>
      <c r="F45" s="108">
        <f>IFERROR((1-'Budget Summary'!$C$18/'Budget Summary'!$C$17)*$D45,0)</f>
        <v>0</v>
      </c>
      <c r="G45" s="89"/>
      <c r="H45" s="48"/>
      <c r="I45" s="48"/>
    </row>
    <row r="46" spans="1:9" ht="15.75" thickTop="1" x14ac:dyDescent="0.25">
      <c r="A46" s="24"/>
      <c r="B46" s="89"/>
      <c r="C46" s="90" t="s">
        <v>0</v>
      </c>
      <c r="D46" s="115">
        <f>SUM(D36:D45)</f>
        <v>0</v>
      </c>
      <c r="E46" s="142">
        <f>IFERROR('Budget Summary'!$C$18/'Budget Summary'!$C$17*$D46,0)</f>
        <v>0</v>
      </c>
      <c r="F46" s="142">
        <f>IFERROR((1-'Budget Summary'!$C$18/'Budget Summary'!$C$17)*$D46,0)</f>
        <v>0</v>
      </c>
      <c r="G46" s="89"/>
      <c r="H46" s="48"/>
      <c r="I46" s="48"/>
    </row>
    <row r="47" spans="1:9" x14ac:dyDescent="0.25">
      <c r="A47" s="24"/>
      <c r="B47" s="89"/>
      <c r="C47" s="89"/>
      <c r="D47" s="90"/>
      <c r="E47" s="114"/>
      <c r="F47" s="113"/>
      <c r="G47" s="89"/>
      <c r="H47" s="48"/>
      <c r="I47" s="48"/>
    </row>
    <row r="48" spans="1:9" x14ac:dyDescent="0.25">
      <c r="A48" s="24"/>
      <c r="B48" s="55" t="s">
        <v>16</v>
      </c>
      <c r="C48" s="56"/>
      <c r="D48" s="56"/>
      <c r="E48" s="114"/>
      <c r="F48" s="114"/>
      <c r="G48" s="89"/>
      <c r="H48" s="48"/>
      <c r="I48" s="48"/>
    </row>
    <row r="49" spans="1:9" ht="87.75" x14ac:dyDescent="0.25">
      <c r="A49" s="24"/>
      <c r="B49" s="99" t="s">
        <v>3</v>
      </c>
      <c r="C49" s="99" t="s">
        <v>2</v>
      </c>
      <c r="D49" s="99" t="s">
        <v>29</v>
      </c>
      <c r="E49" s="99" t="s">
        <v>52</v>
      </c>
      <c r="F49" s="99" t="s">
        <v>53</v>
      </c>
      <c r="G49" s="89"/>
      <c r="H49" s="48"/>
      <c r="I49" s="48"/>
    </row>
    <row r="50" spans="1:9" ht="28.5" x14ac:dyDescent="0.25">
      <c r="A50" s="24"/>
      <c r="B50" s="103" t="s">
        <v>44</v>
      </c>
      <c r="C50" s="147" t="s">
        <v>228</v>
      </c>
      <c r="D50" s="82">
        <v>500</v>
      </c>
      <c r="E50" s="105">
        <v>333.33333333333331</v>
      </c>
      <c r="F50" s="105">
        <v>166.66666666666669</v>
      </c>
      <c r="G50" s="89"/>
      <c r="H50" s="48"/>
      <c r="I50" s="48"/>
    </row>
    <row r="51" spans="1:9" x14ac:dyDescent="0.25">
      <c r="A51" s="24"/>
      <c r="B51" s="106"/>
      <c r="C51" s="106"/>
      <c r="D51" s="140"/>
      <c r="E51" s="107">
        <f>IFERROR('Budget Summary'!$C$18/'Budget Summary'!$C$17*$D51,0)</f>
        <v>0</v>
      </c>
      <c r="F51" s="107">
        <f>IFERROR((1-'Budget Summary'!$C$18/'Budget Summary'!$C$17)*$D51,0)</f>
        <v>0</v>
      </c>
      <c r="G51" s="89"/>
      <c r="H51" s="48"/>
      <c r="I51" s="48"/>
    </row>
    <row r="52" spans="1:9" x14ac:dyDescent="0.25">
      <c r="A52" s="24"/>
      <c r="B52" s="106"/>
      <c r="C52" s="106"/>
      <c r="D52" s="140"/>
      <c r="E52" s="107">
        <f>IFERROR('Budget Summary'!$C$18/'Budget Summary'!$C$17*$D52,0)</f>
        <v>0</v>
      </c>
      <c r="F52" s="107">
        <f>IFERROR((1-'Budget Summary'!$C$18/'Budget Summary'!$C$17)*$D52,0)</f>
        <v>0</v>
      </c>
      <c r="G52" s="89"/>
      <c r="H52" s="48"/>
      <c r="I52" s="48"/>
    </row>
    <row r="53" spans="1:9" x14ac:dyDescent="0.25">
      <c r="A53" s="24"/>
      <c r="B53" s="106"/>
      <c r="C53" s="106"/>
      <c r="D53" s="140"/>
      <c r="E53" s="107">
        <f>IFERROR('Budget Summary'!$C$18/'Budget Summary'!$C$17*$D53,0)</f>
        <v>0</v>
      </c>
      <c r="F53" s="107">
        <f>IFERROR((1-'Budget Summary'!$C$18/'Budget Summary'!$C$17)*$D53,0)</f>
        <v>0</v>
      </c>
      <c r="G53" s="89"/>
      <c r="H53" s="48"/>
      <c r="I53" s="48"/>
    </row>
    <row r="54" spans="1:9" x14ac:dyDescent="0.25">
      <c r="A54" s="24"/>
      <c r="B54" s="106"/>
      <c r="C54" s="106"/>
      <c r="D54" s="140"/>
      <c r="E54" s="107">
        <f>IFERROR('Budget Summary'!$C$18/'Budget Summary'!$C$17*$D54,0)</f>
        <v>0</v>
      </c>
      <c r="F54" s="107">
        <f>IFERROR((1-'Budget Summary'!$C$18/'Budget Summary'!$C$17)*$D54,0)</f>
        <v>0</v>
      </c>
      <c r="G54" s="89"/>
      <c r="H54" s="48"/>
      <c r="I54" s="48"/>
    </row>
    <row r="55" spans="1:9" x14ac:dyDescent="0.25">
      <c r="A55" s="24"/>
      <c r="B55" s="106"/>
      <c r="C55" s="106"/>
      <c r="D55" s="140"/>
      <c r="E55" s="107">
        <f>IFERROR('Budget Summary'!$C$18/'Budget Summary'!$C$17*$D55,0)</f>
        <v>0</v>
      </c>
      <c r="F55" s="107">
        <f>IFERROR((1-'Budget Summary'!$C$18/'Budget Summary'!$C$17)*$D55,0)</f>
        <v>0</v>
      </c>
      <c r="G55" s="89"/>
      <c r="H55" s="48"/>
      <c r="I55" s="48"/>
    </row>
    <row r="56" spans="1:9" x14ac:dyDescent="0.25">
      <c r="A56" s="24"/>
      <c r="B56" s="106"/>
      <c r="C56" s="106"/>
      <c r="D56" s="140"/>
      <c r="E56" s="107">
        <f>IFERROR('Budget Summary'!$C$18/'Budget Summary'!$C$17*$D56,0)</f>
        <v>0</v>
      </c>
      <c r="F56" s="107">
        <f>IFERROR((1-'Budget Summary'!$C$18/'Budget Summary'!$C$17)*$D56,0)</f>
        <v>0</v>
      </c>
      <c r="G56" s="89"/>
      <c r="H56" s="48"/>
      <c r="I56" s="48"/>
    </row>
    <row r="57" spans="1:9" x14ac:dyDescent="0.25">
      <c r="A57" s="24"/>
      <c r="B57" s="106"/>
      <c r="C57" s="106"/>
      <c r="D57" s="140"/>
      <c r="E57" s="107">
        <f>IFERROR('Budget Summary'!$C$18/'Budget Summary'!$C$17*$D57,0)</f>
        <v>0</v>
      </c>
      <c r="F57" s="107">
        <f>IFERROR((1-'Budget Summary'!$C$18/'Budget Summary'!$C$17)*$D57,0)</f>
        <v>0</v>
      </c>
      <c r="G57" s="89"/>
      <c r="H57" s="48"/>
      <c r="I57" s="48"/>
    </row>
    <row r="58" spans="1:9" x14ac:dyDescent="0.25">
      <c r="A58" s="24"/>
      <c r="B58" s="106"/>
      <c r="C58" s="106"/>
      <c r="D58" s="140"/>
      <c r="E58" s="107">
        <f>IFERROR('Budget Summary'!$C$18/'Budget Summary'!$C$17*$D58,0)</f>
        <v>0</v>
      </c>
      <c r="F58" s="107">
        <f>IFERROR((1-'Budget Summary'!$C$18/'Budget Summary'!$C$17)*$D58,0)</f>
        <v>0</v>
      </c>
      <c r="G58" s="89"/>
      <c r="H58" s="48"/>
      <c r="I58" s="48"/>
    </row>
    <row r="59" spans="1:9" x14ac:dyDescent="0.25">
      <c r="A59" s="24"/>
      <c r="B59" s="106"/>
      <c r="C59" s="106"/>
      <c r="D59" s="140"/>
      <c r="E59" s="107">
        <f>IFERROR('Budget Summary'!$C$18/'Budget Summary'!$C$17*$D59,0)</f>
        <v>0</v>
      </c>
      <c r="F59" s="107">
        <f>IFERROR((1-'Budget Summary'!$C$18/'Budget Summary'!$C$17)*$D59,0)</f>
        <v>0</v>
      </c>
      <c r="G59" s="89"/>
      <c r="H59" s="48"/>
      <c r="I59" s="48"/>
    </row>
    <row r="60" spans="1:9" ht="15.75" thickBot="1" x14ac:dyDescent="0.3">
      <c r="A60" s="24"/>
      <c r="B60" s="106"/>
      <c r="C60" s="106"/>
      <c r="D60" s="140"/>
      <c r="E60" s="108">
        <f>IFERROR('Budget Summary'!$C$18/'Budget Summary'!$C$17*$D60,0)</f>
        <v>0</v>
      </c>
      <c r="F60" s="108">
        <f>IFERROR((1-'Budget Summary'!$C$18/'Budget Summary'!$C$17)*$D60,0)</f>
        <v>0</v>
      </c>
      <c r="G60" s="89"/>
      <c r="H60" s="48"/>
      <c r="I60" s="48"/>
    </row>
    <row r="61" spans="1:9" ht="15.75" thickTop="1" x14ac:dyDescent="0.25">
      <c r="A61" s="24"/>
      <c r="B61" s="116"/>
      <c r="C61" s="90" t="s">
        <v>0</v>
      </c>
      <c r="D61" s="115">
        <f>SUM(D51:D60)</f>
        <v>0</v>
      </c>
      <c r="E61" s="142">
        <f>IFERROR('Budget Summary'!$C$18/'Budget Summary'!$C$17*$D61,0)</f>
        <v>0</v>
      </c>
      <c r="F61" s="142">
        <f>IFERROR((1-'Budget Summary'!$C$18/'Budget Summary'!$C$17)*$D61,0)</f>
        <v>0</v>
      </c>
      <c r="G61" s="89"/>
      <c r="H61" s="48"/>
      <c r="I61" s="48"/>
    </row>
    <row r="62" spans="1:9" x14ac:dyDescent="0.25">
      <c r="A62" s="24"/>
      <c r="B62" s="89"/>
      <c r="C62" s="89"/>
      <c r="D62" s="90"/>
      <c r="E62" s="114"/>
      <c r="F62" s="113"/>
      <c r="G62" s="89"/>
      <c r="H62" s="48"/>
      <c r="I62" s="48"/>
    </row>
    <row r="63" spans="1:9" x14ac:dyDescent="0.25">
      <c r="A63" s="24"/>
      <c r="B63" s="55" t="s">
        <v>40</v>
      </c>
      <c r="C63" s="56"/>
      <c r="D63" s="56"/>
      <c r="E63" s="114"/>
      <c r="F63" s="114"/>
      <c r="G63" s="89"/>
      <c r="H63" s="48"/>
      <c r="I63" s="48"/>
    </row>
    <row r="64" spans="1:9" ht="102.75" x14ac:dyDescent="0.25">
      <c r="A64" s="24"/>
      <c r="B64" s="99" t="s">
        <v>4</v>
      </c>
      <c r="C64" s="99" t="s">
        <v>2</v>
      </c>
      <c r="D64" s="99" t="s">
        <v>30</v>
      </c>
      <c r="E64" s="99" t="s">
        <v>54</v>
      </c>
      <c r="F64" s="99" t="s">
        <v>55</v>
      </c>
      <c r="G64" s="89"/>
      <c r="H64" s="48"/>
      <c r="I64" s="48"/>
    </row>
    <row r="65" spans="1:9" ht="42.75" x14ac:dyDescent="0.25">
      <c r="A65" s="24"/>
      <c r="B65" s="103" t="s">
        <v>46</v>
      </c>
      <c r="C65" s="103" t="s">
        <v>216</v>
      </c>
      <c r="D65" s="82">
        <v>1000</v>
      </c>
      <c r="E65" s="105">
        <v>666.66666666666663</v>
      </c>
      <c r="F65" s="105">
        <v>333.33333333333337</v>
      </c>
      <c r="G65" s="89"/>
      <c r="H65" s="48"/>
      <c r="I65" s="48"/>
    </row>
    <row r="66" spans="1:9" x14ac:dyDescent="0.25">
      <c r="A66" s="24"/>
      <c r="B66" s="106"/>
      <c r="C66" s="106"/>
      <c r="D66" s="140"/>
      <c r="E66" s="107">
        <f>IFERROR('Budget Summary'!$C$18/'Budget Summary'!$C$17*$D66,0)</f>
        <v>0</v>
      </c>
      <c r="F66" s="107">
        <f>IFERROR((1-'Budget Summary'!$C$18/'Budget Summary'!$C$17)*$D66,0)</f>
        <v>0</v>
      </c>
      <c r="G66" s="89"/>
      <c r="H66" s="48"/>
      <c r="I66" s="48"/>
    </row>
    <row r="67" spans="1:9" x14ac:dyDescent="0.25">
      <c r="A67" s="24"/>
      <c r="B67" s="106"/>
      <c r="C67" s="106"/>
      <c r="D67" s="140"/>
      <c r="E67" s="107">
        <f>IFERROR('Budget Summary'!$C$18/'Budget Summary'!$C$17*$D67,0)</f>
        <v>0</v>
      </c>
      <c r="F67" s="107">
        <f>IFERROR((1-'Budget Summary'!$C$18/'Budget Summary'!$C$17)*$D67,0)</f>
        <v>0</v>
      </c>
      <c r="G67" s="89"/>
      <c r="H67" s="48"/>
      <c r="I67" s="48"/>
    </row>
    <row r="68" spans="1:9" x14ac:dyDescent="0.25">
      <c r="A68" s="24"/>
      <c r="B68" s="106"/>
      <c r="C68" s="106"/>
      <c r="D68" s="140"/>
      <c r="E68" s="107">
        <f>IFERROR('Budget Summary'!$C$18/'Budget Summary'!$C$17*$D68,0)</f>
        <v>0</v>
      </c>
      <c r="F68" s="107">
        <f>IFERROR((1-'Budget Summary'!$C$18/'Budget Summary'!$C$17)*$D68,0)</f>
        <v>0</v>
      </c>
      <c r="G68" s="89"/>
      <c r="H68" s="48"/>
      <c r="I68" s="48"/>
    </row>
    <row r="69" spans="1:9" x14ac:dyDescent="0.25">
      <c r="A69" s="24"/>
      <c r="B69" s="106"/>
      <c r="C69" s="106"/>
      <c r="D69" s="140"/>
      <c r="E69" s="107">
        <f>IFERROR('Budget Summary'!$C$18/'Budget Summary'!$C$17*$D69,0)</f>
        <v>0</v>
      </c>
      <c r="F69" s="107">
        <f>IFERROR((1-'Budget Summary'!$C$18/'Budget Summary'!$C$17)*$D69,0)</f>
        <v>0</v>
      </c>
      <c r="G69" s="89"/>
      <c r="H69" s="48"/>
      <c r="I69" s="48"/>
    </row>
    <row r="70" spans="1:9" x14ac:dyDescent="0.25">
      <c r="A70" s="24"/>
      <c r="B70" s="106"/>
      <c r="C70" s="106"/>
      <c r="D70" s="140"/>
      <c r="E70" s="107">
        <f>IFERROR('Budget Summary'!$C$18/'Budget Summary'!$C$17*$D70,0)</f>
        <v>0</v>
      </c>
      <c r="F70" s="107">
        <f>IFERROR((1-'Budget Summary'!$C$18/'Budget Summary'!$C$17)*$D70,0)</f>
        <v>0</v>
      </c>
      <c r="G70" s="89"/>
      <c r="H70" s="48"/>
      <c r="I70" s="48"/>
    </row>
    <row r="71" spans="1:9" x14ac:dyDescent="0.25">
      <c r="A71" s="24"/>
      <c r="B71" s="106"/>
      <c r="C71" s="106"/>
      <c r="D71" s="140"/>
      <c r="E71" s="107">
        <f>IFERROR('Budget Summary'!$C$18/'Budget Summary'!$C$17*$D71,0)</f>
        <v>0</v>
      </c>
      <c r="F71" s="107">
        <f>IFERROR((1-'Budget Summary'!$C$18/'Budget Summary'!$C$17)*$D71,0)</f>
        <v>0</v>
      </c>
      <c r="G71" s="89"/>
      <c r="H71" s="48"/>
      <c r="I71" s="48"/>
    </row>
    <row r="72" spans="1:9" x14ac:dyDescent="0.25">
      <c r="A72" s="24"/>
      <c r="B72" s="106"/>
      <c r="C72" s="106"/>
      <c r="D72" s="140"/>
      <c r="E72" s="107">
        <f>IFERROR('Budget Summary'!$C$18/'Budget Summary'!$C$17*$D72,0)</f>
        <v>0</v>
      </c>
      <c r="F72" s="107">
        <f>IFERROR((1-'Budget Summary'!$C$18/'Budget Summary'!$C$17)*$D72,0)</f>
        <v>0</v>
      </c>
      <c r="G72" s="89"/>
      <c r="H72" s="48"/>
      <c r="I72" s="48"/>
    </row>
    <row r="73" spans="1:9" x14ac:dyDescent="0.25">
      <c r="A73" s="24"/>
      <c r="B73" s="106"/>
      <c r="C73" s="106"/>
      <c r="D73" s="140"/>
      <c r="E73" s="107">
        <f>IFERROR('Budget Summary'!$C$18/'Budget Summary'!$C$17*$D73,0)</f>
        <v>0</v>
      </c>
      <c r="F73" s="107">
        <f>IFERROR((1-'Budget Summary'!$C$18/'Budget Summary'!$C$17)*$D73,0)</f>
        <v>0</v>
      </c>
      <c r="G73" s="89"/>
      <c r="H73" s="48"/>
      <c r="I73" s="48"/>
    </row>
    <row r="74" spans="1:9" x14ac:dyDescent="0.25">
      <c r="A74" s="24"/>
      <c r="B74" s="106"/>
      <c r="C74" s="106"/>
      <c r="D74" s="140"/>
      <c r="E74" s="107">
        <f>IFERROR('Budget Summary'!$C$18/'Budget Summary'!$C$17*$D74,0)</f>
        <v>0</v>
      </c>
      <c r="F74" s="107">
        <f>IFERROR((1-'Budget Summary'!$C$18/'Budget Summary'!$C$17)*$D74,0)</f>
        <v>0</v>
      </c>
      <c r="G74" s="89"/>
      <c r="H74" s="48"/>
      <c r="I74" s="48"/>
    </row>
    <row r="75" spans="1:9" ht="15.75" thickBot="1" x14ac:dyDescent="0.3">
      <c r="A75" s="24"/>
      <c r="B75" s="106"/>
      <c r="C75" s="106"/>
      <c r="D75" s="140"/>
      <c r="E75" s="108">
        <f>IFERROR('Budget Summary'!$C$18/'Budget Summary'!$C$17*$D75,0)</f>
        <v>0</v>
      </c>
      <c r="F75" s="108">
        <f>IFERROR((1-'Budget Summary'!$C$18/'Budget Summary'!$C$17)*$D75,0)</f>
        <v>0</v>
      </c>
      <c r="G75" s="89"/>
      <c r="H75" s="48"/>
      <c r="I75" s="48"/>
    </row>
    <row r="76" spans="1:9" ht="15.75" thickTop="1" x14ac:dyDescent="0.25">
      <c r="A76" s="24"/>
      <c r="B76" s="89"/>
      <c r="C76" s="90" t="s">
        <v>0</v>
      </c>
      <c r="D76" s="115">
        <f>SUM(D66:D75)</f>
        <v>0</v>
      </c>
      <c r="E76" s="142">
        <f>IFERROR('Budget Summary'!$C$18/'Budget Summary'!$C$17*$D76,0)</f>
        <v>0</v>
      </c>
      <c r="F76" s="142">
        <f>IFERROR((1-'Budget Summary'!$C$18/'Budget Summary'!$C$17)*$D76,0)</f>
        <v>0</v>
      </c>
      <c r="G76" s="89"/>
      <c r="H76" s="48"/>
      <c r="I76" s="48"/>
    </row>
    <row r="77" spans="1:9" x14ac:dyDescent="0.25">
      <c r="A77" s="24"/>
      <c r="B77" s="89"/>
      <c r="C77" s="90"/>
      <c r="D77" s="117"/>
      <c r="E77" s="117"/>
      <c r="F77" s="117"/>
      <c r="G77" s="89"/>
      <c r="H77" s="48"/>
      <c r="I77" s="48"/>
    </row>
    <row r="78" spans="1:9" x14ac:dyDescent="0.25">
      <c r="A78" s="24"/>
      <c r="B78" s="146" t="s">
        <v>229</v>
      </c>
      <c r="C78" s="56"/>
      <c r="D78" s="56"/>
      <c r="E78" s="117"/>
      <c r="F78" s="117"/>
      <c r="G78" s="89"/>
      <c r="H78" s="48"/>
      <c r="I78" s="48"/>
    </row>
    <row r="79" spans="1:9" ht="87.75" x14ac:dyDescent="0.25">
      <c r="A79" s="24"/>
      <c r="B79" s="99" t="s">
        <v>4</v>
      </c>
      <c r="C79" s="99" t="s">
        <v>2</v>
      </c>
      <c r="D79" s="99" t="s">
        <v>31</v>
      </c>
      <c r="E79" s="99" t="s">
        <v>56</v>
      </c>
      <c r="F79" s="99" t="s">
        <v>57</v>
      </c>
      <c r="G79" s="89"/>
      <c r="H79" s="48"/>
      <c r="I79" s="48"/>
    </row>
    <row r="80" spans="1:9" ht="28.5" x14ac:dyDescent="0.25">
      <c r="A80" s="24"/>
      <c r="B80" s="103" t="s">
        <v>45</v>
      </c>
      <c r="C80" s="103" t="s">
        <v>217</v>
      </c>
      <c r="D80" s="82">
        <v>250</v>
      </c>
      <c r="E80" s="105">
        <v>166.66666666666666</v>
      </c>
      <c r="F80" s="105">
        <v>83.333333333333343</v>
      </c>
      <c r="G80" s="89"/>
      <c r="H80" s="48"/>
      <c r="I80" s="48"/>
    </row>
    <row r="81" spans="1:9" x14ac:dyDescent="0.25">
      <c r="A81" s="24"/>
      <c r="B81" s="106"/>
      <c r="C81" s="106"/>
      <c r="D81" s="140"/>
      <c r="E81" s="107">
        <f>IFERROR('Budget Summary'!$C$18/'Budget Summary'!$C$17*$D81,0)</f>
        <v>0</v>
      </c>
      <c r="F81" s="107">
        <f>IFERROR((1-'Budget Summary'!$C$18/'Budget Summary'!$C$17)*$D81,0)</f>
        <v>0</v>
      </c>
      <c r="G81" s="89"/>
      <c r="H81" s="48"/>
      <c r="I81" s="48"/>
    </row>
    <row r="82" spans="1:9" x14ac:dyDescent="0.25">
      <c r="A82" s="24"/>
      <c r="B82" s="106"/>
      <c r="C82" s="106"/>
      <c r="D82" s="140"/>
      <c r="E82" s="107">
        <f>IFERROR('Budget Summary'!$C$18/'Budget Summary'!$C$17*$D82,0)</f>
        <v>0</v>
      </c>
      <c r="F82" s="107">
        <f>IFERROR((1-'Budget Summary'!$C$18/'Budget Summary'!$C$17)*$D82,0)</f>
        <v>0</v>
      </c>
      <c r="G82" s="89"/>
      <c r="H82" s="48"/>
      <c r="I82" s="48"/>
    </row>
    <row r="83" spans="1:9" x14ac:dyDescent="0.25">
      <c r="A83" s="24"/>
      <c r="B83" s="106"/>
      <c r="C83" s="106"/>
      <c r="D83" s="140"/>
      <c r="E83" s="107">
        <f>IFERROR('Budget Summary'!$C$18/'Budget Summary'!$C$17*$D83,0)</f>
        <v>0</v>
      </c>
      <c r="F83" s="107">
        <f>IFERROR((1-'Budget Summary'!$C$18/'Budget Summary'!$C$17)*$D83,0)</f>
        <v>0</v>
      </c>
      <c r="G83" s="89"/>
      <c r="H83" s="48"/>
      <c r="I83" s="48"/>
    </row>
    <row r="84" spans="1:9" x14ac:dyDescent="0.25">
      <c r="A84" s="24"/>
      <c r="B84" s="106"/>
      <c r="C84" s="106"/>
      <c r="D84" s="140"/>
      <c r="E84" s="107">
        <f>IFERROR('Budget Summary'!$C$18/'Budget Summary'!$C$17*$D84,0)</f>
        <v>0</v>
      </c>
      <c r="F84" s="107">
        <f>IFERROR((1-'Budget Summary'!$C$18/'Budget Summary'!$C$17)*$D84,0)</f>
        <v>0</v>
      </c>
      <c r="G84" s="89"/>
      <c r="H84" s="48"/>
      <c r="I84" s="48"/>
    </row>
    <row r="85" spans="1:9" x14ac:dyDescent="0.25">
      <c r="A85" s="24"/>
      <c r="B85" s="106"/>
      <c r="C85" s="106"/>
      <c r="D85" s="140"/>
      <c r="E85" s="107">
        <f>IFERROR('Budget Summary'!$C$18/'Budget Summary'!$C$17*$D85,0)</f>
        <v>0</v>
      </c>
      <c r="F85" s="107">
        <f>IFERROR((1-'Budget Summary'!$C$18/'Budget Summary'!$C$17)*$D85,0)</f>
        <v>0</v>
      </c>
      <c r="G85" s="89"/>
      <c r="H85" s="48"/>
      <c r="I85" s="48"/>
    </row>
    <row r="86" spans="1:9" x14ac:dyDescent="0.25">
      <c r="A86" s="24"/>
      <c r="B86" s="106"/>
      <c r="C86" s="106"/>
      <c r="D86" s="140"/>
      <c r="E86" s="107">
        <f>IFERROR('Budget Summary'!$C$18/'Budget Summary'!$C$17*$D86,0)</f>
        <v>0</v>
      </c>
      <c r="F86" s="107">
        <f>IFERROR((1-'Budget Summary'!$C$18/'Budget Summary'!$C$17)*$D86,0)</f>
        <v>0</v>
      </c>
      <c r="G86" s="89"/>
      <c r="H86" s="48"/>
      <c r="I86" s="48"/>
    </row>
    <row r="87" spans="1:9" x14ac:dyDescent="0.25">
      <c r="A87" s="24"/>
      <c r="B87" s="106"/>
      <c r="C87" s="106"/>
      <c r="D87" s="140"/>
      <c r="E87" s="107">
        <f>IFERROR('Budget Summary'!$C$18/'Budget Summary'!$C$17*$D87,0)</f>
        <v>0</v>
      </c>
      <c r="F87" s="107">
        <f>IFERROR((1-'Budget Summary'!$C$18/'Budget Summary'!$C$17)*$D87,0)</f>
        <v>0</v>
      </c>
      <c r="G87" s="89"/>
      <c r="H87" s="48"/>
      <c r="I87" s="48"/>
    </row>
    <row r="88" spans="1:9" x14ac:dyDescent="0.25">
      <c r="A88" s="24"/>
      <c r="B88" s="106"/>
      <c r="C88" s="106"/>
      <c r="D88" s="140"/>
      <c r="E88" s="107">
        <f>IFERROR('Budget Summary'!$C$18/'Budget Summary'!$C$17*$D88,0)</f>
        <v>0</v>
      </c>
      <c r="F88" s="107">
        <f>IFERROR((1-'Budget Summary'!$C$18/'Budget Summary'!$C$17)*$D88,0)</f>
        <v>0</v>
      </c>
      <c r="G88" s="89"/>
      <c r="H88" s="48"/>
      <c r="I88" s="48"/>
    </row>
    <row r="89" spans="1:9" x14ac:dyDescent="0.25">
      <c r="A89" s="24"/>
      <c r="B89" s="106"/>
      <c r="C89" s="106"/>
      <c r="D89" s="140"/>
      <c r="E89" s="107">
        <f>IFERROR('Budget Summary'!$C$18/'Budget Summary'!$C$17*$D89,0)</f>
        <v>0</v>
      </c>
      <c r="F89" s="107">
        <f>IFERROR((1-'Budget Summary'!$C$18/'Budget Summary'!$C$17)*$D89,0)</f>
        <v>0</v>
      </c>
      <c r="G89" s="89"/>
      <c r="H89" s="48"/>
      <c r="I89" s="48"/>
    </row>
    <row r="90" spans="1:9" ht="15.75" thickBot="1" x14ac:dyDescent="0.3">
      <c r="A90" s="24"/>
      <c r="B90" s="106"/>
      <c r="C90" s="106"/>
      <c r="D90" s="140"/>
      <c r="E90" s="108">
        <f>IFERROR('Budget Summary'!$C$18/'Budget Summary'!$C$17*$D90,0)</f>
        <v>0</v>
      </c>
      <c r="F90" s="108">
        <f>IFERROR((1-'Budget Summary'!$C$18/'Budget Summary'!$C$17)*$D90,0)</f>
        <v>0</v>
      </c>
      <c r="G90" s="89"/>
      <c r="H90" s="48"/>
      <c r="I90" s="48"/>
    </row>
    <row r="91" spans="1:9" ht="15.75" thickTop="1" x14ac:dyDescent="0.25">
      <c r="A91" s="24"/>
      <c r="B91" s="89"/>
      <c r="C91" s="90" t="s">
        <v>0</v>
      </c>
      <c r="D91" s="115">
        <f>SUM(D81:D90)</f>
        <v>0</v>
      </c>
      <c r="E91" s="142">
        <f>IFERROR('Budget Summary'!$C$18/'Budget Summary'!$C$17*$D91,0)</f>
        <v>0</v>
      </c>
      <c r="F91" s="142">
        <f>IFERROR((1-'Budget Summary'!$C$18/'Budget Summary'!$C$17)*$D91,0)</f>
        <v>0</v>
      </c>
      <c r="G91" s="89"/>
      <c r="H91" s="48"/>
      <c r="I91" s="48"/>
    </row>
    <row r="92" spans="1:9" x14ac:dyDescent="0.25">
      <c r="A92" s="24"/>
      <c r="B92" s="89"/>
      <c r="C92" s="90"/>
      <c r="D92" s="117"/>
      <c r="E92" s="117"/>
      <c r="F92" s="117"/>
      <c r="G92" s="89"/>
      <c r="H92" s="48"/>
      <c r="I92" s="48"/>
    </row>
    <row r="93" spans="1:9" x14ac:dyDescent="0.25">
      <c r="A93" s="24"/>
      <c r="B93" s="55" t="s">
        <v>17</v>
      </c>
      <c r="C93" s="56"/>
      <c r="D93" s="56"/>
      <c r="E93" s="117"/>
      <c r="F93" s="117"/>
      <c r="G93" s="89"/>
      <c r="H93" s="48"/>
      <c r="I93" s="48"/>
    </row>
    <row r="94" spans="1:9" ht="102.75" x14ac:dyDescent="0.25">
      <c r="A94" s="24"/>
      <c r="B94" s="99" t="s">
        <v>4</v>
      </c>
      <c r="C94" s="99" t="s">
        <v>2</v>
      </c>
      <c r="D94" s="99" t="s">
        <v>32</v>
      </c>
      <c r="E94" s="99" t="s">
        <v>58</v>
      </c>
      <c r="F94" s="99" t="s">
        <v>59</v>
      </c>
      <c r="G94" s="89"/>
      <c r="H94" s="48"/>
      <c r="I94" s="48"/>
    </row>
    <row r="95" spans="1:9" ht="42.75" x14ac:dyDescent="0.25">
      <c r="A95" s="24"/>
      <c r="B95" s="103" t="s">
        <v>20</v>
      </c>
      <c r="C95" s="147" t="s">
        <v>230</v>
      </c>
      <c r="D95" s="82">
        <v>100</v>
      </c>
      <c r="E95" s="105">
        <v>66.666666666666657</v>
      </c>
      <c r="F95" s="105">
        <v>33.333333333333336</v>
      </c>
      <c r="G95" s="89"/>
      <c r="H95" s="48"/>
      <c r="I95" s="48"/>
    </row>
    <row r="96" spans="1:9" x14ac:dyDescent="0.25">
      <c r="A96" s="24"/>
      <c r="B96" s="106"/>
      <c r="C96" s="106"/>
      <c r="D96" s="140"/>
      <c r="E96" s="107">
        <f>IFERROR('Budget Summary'!$C$18/'Budget Summary'!$C$17*$D96,0)</f>
        <v>0</v>
      </c>
      <c r="F96" s="107">
        <f>IFERROR((1-'Budget Summary'!$C$18/'Budget Summary'!$C$17)*$D96,0)</f>
        <v>0</v>
      </c>
      <c r="G96" s="89"/>
      <c r="H96" s="48"/>
      <c r="I96" s="48"/>
    </row>
    <row r="97" spans="1:9" x14ac:dyDescent="0.25">
      <c r="A97" s="24"/>
      <c r="B97" s="106"/>
      <c r="C97" s="106"/>
      <c r="D97" s="140"/>
      <c r="E97" s="107">
        <f>IFERROR('Budget Summary'!$C$18/'Budget Summary'!$C$17*$D97,0)</f>
        <v>0</v>
      </c>
      <c r="F97" s="107">
        <f>IFERROR((1-'Budget Summary'!$C$18/'Budget Summary'!$C$17)*$D97,0)</f>
        <v>0</v>
      </c>
      <c r="G97" s="89"/>
      <c r="H97" s="48"/>
      <c r="I97" s="48"/>
    </row>
    <row r="98" spans="1:9" x14ac:dyDescent="0.25">
      <c r="A98" s="24"/>
      <c r="B98" s="106"/>
      <c r="C98" s="106"/>
      <c r="D98" s="140"/>
      <c r="E98" s="107">
        <f>IFERROR('Budget Summary'!$C$18/'Budget Summary'!$C$17*$D98,0)</f>
        <v>0</v>
      </c>
      <c r="F98" s="107">
        <f>IFERROR((1-'Budget Summary'!$C$18/'Budget Summary'!$C$17)*$D98,0)</f>
        <v>0</v>
      </c>
      <c r="G98" s="89"/>
      <c r="H98" s="48"/>
      <c r="I98" s="48"/>
    </row>
    <row r="99" spans="1:9" x14ac:dyDescent="0.25">
      <c r="A99" s="24"/>
      <c r="B99" s="106"/>
      <c r="C99" s="106"/>
      <c r="D99" s="140"/>
      <c r="E99" s="107">
        <f>IFERROR('Budget Summary'!$C$18/'Budget Summary'!$C$17*$D99,0)</f>
        <v>0</v>
      </c>
      <c r="F99" s="107">
        <f>IFERROR((1-'Budget Summary'!$C$18/'Budget Summary'!$C$17)*$D99,0)</f>
        <v>0</v>
      </c>
      <c r="G99" s="89"/>
      <c r="H99" s="48"/>
      <c r="I99" s="48"/>
    </row>
    <row r="100" spans="1:9" x14ac:dyDescent="0.25">
      <c r="A100" s="24"/>
      <c r="B100" s="106"/>
      <c r="C100" s="106"/>
      <c r="D100" s="140"/>
      <c r="E100" s="107">
        <f>IFERROR('Budget Summary'!$C$18/'Budget Summary'!$C$17*$D100,0)</f>
        <v>0</v>
      </c>
      <c r="F100" s="107">
        <f>IFERROR((1-'Budget Summary'!$C$18/'Budget Summary'!$C$17)*$D100,0)</f>
        <v>0</v>
      </c>
      <c r="G100" s="89"/>
      <c r="H100" s="48"/>
      <c r="I100" s="48"/>
    </row>
    <row r="101" spans="1:9" x14ac:dyDescent="0.25">
      <c r="A101" s="24"/>
      <c r="B101" s="106"/>
      <c r="C101" s="106"/>
      <c r="D101" s="140"/>
      <c r="E101" s="107">
        <f>IFERROR('Budget Summary'!$C$18/'Budget Summary'!$C$17*$D101,0)</f>
        <v>0</v>
      </c>
      <c r="F101" s="107">
        <f>IFERROR((1-'Budget Summary'!$C$18/'Budget Summary'!$C$17)*$D101,0)</f>
        <v>0</v>
      </c>
      <c r="G101" s="89"/>
      <c r="H101" s="48"/>
      <c r="I101" s="48"/>
    </row>
    <row r="102" spans="1:9" x14ac:dyDescent="0.25">
      <c r="A102" s="24"/>
      <c r="B102" s="106"/>
      <c r="C102" s="106"/>
      <c r="D102" s="140"/>
      <c r="E102" s="107">
        <f>IFERROR('Budget Summary'!$C$18/'Budget Summary'!$C$17*$D102,0)</f>
        <v>0</v>
      </c>
      <c r="F102" s="107">
        <f>IFERROR((1-'Budget Summary'!$C$18/'Budget Summary'!$C$17)*$D102,0)</f>
        <v>0</v>
      </c>
      <c r="G102" s="89"/>
      <c r="H102" s="48"/>
      <c r="I102" s="48"/>
    </row>
    <row r="103" spans="1:9" x14ac:dyDescent="0.25">
      <c r="A103" s="24"/>
      <c r="B103" s="106"/>
      <c r="C103" s="106"/>
      <c r="D103" s="140"/>
      <c r="E103" s="107">
        <f>IFERROR('Budget Summary'!$C$18/'Budget Summary'!$C$17*$D103,0)</f>
        <v>0</v>
      </c>
      <c r="F103" s="107">
        <f>IFERROR((1-'Budget Summary'!$C$18/'Budget Summary'!$C$17)*$D103,0)</f>
        <v>0</v>
      </c>
      <c r="G103" s="89"/>
      <c r="H103" s="48"/>
      <c r="I103" s="48"/>
    </row>
    <row r="104" spans="1:9" x14ac:dyDescent="0.25">
      <c r="A104" s="24"/>
      <c r="B104" s="106"/>
      <c r="C104" s="106"/>
      <c r="D104" s="140"/>
      <c r="E104" s="107">
        <f>IFERROR('Budget Summary'!$C$18/'Budget Summary'!$C$17*$D104,0)</f>
        <v>0</v>
      </c>
      <c r="F104" s="107">
        <f>IFERROR((1-'Budget Summary'!$C$18/'Budget Summary'!$C$17)*$D104,0)</f>
        <v>0</v>
      </c>
      <c r="G104" s="89"/>
      <c r="H104" s="48"/>
      <c r="I104" s="48"/>
    </row>
    <row r="105" spans="1:9" ht="15.75" thickBot="1" x14ac:dyDescent="0.3">
      <c r="A105" s="24"/>
      <c r="B105" s="106"/>
      <c r="C105" s="106"/>
      <c r="D105" s="140"/>
      <c r="E105" s="108">
        <f>IFERROR('Budget Summary'!$C$18/'Budget Summary'!$C$17*$D105,0)</f>
        <v>0</v>
      </c>
      <c r="F105" s="108">
        <f>IFERROR((1-'Budget Summary'!$C$18/'Budget Summary'!$C$17)*$D105,0)</f>
        <v>0</v>
      </c>
      <c r="G105" s="89"/>
      <c r="H105" s="48"/>
      <c r="I105" s="48"/>
    </row>
    <row r="106" spans="1:9" ht="15.75" thickTop="1" x14ac:dyDescent="0.25">
      <c r="A106" s="24"/>
      <c r="B106" s="89"/>
      <c r="C106" s="90" t="s">
        <v>0</v>
      </c>
      <c r="D106" s="115">
        <f>SUM(D96:D105)</f>
        <v>0</v>
      </c>
      <c r="E106" s="142">
        <f>IFERROR('Budget Summary'!$C$18/'Budget Summary'!$C$17*$D106,0)</f>
        <v>0</v>
      </c>
      <c r="F106" s="142">
        <f>IFERROR((1-'Budget Summary'!$C$18/'Budget Summary'!$C$17)*$D106,0)</f>
        <v>0</v>
      </c>
      <c r="G106" s="89"/>
      <c r="H106" s="48"/>
      <c r="I106" s="48"/>
    </row>
    <row r="107" spans="1:9" x14ac:dyDescent="0.25">
      <c r="A107" s="24"/>
      <c r="B107" s="89"/>
      <c r="C107" s="90"/>
      <c r="D107" s="117"/>
      <c r="E107" s="117"/>
      <c r="F107" s="117"/>
      <c r="G107" s="89"/>
      <c r="H107" s="48"/>
      <c r="I107" s="48"/>
    </row>
    <row r="108" spans="1:9" x14ac:dyDescent="0.25">
      <c r="A108" s="24"/>
      <c r="B108" s="55" t="s">
        <v>191</v>
      </c>
      <c r="C108" s="56"/>
      <c r="D108" s="56"/>
      <c r="E108" s="114"/>
      <c r="F108" s="114"/>
      <c r="G108" s="89"/>
      <c r="H108" s="48"/>
      <c r="I108" s="48"/>
    </row>
    <row r="109" spans="1:9" ht="87.75" x14ac:dyDescent="0.25">
      <c r="A109" s="24"/>
      <c r="B109" s="99" t="s">
        <v>4</v>
      </c>
      <c r="C109" s="99" t="s">
        <v>2</v>
      </c>
      <c r="D109" s="99" t="s">
        <v>33</v>
      </c>
      <c r="E109" s="99" t="s">
        <v>60</v>
      </c>
      <c r="F109" s="99" t="s">
        <v>61</v>
      </c>
      <c r="G109" s="89"/>
      <c r="H109" s="48"/>
      <c r="I109" s="48"/>
    </row>
    <row r="110" spans="1:9" x14ac:dyDescent="0.25">
      <c r="A110" s="24"/>
      <c r="B110" s="106"/>
      <c r="C110" s="106"/>
      <c r="D110" s="140"/>
      <c r="E110" s="107">
        <f>IFERROR('Budget Summary'!$C$18/'Budget Summary'!$C$17*$D110,0)</f>
        <v>0</v>
      </c>
      <c r="F110" s="107">
        <f>IFERROR((1-'Budget Summary'!$C$18/'Budget Summary'!$C$17)*$D110,0)</f>
        <v>0</v>
      </c>
      <c r="G110" s="89"/>
      <c r="H110" s="48"/>
      <c r="I110" s="48"/>
    </row>
    <row r="111" spans="1:9" x14ac:dyDescent="0.25">
      <c r="A111" s="24"/>
      <c r="B111" s="106"/>
      <c r="C111" s="106"/>
      <c r="D111" s="140"/>
      <c r="E111" s="107">
        <f>IFERROR('Budget Summary'!$C$18/'Budget Summary'!$C$17*$D111,0)</f>
        <v>0</v>
      </c>
      <c r="F111" s="107">
        <f>IFERROR((1-'Budget Summary'!$C$18/'Budget Summary'!$C$17)*$D111,0)</f>
        <v>0</v>
      </c>
      <c r="G111" s="89"/>
      <c r="H111" s="48"/>
      <c r="I111" s="48"/>
    </row>
    <row r="112" spans="1:9" x14ac:dyDescent="0.25">
      <c r="A112" s="24"/>
      <c r="B112" s="106"/>
      <c r="C112" s="106"/>
      <c r="D112" s="140"/>
      <c r="E112" s="107">
        <f>IFERROR('Budget Summary'!$C$18/'Budget Summary'!$C$17*$D112,0)</f>
        <v>0</v>
      </c>
      <c r="F112" s="107">
        <f>IFERROR((1-'Budget Summary'!$C$18/'Budget Summary'!$C$17)*$D112,0)</f>
        <v>0</v>
      </c>
      <c r="G112" s="89"/>
      <c r="H112" s="48"/>
      <c r="I112" s="48"/>
    </row>
    <row r="113" spans="1:9" x14ac:dyDescent="0.25">
      <c r="A113" s="24"/>
      <c r="B113" s="106"/>
      <c r="C113" s="106"/>
      <c r="D113" s="140"/>
      <c r="E113" s="107">
        <f>IFERROR('Budget Summary'!$C$18/'Budget Summary'!$C$17*$D113,0)</f>
        <v>0</v>
      </c>
      <c r="F113" s="107">
        <f>IFERROR((1-'Budget Summary'!$C$18/'Budget Summary'!$C$17)*$D113,0)</f>
        <v>0</v>
      </c>
      <c r="G113" s="89"/>
      <c r="H113" s="48"/>
      <c r="I113" s="48"/>
    </row>
    <row r="114" spans="1:9" x14ac:dyDescent="0.25">
      <c r="A114" s="24"/>
      <c r="B114" s="106"/>
      <c r="C114" s="106"/>
      <c r="D114" s="140"/>
      <c r="E114" s="107">
        <f>IFERROR('Budget Summary'!$C$18/'Budget Summary'!$C$17*$D114,0)</f>
        <v>0</v>
      </c>
      <c r="F114" s="107">
        <f>IFERROR((1-'Budget Summary'!$C$18/'Budget Summary'!$C$17)*$D114,0)</f>
        <v>0</v>
      </c>
      <c r="G114" s="89"/>
      <c r="H114" s="48"/>
      <c r="I114" s="48"/>
    </row>
    <row r="115" spans="1:9" x14ac:dyDescent="0.25">
      <c r="A115" s="24"/>
      <c r="B115" s="106"/>
      <c r="C115" s="106"/>
      <c r="D115" s="140"/>
      <c r="E115" s="107">
        <f>IFERROR('Budget Summary'!$C$18/'Budget Summary'!$C$17*$D115,0)</f>
        <v>0</v>
      </c>
      <c r="F115" s="107">
        <f>IFERROR((1-'Budget Summary'!$C$18/'Budget Summary'!$C$17)*$D115,0)</f>
        <v>0</v>
      </c>
      <c r="G115" s="89"/>
      <c r="H115" s="48"/>
      <c r="I115" s="48"/>
    </row>
    <row r="116" spans="1:9" x14ac:dyDescent="0.25">
      <c r="A116" s="24"/>
      <c r="B116" s="106"/>
      <c r="C116" s="106"/>
      <c r="D116" s="140"/>
      <c r="E116" s="107">
        <f>IFERROR('Budget Summary'!$C$18/'Budget Summary'!$C$17*$D116,0)</f>
        <v>0</v>
      </c>
      <c r="F116" s="107">
        <f>IFERROR((1-'Budget Summary'!$C$18/'Budget Summary'!$C$17)*$D116,0)</f>
        <v>0</v>
      </c>
      <c r="G116" s="89"/>
      <c r="H116" s="48"/>
      <c r="I116" s="48"/>
    </row>
    <row r="117" spans="1:9" x14ac:dyDescent="0.25">
      <c r="A117" s="24"/>
      <c r="B117" s="106"/>
      <c r="C117" s="106"/>
      <c r="D117" s="140"/>
      <c r="E117" s="107">
        <f>IFERROR('Budget Summary'!$C$18/'Budget Summary'!$C$17*$D117,0)</f>
        <v>0</v>
      </c>
      <c r="F117" s="107">
        <f>IFERROR((1-'Budget Summary'!$C$18/'Budget Summary'!$C$17)*$D117,0)</f>
        <v>0</v>
      </c>
      <c r="G117" s="89"/>
      <c r="H117" s="48"/>
      <c r="I117" s="48"/>
    </row>
    <row r="118" spans="1:9" x14ac:dyDescent="0.25">
      <c r="A118" s="24"/>
      <c r="B118" s="106"/>
      <c r="C118" s="106"/>
      <c r="D118" s="140"/>
      <c r="E118" s="107">
        <f>IFERROR('Budget Summary'!$C$18/'Budget Summary'!$C$17*$D118,0)</f>
        <v>0</v>
      </c>
      <c r="F118" s="107">
        <f>IFERROR((1-'Budget Summary'!$C$18/'Budget Summary'!$C$17)*$D118,0)</f>
        <v>0</v>
      </c>
      <c r="G118" s="89"/>
      <c r="H118" s="48"/>
      <c r="I118" s="48"/>
    </row>
    <row r="119" spans="1:9" x14ac:dyDescent="0.25">
      <c r="A119" s="24"/>
      <c r="B119" s="106"/>
      <c r="C119" s="106"/>
      <c r="D119" s="140"/>
      <c r="E119" s="107">
        <f>IFERROR('Budget Summary'!$C$18/'Budget Summary'!$C$17*$D119,0)</f>
        <v>0</v>
      </c>
      <c r="F119" s="107">
        <f>IFERROR((1-'Budget Summary'!$C$18/'Budget Summary'!$C$17)*$D119,0)</f>
        <v>0</v>
      </c>
      <c r="G119" s="89"/>
      <c r="H119" s="48"/>
      <c r="I119" s="48"/>
    </row>
    <row r="120" spans="1:9" x14ac:dyDescent="0.25">
      <c r="A120" s="24"/>
      <c r="B120" s="106"/>
      <c r="C120" s="106"/>
      <c r="D120" s="140"/>
      <c r="E120" s="107">
        <f>IFERROR('Budget Summary'!$C$18/'Budget Summary'!$C$17*$D120,0)</f>
        <v>0</v>
      </c>
      <c r="F120" s="107">
        <f>IFERROR((1-'Budget Summary'!$C$18/'Budget Summary'!$C$17)*$D120,0)</f>
        <v>0</v>
      </c>
      <c r="G120" s="89"/>
      <c r="H120" s="48"/>
      <c r="I120" s="48"/>
    </row>
    <row r="121" spans="1:9" x14ac:dyDescent="0.25">
      <c r="A121" s="24"/>
      <c r="B121" s="106"/>
      <c r="C121" s="106"/>
      <c r="D121" s="140"/>
      <c r="E121" s="107">
        <f>IFERROR('Budget Summary'!$C$18/'Budget Summary'!$C$17*$D121,0)</f>
        <v>0</v>
      </c>
      <c r="F121" s="107">
        <f>IFERROR((1-'Budget Summary'!$C$18/'Budget Summary'!$C$17)*$D121,0)</f>
        <v>0</v>
      </c>
      <c r="G121" s="89"/>
      <c r="H121" s="48"/>
      <c r="I121" s="48"/>
    </row>
    <row r="122" spans="1:9" x14ac:dyDescent="0.25">
      <c r="A122" s="24"/>
      <c r="B122" s="106"/>
      <c r="C122" s="106"/>
      <c r="D122" s="140"/>
      <c r="E122" s="107">
        <f>IFERROR('Budget Summary'!$C$18/'Budget Summary'!$C$17*$D122,0)</f>
        <v>0</v>
      </c>
      <c r="F122" s="107">
        <f>IFERROR((1-'Budget Summary'!$C$18/'Budget Summary'!$C$17)*$D122,0)</f>
        <v>0</v>
      </c>
      <c r="G122" s="89"/>
      <c r="H122" s="48"/>
      <c r="I122" s="48"/>
    </row>
    <row r="123" spans="1:9" x14ac:dyDescent="0.25">
      <c r="A123" s="24"/>
      <c r="B123" s="106"/>
      <c r="C123" s="106"/>
      <c r="D123" s="140"/>
      <c r="E123" s="107">
        <f>IFERROR('Budget Summary'!$C$18/'Budget Summary'!$C$17*$D123,0)</f>
        <v>0</v>
      </c>
      <c r="F123" s="107">
        <f>IFERROR((1-'Budget Summary'!$C$18/'Budget Summary'!$C$17)*$D123,0)</f>
        <v>0</v>
      </c>
      <c r="G123" s="89"/>
      <c r="H123" s="48"/>
      <c r="I123" s="48"/>
    </row>
    <row r="124" spans="1:9" ht="15.75" thickBot="1" x14ac:dyDescent="0.3">
      <c r="A124" s="24"/>
      <c r="B124" s="106"/>
      <c r="C124" s="106"/>
      <c r="D124" s="140"/>
      <c r="E124" s="108">
        <f>IFERROR('Budget Summary'!$C$18/'Budget Summary'!$C$17*$D124,0)</f>
        <v>0</v>
      </c>
      <c r="F124" s="108">
        <f>IFERROR((1-'Budget Summary'!$C$18/'Budget Summary'!$C$17)*$D124,0)</f>
        <v>0</v>
      </c>
      <c r="G124" s="89"/>
      <c r="H124" s="48"/>
      <c r="I124" s="48"/>
    </row>
    <row r="125" spans="1:9" ht="15.75" thickTop="1" x14ac:dyDescent="0.25">
      <c r="A125" s="24"/>
      <c r="B125" s="118"/>
      <c r="C125" s="90" t="s">
        <v>0</v>
      </c>
      <c r="D125" s="115">
        <f>SUM(D110:D124)</f>
        <v>0</v>
      </c>
      <c r="E125" s="142">
        <f>IFERROR('Budget Summary'!$C$18/'Budget Summary'!$C$17*$D125,0)</f>
        <v>0</v>
      </c>
      <c r="F125" s="142">
        <f>IFERROR((1-'Budget Summary'!$C$18/'Budget Summary'!$C$17)*$D125,0)</f>
        <v>0</v>
      </c>
      <c r="G125" s="89"/>
      <c r="H125" s="48"/>
      <c r="I125" s="48"/>
    </row>
    <row r="126" spans="1:9" x14ac:dyDescent="0.25">
      <c r="A126" s="24"/>
      <c r="B126" s="24"/>
      <c r="C126" s="24"/>
      <c r="D126" s="27"/>
      <c r="E126" s="30"/>
      <c r="F126" s="30"/>
      <c r="G126" s="24"/>
    </row>
    <row r="127" spans="1:9" x14ac:dyDescent="0.25">
      <c r="G127" s="24"/>
    </row>
    <row r="128" spans="1:9" ht="27" customHeight="1" x14ac:dyDescent="0.25">
      <c r="G128" s="24"/>
    </row>
    <row r="129" spans="1:7" x14ac:dyDescent="0.25">
      <c r="G129" s="24"/>
    </row>
    <row r="130" spans="1:7" x14ac:dyDescent="0.25">
      <c r="G130" s="24"/>
    </row>
    <row r="131" spans="1:7" x14ac:dyDescent="0.25">
      <c r="G131" s="24"/>
    </row>
    <row r="132" spans="1:7" x14ac:dyDescent="0.25">
      <c r="G132" s="24"/>
    </row>
    <row r="133" spans="1:7" x14ac:dyDescent="0.25">
      <c r="G133" s="24"/>
    </row>
    <row r="134" spans="1:7" x14ac:dyDescent="0.25">
      <c r="A134" s="24"/>
      <c r="B134" s="24"/>
      <c r="C134" s="24"/>
      <c r="D134" s="27"/>
      <c r="E134" s="31"/>
      <c r="F134" s="30"/>
      <c r="G134" s="24"/>
    </row>
    <row r="135" spans="1:7" x14ac:dyDescent="0.25">
      <c r="E135" s="31"/>
      <c r="F135" s="30"/>
      <c r="G135" s="24"/>
    </row>
    <row r="136" spans="1:7" x14ac:dyDescent="0.25">
      <c r="E136" s="32"/>
      <c r="F136" s="33"/>
      <c r="G136" s="34"/>
    </row>
    <row r="137" spans="1:7" x14ac:dyDescent="0.25">
      <c r="E137" s="32"/>
      <c r="F137" s="33"/>
      <c r="G137" s="34"/>
    </row>
    <row r="138" spans="1:7" x14ac:dyDescent="0.25">
      <c r="E138" s="35"/>
      <c r="F138" s="36"/>
      <c r="G138" s="34"/>
    </row>
    <row r="139" spans="1:7" x14ac:dyDescent="0.25">
      <c r="E139" s="32"/>
      <c r="F139" s="33"/>
      <c r="G139" s="34"/>
    </row>
    <row r="140" spans="1:7" x14ac:dyDescent="0.25">
      <c r="E140" s="32"/>
      <c r="F140" s="33"/>
      <c r="G140" s="34"/>
    </row>
    <row r="141" spans="1:7" x14ac:dyDescent="0.25">
      <c r="E141" s="32"/>
      <c r="F141" s="33"/>
      <c r="G141" s="34"/>
    </row>
    <row r="142" spans="1:7" x14ac:dyDescent="0.25">
      <c r="E142" s="32"/>
      <c r="F142" s="33"/>
      <c r="G142" s="34"/>
    </row>
    <row r="143" spans="1:7" ht="27.75" customHeight="1" x14ac:dyDescent="0.25">
      <c r="E143" s="32"/>
      <c r="F143" s="33"/>
      <c r="G143" s="34"/>
    </row>
    <row r="144" spans="1:7" x14ac:dyDescent="0.25">
      <c r="E144" s="32"/>
      <c r="F144" s="33"/>
      <c r="G144" s="34"/>
    </row>
    <row r="145" spans="5:7" x14ac:dyDescent="0.25">
      <c r="E145" s="32"/>
      <c r="F145" s="33"/>
      <c r="G145" s="34"/>
    </row>
    <row r="146" spans="5:7" x14ac:dyDescent="0.25">
      <c r="E146" s="32"/>
      <c r="F146" s="33"/>
      <c r="G146" s="34"/>
    </row>
    <row r="147" spans="5:7" x14ac:dyDescent="0.25">
      <c r="E147" s="25"/>
      <c r="F147" s="37"/>
      <c r="G147" s="25"/>
    </row>
    <row r="148" spans="5:7" x14ac:dyDescent="0.25">
      <c r="E148" s="25"/>
      <c r="F148" s="37"/>
      <c r="G148" s="25"/>
    </row>
    <row r="149" spans="5:7" x14ac:dyDescent="0.25">
      <c r="E149" s="25"/>
      <c r="F149" s="37"/>
      <c r="G149" s="25"/>
    </row>
    <row r="150" spans="5:7" x14ac:dyDescent="0.25">
      <c r="E150" s="25"/>
      <c r="F150" s="37"/>
      <c r="G150" s="25"/>
    </row>
    <row r="151" spans="5:7" s="38" customFormat="1" x14ac:dyDescent="0.25">
      <c r="E151" s="37"/>
      <c r="F151" s="37"/>
      <c r="G151" s="37"/>
    </row>
    <row r="152" spans="5:7" s="38" customFormat="1" x14ac:dyDescent="0.25"/>
    <row r="153" spans="5:7" s="38" customFormat="1" x14ac:dyDescent="0.25"/>
    <row r="154" spans="5:7" s="38" customFormat="1" x14ac:dyDescent="0.25"/>
    <row r="155" spans="5:7" s="38" customFormat="1" x14ac:dyDescent="0.25"/>
    <row r="156" spans="5:7" s="38" customFormat="1" x14ac:dyDescent="0.25"/>
    <row r="157" spans="5:7" s="38" customFormat="1" x14ac:dyDescent="0.25"/>
    <row r="158" spans="5:7" s="38" customFormat="1" x14ac:dyDescent="0.25"/>
    <row r="159" spans="5:7" s="38" customFormat="1" x14ac:dyDescent="0.25"/>
    <row r="160" spans="5:7" s="38" customFormat="1" x14ac:dyDescent="0.25"/>
    <row r="161" s="38" customFormat="1" x14ac:dyDescent="0.25"/>
    <row r="162" s="38" customFormat="1" x14ac:dyDescent="0.25"/>
    <row r="163" s="38" customFormat="1" x14ac:dyDescent="0.25"/>
    <row r="164" s="38" customFormat="1" x14ac:dyDescent="0.25"/>
    <row r="165" s="38" customFormat="1" x14ac:dyDescent="0.25"/>
    <row r="166" s="38" customFormat="1" x14ac:dyDescent="0.25"/>
    <row r="167" s="38" customFormat="1" x14ac:dyDescent="0.25"/>
    <row r="168" s="38" customFormat="1" x14ac:dyDescent="0.25"/>
    <row r="169" s="38" customFormat="1" x14ac:dyDescent="0.25"/>
    <row r="170" s="38" customFormat="1" x14ac:dyDescent="0.25"/>
    <row r="171" s="38" customFormat="1" x14ac:dyDescent="0.25"/>
    <row r="172" s="38" customFormat="1" x14ac:dyDescent="0.25"/>
    <row r="173" s="38" customFormat="1" x14ac:dyDescent="0.25"/>
    <row r="174" s="38" customFormat="1" x14ac:dyDescent="0.25"/>
    <row r="175" s="38" customFormat="1" x14ac:dyDescent="0.25"/>
    <row r="176" s="38" customFormat="1" x14ac:dyDescent="0.25"/>
    <row r="177" s="38" customFormat="1" x14ac:dyDescent="0.25"/>
    <row r="178" s="38" customFormat="1" x14ac:dyDescent="0.25"/>
    <row r="179" s="38" customFormat="1" x14ac:dyDescent="0.25"/>
    <row r="180" s="38" customFormat="1" x14ac:dyDescent="0.25"/>
    <row r="181" s="38" customFormat="1" x14ac:dyDescent="0.25"/>
    <row r="182" s="38" customFormat="1" x14ac:dyDescent="0.25"/>
    <row r="183" s="38" customFormat="1" x14ac:dyDescent="0.25"/>
    <row r="184" s="38" customFormat="1" x14ac:dyDescent="0.25"/>
    <row r="185" s="38" customFormat="1" x14ac:dyDescent="0.25"/>
    <row r="186" s="38" customFormat="1" x14ac:dyDescent="0.25"/>
    <row r="187" s="38" customFormat="1" x14ac:dyDescent="0.25"/>
    <row r="188" s="38" customFormat="1" x14ac:dyDescent="0.25"/>
    <row r="189" s="38" customFormat="1" x14ac:dyDescent="0.25"/>
    <row r="190" s="38" customFormat="1" x14ac:dyDescent="0.25"/>
    <row r="191" s="38" customFormat="1" x14ac:dyDescent="0.25"/>
    <row r="192" s="38" customFormat="1" x14ac:dyDescent="0.25"/>
    <row r="193" s="38" customFormat="1" x14ac:dyDescent="0.25"/>
    <row r="194" s="38" customFormat="1" x14ac:dyDescent="0.25"/>
    <row r="195" s="38" customFormat="1" x14ac:dyDescent="0.25"/>
    <row r="196" s="38" customFormat="1" x14ac:dyDescent="0.25"/>
    <row r="197" s="38" customFormat="1" x14ac:dyDescent="0.25"/>
    <row r="198" s="38" customFormat="1" x14ac:dyDescent="0.25"/>
    <row r="199" s="38" customFormat="1" x14ac:dyDescent="0.25"/>
    <row r="200" s="38" customFormat="1" x14ac:dyDescent="0.25"/>
    <row r="201" s="38" customFormat="1" x14ac:dyDescent="0.25"/>
    <row r="202" s="38" customFormat="1" x14ac:dyDescent="0.25"/>
    <row r="203" s="38" customFormat="1" x14ac:dyDescent="0.25"/>
    <row r="204" s="38" customFormat="1" x14ac:dyDescent="0.25"/>
    <row r="205" s="38" customFormat="1" x14ac:dyDescent="0.25"/>
    <row r="206" s="38" customFormat="1" x14ac:dyDescent="0.25"/>
    <row r="207" s="38" customFormat="1" x14ac:dyDescent="0.25"/>
  </sheetData>
  <sheetProtection algorithmName="SHA-512" hashValue="g3aocw26aCxxN4ZnTxHWgmZ0GBETs+1wCD0Pc0tWp2aIE6HAawtEUTGR0rUJADRl4BmjPyr0Vo2fuX1bXj0T1Q==" saltValue="FRR1IYsN2+axfkG39iGoOw==" spinCount="100000" sheet="1" objects="1" scenarios="1"/>
  <mergeCells count="11">
    <mergeCell ref="D15:E15"/>
    <mergeCell ref="B17:C17"/>
    <mergeCell ref="B30:C30"/>
    <mergeCell ref="E1:G1"/>
    <mergeCell ref="E2:G2"/>
    <mergeCell ref="B6:F6"/>
    <mergeCell ref="D12:E12"/>
    <mergeCell ref="D13:E13"/>
    <mergeCell ref="D14:E14"/>
    <mergeCell ref="B7:F7"/>
    <mergeCell ref="B8:F8"/>
  </mergeCells>
  <pageMargins left="0.7" right="0.7" top="0.75" bottom="0.75" header="0.3" footer="0.3"/>
  <pageSetup scale="53" fitToHeight="0" orientation="landscape" horizontalDpi="1200" verticalDpi="1200" r:id="rId1"/>
  <rowBreaks count="2" manualBreakCount="2">
    <brk id="47" max="8" man="1"/>
    <brk id="77"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3FDD7-19E6-477B-824D-6F81A9A0F0E1}">
  <sheetPr>
    <pageSetUpPr fitToPage="1"/>
  </sheetPr>
  <dimension ref="A1:I207"/>
  <sheetViews>
    <sheetView showGridLines="0" zoomScale="90" zoomScaleNormal="90" workbookViewId="0"/>
  </sheetViews>
  <sheetFormatPr defaultRowHeight="15" x14ac:dyDescent="0.25"/>
  <cols>
    <col min="1" max="1" width="4" style="22" customWidth="1"/>
    <col min="2" max="2" width="47.7109375" style="22" customWidth="1"/>
    <col min="3" max="3" width="59.140625" style="22" customWidth="1"/>
    <col min="4" max="4" width="25.140625" style="22" customWidth="1"/>
    <col min="5" max="5" width="25" style="22" customWidth="1"/>
    <col min="6" max="6" width="25.28515625" style="22" customWidth="1"/>
    <col min="7" max="7" width="17.5703125" style="22" customWidth="1"/>
    <col min="8" max="9" width="23.5703125" style="22" customWidth="1"/>
    <col min="10" max="16384" width="9.140625" style="22"/>
  </cols>
  <sheetData>
    <row r="1" spans="1:9" ht="15.75" customHeight="1" x14ac:dyDescent="0.25">
      <c r="A1" s="134" t="s">
        <v>218</v>
      </c>
      <c r="D1" s="77" t="s">
        <v>6</v>
      </c>
      <c r="E1" s="181" t="str">
        <f>'Budget Summary'!D1</f>
        <v>Enter Applicant Name</v>
      </c>
      <c r="F1" s="181"/>
      <c r="G1" s="181"/>
    </row>
    <row r="2" spans="1:9" ht="18" customHeight="1" x14ac:dyDescent="0.25">
      <c r="A2" s="41" t="s">
        <v>38</v>
      </c>
      <c r="D2" s="78"/>
      <c r="E2" s="164" t="s">
        <v>5</v>
      </c>
      <c r="F2" s="164"/>
      <c r="G2" s="164"/>
    </row>
    <row r="3" spans="1:9" x14ac:dyDescent="0.25">
      <c r="A3" s="43" t="s">
        <v>62</v>
      </c>
    </row>
    <row r="4" spans="1:9" x14ac:dyDescent="0.25">
      <c r="A4" s="43" t="s">
        <v>98</v>
      </c>
    </row>
    <row r="5" spans="1:9" x14ac:dyDescent="0.25">
      <c r="A5" s="2"/>
      <c r="B5" s="24"/>
      <c r="C5" s="1"/>
      <c r="D5" s="1"/>
      <c r="E5" s="1"/>
      <c r="F5" s="1"/>
      <c r="G5" s="25"/>
    </row>
    <row r="6" spans="1:9" ht="47.25" customHeight="1" x14ac:dyDescent="0.25">
      <c r="A6" s="24"/>
      <c r="B6" s="178" t="s">
        <v>76</v>
      </c>
      <c r="C6" s="179"/>
      <c r="D6" s="179"/>
      <c r="E6" s="179"/>
      <c r="F6" s="180"/>
      <c r="G6" s="46"/>
      <c r="H6" s="45"/>
      <c r="I6" s="45"/>
    </row>
    <row r="7" spans="1:9" ht="12.75" customHeight="1" x14ac:dyDescent="0.25">
      <c r="A7" s="24"/>
      <c r="B7" s="187"/>
      <c r="C7" s="187"/>
      <c r="D7" s="187"/>
      <c r="E7" s="187"/>
      <c r="F7" s="187"/>
      <c r="G7" s="46"/>
      <c r="H7" s="45"/>
      <c r="I7" s="45"/>
    </row>
    <row r="8" spans="1:9" ht="30.95" customHeight="1" x14ac:dyDescent="0.25">
      <c r="A8" s="24"/>
      <c r="B8" s="188" t="s">
        <v>224</v>
      </c>
      <c r="C8" s="179"/>
      <c r="D8" s="179"/>
      <c r="E8" s="179"/>
      <c r="F8" s="180"/>
      <c r="G8" s="46"/>
      <c r="H8" s="45"/>
      <c r="I8" s="45"/>
    </row>
    <row r="9" spans="1:9" ht="15" customHeight="1" x14ac:dyDescent="0.25">
      <c r="A9" s="24"/>
      <c r="B9" s="133"/>
      <c r="C9" s="121"/>
      <c r="D9" s="133"/>
      <c r="E9" s="133"/>
      <c r="F9" s="133"/>
      <c r="G9" s="50"/>
      <c r="H9" s="48"/>
      <c r="I9" s="48"/>
    </row>
    <row r="10" spans="1:9" ht="15" customHeight="1" x14ac:dyDescent="0.25">
      <c r="A10" s="24"/>
      <c r="B10" s="124" t="s">
        <v>99</v>
      </c>
      <c r="C10" s="136"/>
      <c r="D10" s="133"/>
      <c r="E10" s="133"/>
      <c r="F10" s="133"/>
      <c r="G10" s="50"/>
      <c r="H10" s="48"/>
      <c r="I10" s="48"/>
    </row>
    <row r="11" spans="1:9" ht="15" customHeight="1" x14ac:dyDescent="0.25">
      <c r="A11" s="24"/>
      <c r="B11" s="124"/>
      <c r="C11" s="121"/>
      <c r="D11" s="133"/>
      <c r="E11" s="133"/>
      <c r="F11" s="133"/>
      <c r="G11" s="50"/>
      <c r="H11" s="48"/>
      <c r="I11" s="48"/>
    </row>
    <row r="12" spans="1:9" ht="15" customHeight="1" x14ac:dyDescent="0.25">
      <c r="A12" s="24"/>
      <c r="B12" s="122" t="s">
        <v>100</v>
      </c>
      <c r="D12" s="186" t="s">
        <v>68</v>
      </c>
      <c r="E12" s="186"/>
      <c r="F12" s="133"/>
      <c r="G12" s="50"/>
      <c r="H12" s="48"/>
      <c r="I12" s="48"/>
    </row>
    <row r="13" spans="1:9" x14ac:dyDescent="0.25">
      <c r="A13" s="24"/>
      <c r="B13" s="125" t="s">
        <v>127</v>
      </c>
      <c r="C13" s="58">
        <f>SUM(G30,D46,D61,D76,D91,D106,D125)</f>
        <v>0</v>
      </c>
      <c r="D13" s="184" t="s">
        <v>37</v>
      </c>
      <c r="E13" s="185"/>
      <c r="F13" s="58">
        <f>'Budget Summary'!C17</f>
        <v>0</v>
      </c>
      <c r="G13" s="50"/>
      <c r="H13" s="48"/>
      <c r="I13" s="48"/>
    </row>
    <row r="14" spans="1:9" ht="16.5" customHeight="1" x14ac:dyDescent="0.25">
      <c r="A14" s="24"/>
      <c r="B14" s="125" t="s">
        <v>128</v>
      </c>
      <c r="C14" s="58">
        <f>SUM(H30,E46,E61,E76,E91,E106,E125)</f>
        <v>0</v>
      </c>
      <c r="D14" s="184" t="s">
        <v>39</v>
      </c>
      <c r="E14" s="185"/>
      <c r="F14" s="58">
        <f>'Grant Match'!E25</f>
        <v>0</v>
      </c>
      <c r="G14" s="25"/>
    </row>
    <row r="15" spans="1:9" x14ac:dyDescent="0.25">
      <c r="A15" s="24"/>
      <c r="B15" s="125" t="s">
        <v>202</v>
      </c>
      <c r="C15" s="58">
        <f>SUM(I30,F46,F61,F76,F91,F106,F125)</f>
        <v>0</v>
      </c>
      <c r="D15" s="184" t="s">
        <v>11</v>
      </c>
      <c r="E15" s="185"/>
      <c r="F15" s="58">
        <f>'Grant Match'!E23</f>
        <v>0</v>
      </c>
      <c r="G15" s="25"/>
    </row>
    <row r="16" spans="1:9" x14ac:dyDescent="0.25">
      <c r="A16" s="24"/>
      <c r="B16" s="26"/>
      <c r="C16" s="26"/>
      <c r="D16" s="26"/>
      <c r="E16" s="26"/>
      <c r="F16" s="26"/>
      <c r="G16" s="25"/>
    </row>
    <row r="17" spans="1:9" x14ac:dyDescent="0.25">
      <c r="A17" s="24"/>
      <c r="B17" s="182" t="s">
        <v>225</v>
      </c>
      <c r="C17" s="182"/>
      <c r="D17" s="98"/>
      <c r="E17" s="98"/>
      <c r="F17" s="98"/>
      <c r="G17" s="50"/>
      <c r="H17" s="48"/>
      <c r="I17" s="48"/>
    </row>
    <row r="18" spans="1:9" ht="102" x14ac:dyDescent="0.25">
      <c r="A18" s="24"/>
      <c r="B18" s="99" t="s">
        <v>1</v>
      </c>
      <c r="C18" s="99" t="s">
        <v>2</v>
      </c>
      <c r="D18" s="100" t="s">
        <v>21</v>
      </c>
      <c r="E18" s="101" t="s">
        <v>34</v>
      </c>
      <c r="F18" s="100" t="s">
        <v>36</v>
      </c>
      <c r="G18" s="102" t="s">
        <v>27</v>
      </c>
      <c r="H18" s="99" t="s">
        <v>48</v>
      </c>
      <c r="I18" s="99" t="s">
        <v>49</v>
      </c>
    </row>
    <row r="19" spans="1:9" ht="28.5" x14ac:dyDescent="0.25">
      <c r="A19" s="24"/>
      <c r="B19" s="103" t="s">
        <v>19</v>
      </c>
      <c r="C19" s="145" t="s">
        <v>226</v>
      </c>
      <c r="D19" s="82">
        <v>20</v>
      </c>
      <c r="E19" s="104">
        <v>120</v>
      </c>
      <c r="F19" s="104">
        <v>12</v>
      </c>
      <c r="G19" s="105">
        <f>D19*E19*F19</f>
        <v>28800</v>
      </c>
      <c r="H19" s="105">
        <v>19200</v>
      </c>
      <c r="I19" s="105">
        <v>9600.0000000000018</v>
      </c>
    </row>
    <row r="20" spans="1:9" x14ac:dyDescent="0.25">
      <c r="A20" s="24"/>
      <c r="B20" s="106"/>
      <c r="C20" s="137"/>
      <c r="D20" s="138"/>
      <c r="E20" s="139"/>
      <c r="F20" s="139"/>
      <c r="G20" s="107">
        <f t="shared" ref="G20:G29" si="0">D20*E20*F20</f>
        <v>0</v>
      </c>
      <c r="H20" s="107">
        <f>IFERROR('Budget Summary'!$C$18/'Budget Summary'!$C$17*$G20,0)</f>
        <v>0</v>
      </c>
      <c r="I20" s="107">
        <f>IFERROR((1-'Budget Summary'!$C$18/'Budget Summary'!$C$17)*$G20,0)</f>
        <v>0</v>
      </c>
    </row>
    <row r="21" spans="1:9" x14ac:dyDescent="0.25">
      <c r="A21" s="24"/>
      <c r="B21" s="106"/>
      <c r="C21" s="137"/>
      <c r="D21" s="138"/>
      <c r="E21" s="139"/>
      <c r="F21" s="139"/>
      <c r="G21" s="107">
        <f t="shared" si="0"/>
        <v>0</v>
      </c>
      <c r="H21" s="107">
        <f>IFERROR('Budget Summary'!$C$18/'Budget Summary'!$C$17*$G21,0)</f>
        <v>0</v>
      </c>
      <c r="I21" s="107">
        <f>IFERROR((1-'Budget Summary'!$C$18/'Budget Summary'!$C$17)*$G21,0)</f>
        <v>0</v>
      </c>
    </row>
    <row r="22" spans="1:9" x14ac:dyDescent="0.25">
      <c r="A22" s="24"/>
      <c r="B22" s="106"/>
      <c r="C22" s="137"/>
      <c r="D22" s="138"/>
      <c r="E22" s="139"/>
      <c r="F22" s="139"/>
      <c r="G22" s="107">
        <f t="shared" si="0"/>
        <v>0</v>
      </c>
      <c r="H22" s="107">
        <f>IFERROR('Budget Summary'!$C$18/'Budget Summary'!$C$17*$G22,0)</f>
        <v>0</v>
      </c>
      <c r="I22" s="107">
        <f>IFERROR((1-'Budget Summary'!$C$18/'Budget Summary'!$C$17)*$G22,0)</f>
        <v>0</v>
      </c>
    </row>
    <row r="23" spans="1:9" x14ac:dyDescent="0.25">
      <c r="A23" s="24"/>
      <c r="B23" s="106"/>
      <c r="C23" s="137"/>
      <c r="D23" s="138"/>
      <c r="E23" s="139"/>
      <c r="F23" s="139"/>
      <c r="G23" s="107">
        <f t="shared" si="0"/>
        <v>0</v>
      </c>
      <c r="H23" s="107">
        <f>IFERROR('Budget Summary'!$C$18/'Budget Summary'!$C$17*$G23,0)</f>
        <v>0</v>
      </c>
      <c r="I23" s="107">
        <f>IFERROR((1-'Budget Summary'!$C$18/'Budget Summary'!$C$17)*$G23,0)</f>
        <v>0</v>
      </c>
    </row>
    <row r="24" spans="1:9" x14ac:dyDescent="0.25">
      <c r="A24" s="24"/>
      <c r="B24" s="106"/>
      <c r="C24" s="137"/>
      <c r="D24" s="138"/>
      <c r="E24" s="139"/>
      <c r="F24" s="139"/>
      <c r="G24" s="107">
        <f t="shared" si="0"/>
        <v>0</v>
      </c>
      <c r="H24" s="107">
        <f>IFERROR('Budget Summary'!$C$18/'Budget Summary'!$C$17*$G24,0)</f>
        <v>0</v>
      </c>
      <c r="I24" s="107">
        <f>IFERROR((1-'Budget Summary'!$C$18/'Budget Summary'!$C$17)*$G24,0)</f>
        <v>0</v>
      </c>
    </row>
    <row r="25" spans="1:9" x14ac:dyDescent="0.25">
      <c r="A25" s="24"/>
      <c r="B25" s="106"/>
      <c r="C25" s="137"/>
      <c r="D25" s="138"/>
      <c r="E25" s="139"/>
      <c r="F25" s="139"/>
      <c r="G25" s="107">
        <f t="shared" si="0"/>
        <v>0</v>
      </c>
      <c r="H25" s="107">
        <f>IFERROR('Budget Summary'!$C$18/'Budget Summary'!$C$17*$G25,0)</f>
        <v>0</v>
      </c>
      <c r="I25" s="107">
        <f>IFERROR((1-'Budget Summary'!$C$18/'Budget Summary'!$C$17)*$G25,0)</f>
        <v>0</v>
      </c>
    </row>
    <row r="26" spans="1:9" x14ac:dyDescent="0.25">
      <c r="A26" s="24"/>
      <c r="B26" s="106"/>
      <c r="C26" s="137"/>
      <c r="D26" s="138"/>
      <c r="E26" s="139"/>
      <c r="F26" s="139"/>
      <c r="G26" s="107">
        <f t="shared" si="0"/>
        <v>0</v>
      </c>
      <c r="H26" s="107">
        <f>IFERROR('Budget Summary'!$C$18/'Budget Summary'!$C$17*$G26,0)</f>
        <v>0</v>
      </c>
      <c r="I26" s="107">
        <f>IFERROR((1-'Budget Summary'!$C$18/'Budget Summary'!$C$17)*$G26,0)</f>
        <v>0</v>
      </c>
    </row>
    <row r="27" spans="1:9" x14ac:dyDescent="0.25">
      <c r="A27" s="24"/>
      <c r="B27" s="106"/>
      <c r="C27" s="137"/>
      <c r="D27" s="138"/>
      <c r="E27" s="139"/>
      <c r="F27" s="139"/>
      <c r="G27" s="107">
        <f t="shared" si="0"/>
        <v>0</v>
      </c>
      <c r="H27" s="107">
        <f>IFERROR('Budget Summary'!$C$18/'Budget Summary'!$C$17*$G27,0)</f>
        <v>0</v>
      </c>
      <c r="I27" s="107">
        <f>IFERROR((1-'Budget Summary'!$C$18/'Budget Summary'!$C$17)*$G27,0)</f>
        <v>0</v>
      </c>
    </row>
    <row r="28" spans="1:9" x14ac:dyDescent="0.25">
      <c r="A28" s="24"/>
      <c r="B28" s="106"/>
      <c r="C28" s="137"/>
      <c r="D28" s="138"/>
      <c r="E28" s="139"/>
      <c r="F28" s="139"/>
      <c r="G28" s="107">
        <f t="shared" si="0"/>
        <v>0</v>
      </c>
      <c r="H28" s="107">
        <f>IFERROR('Budget Summary'!$C$18/'Budget Summary'!$C$17*$G28,0)</f>
        <v>0</v>
      </c>
      <c r="I28" s="107">
        <f>IFERROR((1-'Budget Summary'!$C$18/'Budget Summary'!$C$17)*$G28,0)</f>
        <v>0</v>
      </c>
    </row>
    <row r="29" spans="1:9" ht="15.75" thickBot="1" x14ac:dyDescent="0.3">
      <c r="A29" s="24"/>
      <c r="B29" s="106"/>
      <c r="C29" s="137"/>
      <c r="D29" s="138"/>
      <c r="E29" s="139"/>
      <c r="F29" s="139"/>
      <c r="G29" s="108">
        <f t="shared" si="0"/>
        <v>0</v>
      </c>
      <c r="H29" s="108">
        <f>IFERROR('Budget Summary'!$C$18/'Budget Summary'!$C$17*$G29,0)</f>
        <v>0</v>
      </c>
      <c r="I29" s="108">
        <f>IFERROR((1-'Budget Summary'!$C$18/'Budget Summary'!$C$17)*$G29,0)</f>
        <v>0</v>
      </c>
    </row>
    <row r="30" spans="1:9" ht="15.75" thickTop="1" x14ac:dyDescent="0.25">
      <c r="A30" s="24"/>
      <c r="B30" s="183"/>
      <c r="C30" s="183"/>
      <c r="D30" s="109"/>
      <c r="E30" s="109"/>
      <c r="F30" s="110" t="s">
        <v>0</v>
      </c>
      <c r="G30" s="111">
        <f>SUM(G20:G29)</f>
        <v>0</v>
      </c>
      <c r="H30" s="142">
        <f>IFERROR('Budget Summary'!$C$18/'Budget Summary'!$C$17*$G30,0)</f>
        <v>0</v>
      </c>
      <c r="I30" s="142">
        <f>IFERROR((1-'Budget Summary'!$C$18/'Budget Summary'!$C$17)*$G30,0)</f>
        <v>0</v>
      </c>
    </row>
    <row r="31" spans="1:9" x14ac:dyDescent="0.25">
      <c r="A31" s="24"/>
      <c r="B31" s="112"/>
      <c r="C31" s="112"/>
      <c r="D31" s="109"/>
      <c r="E31" s="109"/>
      <c r="F31" s="109"/>
      <c r="G31" s="89"/>
      <c r="H31" s="48"/>
      <c r="I31" s="48"/>
    </row>
    <row r="32" spans="1:9" x14ac:dyDescent="0.25">
      <c r="A32" s="24"/>
      <c r="B32" s="89"/>
      <c r="C32" s="89"/>
      <c r="D32" s="90"/>
      <c r="E32" s="89"/>
      <c r="F32" s="113"/>
      <c r="G32" s="89"/>
      <c r="H32" s="48"/>
      <c r="I32" s="48"/>
    </row>
    <row r="33" spans="1:9" x14ac:dyDescent="0.25">
      <c r="A33" s="24"/>
      <c r="B33" s="146" t="s">
        <v>227</v>
      </c>
      <c r="C33" s="89"/>
      <c r="D33" s="90"/>
      <c r="E33" s="114"/>
      <c r="F33" s="113"/>
      <c r="G33" s="89"/>
      <c r="H33" s="48"/>
      <c r="I33" s="48"/>
    </row>
    <row r="34" spans="1:9" ht="87.75" x14ac:dyDescent="0.25">
      <c r="A34" s="24"/>
      <c r="B34" s="99" t="s">
        <v>3</v>
      </c>
      <c r="C34" s="99" t="s">
        <v>2</v>
      </c>
      <c r="D34" s="99" t="s">
        <v>28</v>
      </c>
      <c r="E34" s="99" t="s">
        <v>50</v>
      </c>
      <c r="F34" s="99" t="s">
        <v>51</v>
      </c>
      <c r="G34" s="89"/>
      <c r="H34" s="48"/>
      <c r="I34" s="48"/>
    </row>
    <row r="35" spans="1:9" ht="28.5" x14ac:dyDescent="0.25">
      <c r="A35" s="24"/>
      <c r="B35" s="103" t="s">
        <v>43</v>
      </c>
      <c r="C35" s="103" t="s">
        <v>42</v>
      </c>
      <c r="D35" s="82">
        <v>5000</v>
      </c>
      <c r="E35" s="105">
        <v>3333.333333333333</v>
      </c>
      <c r="F35" s="105">
        <v>1666.6666666666667</v>
      </c>
      <c r="G35" s="89"/>
      <c r="H35" s="48"/>
      <c r="I35" s="48"/>
    </row>
    <row r="36" spans="1:9" x14ac:dyDescent="0.25">
      <c r="A36" s="24"/>
      <c r="B36" s="106"/>
      <c r="C36" s="106"/>
      <c r="D36" s="140"/>
      <c r="E36" s="107">
        <f>IFERROR('Budget Summary'!$C$18/'Budget Summary'!$C$17*$D36,0)</f>
        <v>0</v>
      </c>
      <c r="F36" s="107">
        <f>IFERROR((1-'Budget Summary'!$C$18/'Budget Summary'!$C$17)*$D36,0)</f>
        <v>0</v>
      </c>
      <c r="G36" s="89"/>
      <c r="H36" s="48"/>
      <c r="I36" s="48"/>
    </row>
    <row r="37" spans="1:9" x14ac:dyDescent="0.25">
      <c r="A37" s="24"/>
      <c r="B37" s="106"/>
      <c r="C37" s="106"/>
      <c r="D37" s="140"/>
      <c r="E37" s="107">
        <f>IFERROR('Budget Summary'!$C$18/'Budget Summary'!$C$17*$D37,0)</f>
        <v>0</v>
      </c>
      <c r="F37" s="107">
        <f>IFERROR((1-'Budget Summary'!$C$18/'Budget Summary'!$C$17)*$D37,0)</f>
        <v>0</v>
      </c>
      <c r="G37" s="89"/>
      <c r="H37" s="48"/>
      <c r="I37" s="48"/>
    </row>
    <row r="38" spans="1:9" x14ac:dyDescent="0.25">
      <c r="A38" s="24"/>
      <c r="B38" s="106"/>
      <c r="C38" s="106"/>
      <c r="D38" s="140"/>
      <c r="E38" s="107">
        <f>IFERROR('Budget Summary'!$C$18/'Budget Summary'!$C$17*$D38,0)</f>
        <v>0</v>
      </c>
      <c r="F38" s="107">
        <f>IFERROR((1-'Budget Summary'!$C$18/'Budget Summary'!$C$17)*$D38,0)</f>
        <v>0</v>
      </c>
      <c r="G38" s="89"/>
      <c r="H38" s="48"/>
      <c r="I38" s="48"/>
    </row>
    <row r="39" spans="1:9" x14ac:dyDescent="0.25">
      <c r="A39" s="24"/>
      <c r="B39" s="106"/>
      <c r="C39" s="106"/>
      <c r="D39" s="140"/>
      <c r="E39" s="107">
        <f>IFERROR('Budget Summary'!$C$18/'Budget Summary'!$C$17*$D39,0)</f>
        <v>0</v>
      </c>
      <c r="F39" s="107">
        <f>IFERROR((1-'Budget Summary'!$C$18/'Budget Summary'!$C$17)*$D39,0)</f>
        <v>0</v>
      </c>
      <c r="G39" s="89"/>
      <c r="H39" s="48"/>
      <c r="I39" s="48"/>
    </row>
    <row r="40" spans="1:9" x14ac:dyDescent="0.25">
      <c r="A40" s="24"/>
      <c r="B40" s="106"/>
      <c r="C40" s="106"/>
      <c r="D40" s="140"/>
      <c r="E40" s="107">
        <f>IFERROR('Budget Summary'!$C$18/'Budget Summary'!$C$17*$D40,0)</f>
        <v>0</v>
      </c>
      <c r="F40" s="107">
        <f>IFERROR((1-'Budget Summary'!$C$18/'Budget Summary'!$C$17)*$D40,0)</f>
        <v>0</v>
      </c>
      <c r="G40" s="89"/>
      <c r="H40" s="48"/>
      <c r="I40" s="48"/>
    </row>
    <row r="41" spans="1:9" x14ac:dyDescent="0.25">
      <c r="A41" s="24"/>
      <c r="B41" s="106"/>
      <c r="C41" s="106"/>
      <c r="D41" s="140"/>
      <c r="E41" s="107">
        <f>IFERROR('Budget Summary'!$C$18/'Budget Summary'!$C$17*$D41,0)</f>
        <v>0</v>
      </c>
      <c r="F41" s="107">
        <f>IFERROR((1-'Budget Summary'!$C$18/'Budget Summary'!$C$17)*$D41,0)</f>
        <v>0</v>
      </c>
      <c r="G41" s="89"/>
      <c r="H41" s="48"/>
      <c r="I41" s="48"/>
    </row>
    <row r="42" spans="1:9" x14ac:dyDescent="0.25">
      <c r="A42" s="24"/>
      <c r="B42" s="106"/>
      <c r="C42" s="106"/>
      <c r="D42" s="140"/>
      <c r="E42" s="107">
        <f>IFERROR('Budget Summary'!$C$18/'Budget Summary'!$C$17*$D42,0)</f>
        <v>0</v>
      </c>
      <c r="F42" s="107">
        <f>IFERROR((1-'Budget Summary'!$C$18/'Budget Summary'!$C$17)*$D42,0)</f>
        <v>0</v>
      </c>
      <c r="G42" s="89"/>
      <c r="H42" s="48"/>
      <c r="I42" s="48"/>
    </row>
    <row r="43" spans="1:9" x14ac:dyDescent="0.25">
      <c r="A43" s="24"/>
      <c r="B43" s="106"/>
      <c r="C43" s="106"/>
      <c r="D43" s="140"/>
      <c r="E43" s="107">
        <f>IFERROR('Budget Summary'!$C$18/'Budget Summary'!$C$17*$D43,0)</f>
        <v>0</v>
      </c>
      <c r="F43" s="107">
        <f>IFERROR((1-'Budget Summary'!$C$18/'Budget Summary'!$C$17)*$D43,0)</f>
        <v>0</v>
      </c>
      <c r="G43" s="89"/>
      <c r="H43" s="48"/>
      <c r="I43" s="48"/>
    </row>
    <row r="44" spans="1:9" x14ac:dyDescent="0.25">
      <c r="A44" s="24"/>
      <c r="B44" s="106"/>
      <c r="C44" s="106"/>
      <c r="D44" s="140"/>
      <c r="E44" s="107">
        <f>IFERROR('Budget Summary'!$C$18/'Budget Summary'!$C$17*$D44,0)</f>
        <v>0</v>
      </c>
      <c r="F44" s="107">
        <f>IFERROR((1-'Budget Summary'!$C$18/'Budget Summary'!$C$17)*$D44,0)</f>
        <v>0</v>
      </c>
      <c r="G44" s="89"/>
      <c r="H44" s="48"/>
      <c r="I44" s="48"/>
    </row>
    <row r="45" spans="1:9" ht="15.75" thickBot="1" x14ac:dyDescent="0.3">
      <c r="A45" s="24"/>
      <c r="B45" s="106"/>
      <c r="C45" s="106"/>
      <c r="D45" s="141"/>
      <c r="E45" s="108">
        <f>IFERROR('Budget Summary'!$C$18/'Budget Summary'!$C$17*$D45,0)</f>
        <v>0</v>
      </c>
      <c r="F45" s="108">
        <f>IFERROR((1-'Budget Summary'!$C$18/'Budget Summary'!$C$17)*$D45,0)</f>
        <v>0</v>
      </c>
      <c r="G45" s="89"/>
      <c r="H45" s="48"/>
      <c r="I45" s="48"/>
    </row>
    <row r="46" spans="1:9" ht="15.75" thickTop="1" x14ac:dyDescent="0.25">
      <c r="A46" s="24"/>
      <c r="B46" s="89"/>
      <c r="C46" s="90" t="s">
        <v>0</v>
      </c>
      <c r="D46" s="115">
        <f>SUM(D36:D45)</f>
        <v>0</v>
      </c>
      <c r="E46" s="142">
        <f>IFERROR('Budget Summary'!$C$18/'Budget Summary'!$C$17*$D46,0)</f>
        <v>0</v>
      </c>
      <c r="F46" s="142">
        <f>IFERROR((1-'Budget Summary'!$C$18/'Budget Summary'!$C$17)*$D46,0)</f>
        <v>0</v>
      </c>
      <c r="G46" s="89"/>
      <c r="H46" s="48"/>
      <c r="I46" s="48"/>
    </row>
    <row r="47" spans="1:9" x14ac:dyDescent="0.25">
      <c r="A47" s="24"/>
      <c r="B47" s="89"/>
      <c r="C47" s="89"/>
      <c r="D47" s="90"/>
      <c r="E47" s="114"/>
      <c r="F47" s="113"/>
      <c r="G47" s="89"/>
      <c r="H47" s="48"/>
      <c r="I47" s="48"/>
    </row>
    <row r="48" spans="1:9" x14ac:dyDescent="0.25">
      <c r="A48" s="24"/>
      <c r="B48" s="55" t="s">
        <v>16</v>
      </c>
      <c r="C48" s="56"/>
      <c r="D48" s="56"/>
      <c r="E48" s="114"/>
      <c r="F48" s="114"/>
      <c r="G48" s="89"/>
      <c r="H48" s="48"/>
      <c r="I48" s="48"/>
    </row>
    <row r="49" spans="1:9" ht="87.75" x14ac:dyDescent="0.25">
      <c r="A49" s="24"/>
      <c r="B49" s="99" t="s">
        <v>3</v>
      </c>
      <c r="C49" s="99" t="s">
        <v>2</v>
      </c>
      <c r="D49" s="99" t="s">
        <v>29</v>
      </c>
      <c r="E49" s="99" t="s">
        <v>52</v>
      </c>
      <c r="F49" s="99" t="s">
        <v>53</v>
      </c>
      <c r="G49" s="89"/>
      <c r="H49" s="48"/>
      <c r="I49" s="48"/>
    </row>
    <row r="50" spans="1:9" ht="28.5" x14ac:dyDescent="0.25">
      <c r="A50" s="24"/>
      <c r="B50" s="103" t="s">
        <v>44</v>
      </c>
      <c r="C50" s="147" t="s">
        <v>228</v>
      </c>
      <c r="D50" s="82">
        <v>500</v>
      </c>
      <c r="E50" s="105">
        <v>333.33333333333331</v>
      </c>
      <c r="F50" s="105">
        <v>166.66666666666669</v>
      </c>
      <c r="G50" s="89"/>
      <c r="H50" s="48"/>
      <c r="I50" s="48"/>
    </row>
    <row r="51" spans="1:9" x14ac:dyDescent="0.25">
      <c r="A51" s="24"/>
      <c r="B51" s="106"/>
      <c r="C51" s="106"/>
      <c r="D51" s="140"/>
      <c r="E51" s="107">
        <f>IFERROR('Budget Summary'!$C$18/'Budget Summary'!$C$17*$D51,0)</f>
        <v>0</v>
      </c>
      <c r="F51" s="107">
        <f>IFERROR((1-'Budget Summary'!$C$18/'Budget Summary'!$C$17)*$D51,0)</f>
        <v>0</v>
      </c>
      <c r="G51" s="89"/>
      <c r="H51" s="48"/>
      <c r="I51" s="48"/>
    </row>
    <row r="52" spans="1:9" x14ac:dyDescent="0.25">
      <c r="A52" s="24"/>
      <c r="B52" s="106"/>
      <c r="C52" s="106"/>
      <c r="D52" s="140"/>
      <c r="E52" s="107">
        <f>IFERROR('Budget Summary'!$C$18/'Budget Summary'!$C$17*$D52,0)</f>
        <v>0</v>
      </c>
      <c r="F52" s="107">
        <f>IFERROR((1-'Budget Summary'!$C$18/'Budget Summary'!$C$17)*$D52,0)</f>
        <v>0</v>
      </c>
      <c r="G52" s="89"/>
      <c r="H52" s="48"/>
      <c r="I52" s="48"/>
    </row>
    <row r="53" spans="1:9" x14ac:dyDescent="0.25">
      <c r="A53" s="24"/>
      <c r="B53" s="106"/>
      <c r="C53" s="106"/>
      <c r="D53" s="140"/>
      <c r="E53" s="107">
        <f>IFERROR('Budget Summary'!$C$18/'Budget Summary'!$C$17*$D53,0)</f>
        <v>0</v>
      </c>
      <c r="F53" s="107">
        <f>IFERROR((1-'Budget Summary'!$C$18/'Budget Summary'!$C$17)*$D53,0)</f>
        <v>0</v>
      </c>
      <c r="G53" s="89"/>
      <c r="H53" s="48"/>
      <c r="I53" s="48"/>
    </row>
    <row r="54" spans="1:9" x14ac:dyDescent="0.25">
      <c r="A54" s="24"/>
      <c r="B54" s="106"/>
      <c r="C54" s="106"/>
      <c r="D54" s="140"/>
      <c r="E54" s="107">
        <f>IFERROR('Budget Summary'!$C$18/'Budget Summary'!$C$17*$D54,0)</f>
        <v>0</v>
      </c>
      <c r="F54" s="107">
        <f>IFERROR((1-'Budget Summary'!$C$18/'Budget Summary'!$C$17)*$D54,0)</f>
        <v>0</v>
      </c>
      <c r="G54" s="89"/>
      <c r="H54" s="48"/>
      <c r="I54" s="48"/>
    </row>
    <row r="55" spans="1:9" x14ac:dyDescent="0.25">
      <c r="A55" s="24"/>
      <c r="B55" s="106"/>
      <c r="C55" s="106"/>
      <c r="D55" s="140"/>
      <c r="E55" s="107">
        <f>IFERROR('Budget Summary'!$C$18/'Budget Summary'!$C$17*$D55,0)</f>
        <v>0</v>
      </c>
      <c r="F55" s="107">
        <f>IFERROR((1-'Budget Summary'!$C$18/'Budget Summary'!$C$17)*$D55,0)</f>
        <v>0</v>
      </c>
      <c r="G55" s="89"/>
      <c r="H55" s="48"/>
      <c r="I55" s="48"/>
    </row>
    <row r="56" spans="1:9" x14ac:dyDescent="0.25">
      <c r="A56" s="24"/>
      <c r="B56" s="106"/>
      <c r="C56" s="106"/>
      <c r="D56" s="140"/>
      <c r="E56" s="107">
        <f>IFERROR('Budget Summary'!$C$18/'Budget Summary'!$C$17*$D56,0)</f>
        <v>0</v>
      </c>
      <c r="F56" s="107">
        <f>IFERROR((1-'Budget Summary'!$C$18/'Budget Summary'!$C$17)*$D56,0)</f>
        <v>0</v>
      </c>
      <c r="G56" s="89"/>
      <c r="H56" s="48"/>
      <c r="I56" s="48"/>
    </row>
    <row r="57" spans="1:9" x14ac:dyDescent="0.25">
      <c r="A57" s="24"/>
      <c r="B57" s="106"/>
      <c r="C57" s="106"/>
      <c r="D57" s="140"/>
      <c r="E57" s="107">
        <f>IFERROR('Budget Summary'!$C$18/'Budget Summary'!$C$17*$D57,0)</f>
        <v>0</v>
      </c>
      <c r="F57" s="107">
        <f>IFERROR((1-'Budget Summary'!$C$18/'Budget Summary'!$C$17)*$D57,0)</f>
        <v>0</v>
      </c>
      <c r="G57" s="89"/>
      <c r="H57" s="48"/>
      <c r="I57" s="48"/>
    </row>
    <row r="58" spans="1:9" x14ac:dyDescent="0.25">
      <c r="A58" s="24"/>
      <c r="B58" s="106"/>
      <c r="C58" s="106"/>
      <c r="D58" s="140"/>
      <c r="E58" s="107">
        <f>IFERROR('Budget Summary'!$C$18/'Budget Summary'!$C$17*$D58,0)</f>
        <v>0</v>
      </c>
      <c r="F58" s="107">
        <f>IFERROR((1-'Budget Summary'!$C$18/'Budget Summary'!$C$17)*$D58,0)</f>
        <v>0</v>
      </c>
      <c r="G58" s="89"/>
      <c r="H58" s="48"/>
      <c r="I58" s="48"/>
    </row>
    <row r="59" spans="1:9" x14ac:dyDescent="0.25">
      <c r="A59" s="24"/>
      <c r="B59" s="106"/>
      <c r="C59" s="106"/>
      <c r="D59" s="140"/>
      <c r="E59" s="107">
        <f>IFERROR('Budget Summary'!$C$18/'Budget Summary'!$C$17*$D59,0)</f>
        <v>0</v>
      </c>
      <c r="F59" s="107">
        <f>IFERROR((1-'Budget Summary'!$C$18/'Budget Summary'!$C$17)*$D59,0)</f>
        <v>0</v>
      </c>
      <c r="G59" s="89"/>
      <c r="H59" s="48"/>
      <c r="I59" s="48"/>
    </row>
    <row r="60" spans="1:9" ht="15.75" thickBot="1" x14ac:dyDescent="0.3">
      <c r="A60" s="24"/>
      <c r="B60" s="106"/>
      <c r="C60" s="106"/>
      <c r="D60" s="140"/>
      <c r="E60" s="108">
        <f>IFERROR('Budget Summary'!$C$18/'Budget Summary'!$C$17*$D60,0)</f>
        <v>0</v>
      </c>
      <c r="F60" s="108">
        <f>IFERROR((1-'Budget Summary'!$C$18/'Budget Summary'!$C$17)*$D60,0)</f>
        <v>0</v>
      </c>
      <c r="G60" s="89"/>
      <c r="H60" s="48"/>
      <c r="I60" s="48"/>
    </row>
    <row r="61" spans="1:9" ht="15.75" thickTop="1" x14ac:dyDescent="0.25">
      <c r="A61" s="24"/>
      <c r="B61" s="116"/>
      <c r="C61" s="90" t="s">
        <v>0</v>
      </c>
      <c r="D61" s="115">
        <f>SUM(D51:D60)</f>
        <v>0</v>
      </c>
      <c r="E61" s="142">
        <f>IFERROR('Budget Summary'!$C$18/'Budget Summary'!$C$17*$D61,0)</f>
        <v>0</v>
      </c>
      <c r="F61" s="142">
        <f>IFERROR((1-'Budget Summary'!$C$18/'Budget Summary'!$C$17)*$D61,0)</f>
        <v>0</v>
      </c>
      <c r="G61" s="89"/>
      <c r="H61" s="48"/>
      <c r="I61" s="48"/>
    </row>
    <row r="62" spans="1:9" x14ac:dyDescent="0.25">
      <c r="A62" s="24"/>
      <c r="B62" s="89"/>
      <c r="C62" s="89"/>
      <c r="D62" s="90"/>
      <c r="E62" s="114"/>
      <c r="F62" s="113"/>
      <c r="G62" s="89"/>
      <c r="H62" s="48"/>
      <c r="I62" s="48"/>
    </row>
    <row r="63" spans="1:9" x14ac:dyDescent="0.25">
      <c r="A63" s="24"/>
      <c r="B63" s="55" t="s">
        <v>40</v>
      </c>
      <c r="C63" s="56"/>
      <c r="D63" s="56"/>
      <c r="E63" s="114"/>
      <c r="F63" s="114"/>
      <c r="G63" s="89"/>
      <c r="H63" s="48"/>
      <c r="I63" s="48"/>
    </row>
    <row r="64" spans="1:9" ht="102.75" x14ac:dyDescent="0.25">
      <c r="A64" s="24"/>
      <c r="B64" s="99" t="s">
        <v>4</v>
      </c>
      <c r="C64" s="99" t="s">
        <v>2</v>
      </c>
      <c r="D64" s="99" t="s">
        <v>30</v>
      </c>
      <c r="E64" s="99" t="s">
        <v>54</v>
      </c>
      <c r="F64" s="99" t="s">
        <v>55</v>
      </c>
      <c r="G64" s="89"/>
      <c r="H64" s="48"/>
      <c r="I64" s="48"/>
    </row>
    <row r="65" spans="1:9" ht="42.75" x14ac:dyDescent="0.25">
      <c r="A65" s="24"/>
      <c r="B65" s="103" t="s">
        <v>46</v>
      </c>
      <c r="C65" s="103" t="s">
        <v>216</v>
      </c>
      <c r="D65" s="82">
        <v>1000</v>
      </c>
      <c r="E65" s="105">
        <v>666.66666666666663</v>
      </c>
      <c r="F65" s="105">
        <v>333.33333333333337</v>
      </c>
      <c r="G65" s="89"/>
      <c r="H65" s="48"/>
      <c r="I65" s="48"/>
    </row>
    <row r="66" spans="1:9" x14ac:dyDescent="0.25">
      <c r="A66" s="24"/>
      <c r="B66" s="106"/>
      <c r="C66" s="106"/>
      <c r="D66" s="140"/>
      <c r="E66" s="107">
        <f>IFERROR('Budget Summary'!$C$18/'Budget Summary'!$C$17*$D66,0)</f>
        <v>0</v>
      </c>
      <c r="F66" s="107">
        <f>IFERROR((1-'Budget Summary'!$C$18/'Budget Summary'!$C$17)*$D66,0)</f>
        <v>0</v>
      </c>
      <c r="G66" s="89"/>
      <c r="H66" s="48"/>
      <c r="I66" s="48"/>
    </row>
    <row r="67" spans="1:9" x14ac:dyDescent="0.25">
      <c r="A67" s="24"/>
      <c r="B67" s="106"/>
      <c r="C67" s="106"/>
      <c r="D67" s="140"/>
      <c r="E67" s="107">
        <f>IFERROR('Budget Summary'!$C$18/'Budget Summary'!$C$17*$D67,0)</f>
        <v>0</v>
      </c>
      <c r="F67" s="107">
        <f>IFERROR((1-'Budget Summary'!$C$18/'Budget Summary'!$C$17)*$D67,0)</f>
        <v>0</v>
      </c>
      <c r="G67" s="89"/>
      <c r="H67" s="48"/>
      <c r="I67" s="48"/>
    </row>
    <row r="68" spans="1:9" x14ac:dyDescent="0.25">
      <c r="A68" s="24"/>
      <c r="B68" s="106"/>
      <c r="C68" s="106"/>
      <c r="D68" s="140"/>
      <c r="E68" s="107">
        <f>IFERROR('Budget Summary'!$C$18/'Budget Summary'!$C$17*$D68,0)</f>
        <v>0</v>
      </c>
      <c r="F68" s="107">
        <f>IFERROR((1-'Budget Summary'!$C$18/'Budget Summary'!$C$17)*$D68,0)</f>
        <v>0</v>
      </c>
      <c r="G68" s="89"/>
      <c r="H68" s="48"/>
      <c r="I68" s="48"/>
    </row>
    <row r="69" spans="1:9" x14ac:dyDescent="0.25">
      <c r="A69" s="24"/>
      <c r="B69" s="106"/>
      <c r="C69" s="106"/>
      <c r="D69" s="140"/>
      <c r="E69" s="107">
        <f>IFERROR('Budget Summary'!$C$18/'Budget Summary'!$C$17*$D69,0)</f>
        <v>0</v>
      </c>
      <c r="F69" s="107">
        <f>IFERROR((1-'Budget Summary'!$C$18/'Budget Summary'!$C$17)*$D69,0)</f>
        <v>0</v>
      </c>
      <c r="G69" s="89"/>
      <c r="H69" s="48"/>
      <c r="I69" s="48"/>
    </row>
    <row r="70" spans="1:9" x14ac:dyDescent="0.25">
      <c r="A70" s="24"/>
      <c r="B70" s="106"/>
      <c r="C70" s="106"/>
      <c r="D70" s="140"/>
      <c r="E70" s="107">
        <f>IFERROR('Budget Summary'!$C$18/'Budget Summary'!$C$17*$D70,0)</f>
        <v>0</v>
      </c>
      <c r="F70" s="107">
        <f>IFERROR((1-'Budget Summary'!$C$18/'Budget Summary'!$C$17)*$D70,0)</f>
        <v>0</v>
      </c>
      <c r="G70" s="89"/>
      <c r="H70" s="48"/>
      <c r="I70" s="48"/>
    </row>
    <row r="71" spans="1:9" x14ac:dyDescent="0.25">
      <c r="A71" s="24"/>
      <c r="B71" s="106"/>
      <c r="C71" s="106"/>
      <c r="D71" s="140"/>
      <c r="E71" s="107">
        <f>IFERROR('Budget Summary'!$C$18/'Budget Summary'!$C$17*$D71,0)</f>
        <v>0</v>
      </c>
      <c r="F71" s="107">
        <f>IFERROR((1-'Budget Summary'!$C$18/'Budget Summary'!$C$17)*$D71,0)</f>
        <v>0</v>
      </c>
      <c r="G71" s="89"/>
      <c r="H71" s="48"/>
      <c r="I71" s="48"/>
    </row>
    <row r="72" spans="1:9" x14ac:dyDescent="0.25">
      <c r="A72" s="24"/>
      <c r="B72" s="106"/>
      <c r="C72" s="106"/>
      <c r="D72" s="140"/>
      <c r="E72" s="107">
        <f>IFERROR('Budget Summary'!$C$18/'Budget Summary'!$C$17*$D72,0)</f>
        <v>0</v>
      </c>
      <c r="F72" s="107">
        <f>IFERROR((1-'Budget Summary'!$C$18/'Budget Summary'!$C$17)*$D72,0)</f>
        <v>0</v>
      </c>
      <c r="G72" s="89"/>
      <c r="H72" s="48"/>
      <c r="I72" s="48"/>
    </row>
    <row r="73" spans="1:9" x14ac:dyDescent="0.25">
      <c r="A73" s="24"/>
      <c r="B73" s="106"/>
      <c r="C73" s="106"/>
      <c r="D73" s="140"/>
      <c r="E73" s="107">
        <f>IFERROR('Budget Summary'!$C$18/'Budget Summary'!$C$17*$D73,0)</f>
        <v>0</v>
      </c>
      <c r="F73" s="107">
        <f>IFERROR((1-'Budget Summary'!$C$18/'Budget Summary'!$C$17)*$D73,0)</f>
        <v>0</v>
      </c>
      <c r="G73" s="89"/>
      <c r="H73" s="48"/>
      <c r="I73" s="48"/>
    </row>
    <row r="74" spans="1:9" x14ac:dyDescent="0.25">
      <c r="A74" s="24"/>
      <c r="B74" s="106"/>
      <c r="C74" s="106"/>
      <c r="D74" s="140"/>
      <c r="E74" s="107">
        <f>IFERROR('Budget Summary'!$C$18/'Budget Summary'!$C$17*$D74,0)</f>
        <v>0</v>
      </c>
      <c r="F74" s="107">
        <f>IFERROR((1-'Budget Summary'!$C$18/'Budget Summary'!$C$17)*$D74,0)</f>
        <v>0</v>
      </c>
      <c r="G74" s="89"/>
      <c r="H74" s="48"/>
      <c r="I74" s="48"/>
    </row>
    <row r="75" spans="1:9" ht="15.75" thickBot="1" x14ac:dyDescent="0.3">
      <c r="A75" s="24"/>
      <c r="B75" s="106"/>
      <c r="C75" s="106"/>
      <c r="D75" s="140"/>
      <c r="E75" s="108">
        <f>IFERROR('Budget Summary'!$C$18/'Budget Summary'!$C$17*$D75,0)</f>
        <v>0</v>
      </c>
      <c r="F75" s="108">
        <f>IFERROR((1-'Budget Summary'!$C$18/'Budget Summary'!$C$17)*$D75,0)</f>
        <v>0</v>
      </c>
      <c r="G75" s="89"/>
      <c r="H75" s="48"/>
      <c r="I75" s="48"/>
    </row>
    <row r="76" spans="1:9" ht="15.75" thickTop="1" x14ac:dyDescent="0.25">
      <c r="A76" s="24"/>
      <c r="B76" s="89"/>
      <c r="C76" s="90" t="s">
        <v>0</v>
      </c>
      <c r="D76" s="115">
        <f>SUM(D66:D75)</f>
        <v>0</v>
      </c>
      <c r="E76" s="142">
        <f>IFERROR('Budget Summary'!$C$18/'Budget Summary'!$C$17*$D76,0)</f>
        <v>0</v>
      </c>
      <c r="F76" s="142">
        <f>IFERROR((1-'Budget Summary'!$C$18/'Budget Summary'!$C$17)*$D76,0)</f>
        <v>0</v>
      </c>
      <c r="G76" s="89"/>
      <c r="H76" s="48"/>
      <c r="I76" s="48"/>
    </row>
    <row r="77" spans="1:9" x14ac:dyDescent="0.25">
      <c r="A77" s="24"/>
      <c r="B77" s="89"/>
      <c r="C77" s="90"/>
      <c r="D77" s="117"/>
      <c r="E77" s="117"/>
      <c r="F77" s="117"/>
      <c r="G77" s="89"/>
      <c r="H77" s="48"/>
      <c r="I77" s="48"/>
    </row>
    <row r="78" spans="1:9" x14ac:dyDescent="0.25">
      <c r="A78" s="24"/>
      <c r="B78" s="146" t="s">
        <v>229</v>
      </c>
      <c r="C78" s="56"/>
      <c r="D78" s="56"/>
      <c r="E78" s="117"/>
      <c r="F78" s="117"/>
      <c r="G78" s="89"/>
      <c r="H78" s="48"/>
      <c r="I78" s="48"/>
    </row>
    <row r="79" spans="1:9" ht="87.75" x14ac:dyDescent="0.25">
      <c r="A79" s="24"/>
      <c r="B79" s="99" t="s">
        <v>4</v>
      </c>
      <c r="C79" s="99" t="s">
        <v>2</v>
      </c>
      <c r="D79" s="99" t="s">
        <v>31</v>
      </c>
      <c r="E79" s="99" t="s">
        <v>56</v>
      </c>
      <c r="F79" s="99" t="s">
        <v>57</v>
      </c>
      <c r="G79" s="89"/>
      <c r="H79" s="48"/>
      <c r="I79" s="48"/>
    </row>
    <row r="80" spans="1:9" ht="28.5" x14ac:dyDescent="0.25">
      <c r="A80" s="24"/>
      <c r="B80" s="103" t="s">
        <v>45</v>
      </c>
      <c r="C80" s="103" t="s">
        <v>217</v>
      </c>
      <c r="D80" s="82">
        <v>250</v>
      </c>
      <c r="E80" s="105">
        <v>166.66666666666666</v>
      </c>
      <c r="F80" s="105">
        <v>83.333333333333343</v>
      </c>
      <c r="G80" s="89"/>
      <c r="H80" s="48"/>
      <c r="I80" s="48"/>
    </row>
    <row r="81" spans="1:9" x14ac:dyDescent="0.25">
      <c r="A81" s="24"/>
      <c r="B81" s="106"/>
      <c r="C81" s="106"/>
      <c r="D81" s="140"/>
      <c r="E81" s="107">
        <f>IFERROR('Budget Summary'!$C$18/'Budget Summary'!$C$17*$D81,0)</f>
        <v>0</v>
      </c>
      <c r="F81" s="107">
        <f>IFERROR((1-'Budget Summary'!$C$18/'Budget Summary'!$C$17)*$D81,0)</f>
        <v>0</v>
      </c>
      <c r="G81" s="89"/>
      <c r="H81" s="48"/>
      <c r="I81" s="48"/>
    </row>
    <row r="82" spans="1:9" x14ac:dyDescent="0.25">
      <c r="A82" s="24"/>
      <c r="B82" s="106"/>
      <c r="C82" s="106"/>
      <c r="D82" s="140"/>
      <c r="E82" s="107">
        <f>IFERROR('Budget Summary'!$C$18/'Budget Summary'!$C$17*$D82,0)</f>
        <v>0</v>
      </c>
      <c r="F82" s="107">
        <f>IFERROR((1-'Budget Summary'!$C$18/'Budget Summary'!$C$17)*$D82,0)</f>
        <v>0</v>
      </c>
      <c r="G82" s="89"/>
      <c r="H82" s="48"/>
      <c r="I82" s="48"/>
    </row>
    <row r="83" spans="1:9" x14ac:dyDescent="0.25">
      <c r="A83" s="24"/>
      <c r="B83" s="106"/>
      <c r="C83" s="106"/>
      <c r="D83" s="140"/>
      <c r="E83" s="107">
        <f>IFERROR('Budget Summary'!$C$18/'Budget Summary'!$C$17*$D83,0)</f>
        <v>0</v>
      </c>
      <c r="F83" s="107">
        <f>IFERROR((1-'Budget Summary'!$C$18/'Budget Summary'!$C$17)*$D83,0)</f>
        <v>0</v>
      </c>
      <c r="G83" s="89"/>
      <c r="H83" s="48"/>
      <c r="I83" s="48"/>
    </row>
    <row r="84" spans="1:9" x14ac:dyDescent="0.25">
      <c r="A84" s="24"/>
      <c r="B84" s="106"/>
      <c r="C84" s="106"/>
      <c r="D84" s="140"/>
      <c r="E84" s="107">
        <f>IFERROR('Budget Summary'!$C$18/'Budget Summary'!$C$17*$D84,0)</f>
        <v>0</v>
      </c>
      <c r="F84" s="107">
        <f>IFERROR((1-'Budget Summary'!$C$18/'Budget Summary'!$C$17)*$D84,0)</f>
        <v>0</v>
      </c>
      <c r="G84" s="89"/>
      <c r="H84" s="48"/>
      <c r="I84" s="48"/>
    </row>
    <row r="85" spans="1:9" x14ac:dyDescent="0.25">
      <c r="A85" s="24"/>
      <c r="B85" s="106"/>
      <c r="C85" s="106"/>
      <c r="D85" s="140"/>
      <c r="E85" s="107">
        <f>IFERROR('Budget Summary'!$C$18/'Budget Summary'!$C$17*$D85,0)</f>
        <v>0</v>
      </c>
      <c r="F85" s="107">
        <f>IFERROR((1-'Budget Summary'!$C$18/'Budget Summary'!$C$17)*$D85,0)</f>
        <v>0</v>
      </c>
      <c r="G85" s="89"/>
      <c r="H85" s="48"/>
      <c r="I85" s="48"/>
    </row>
    <row r="86" spans="1:9" x14ac:dyDescent="0.25">
      <c r="A86" s="24"/>
      <c r="B86" s="106"/>
      <c r="C86" s="106"/>
      <c r="D86" s="140"/>
      <c r="E86" s="107">
        <f>IFERROR('Budget Summary'!$C$18/'Budget Summary'!$C$17*$D86,0)</f>
        <v>0</v>
      </c>
      <c r="F86" s="107">
        <f>IFERROR((1-'Budget Summary'!$C$18/'Budget Summary'!$C$17)*$D86,0)</f>
        <v>0</v>
      </c>
      <c r="G86" s="89"/>
      <c r="H86" s="48"/>
      <c r="I86" s="48"/>
    </row>
    <row r="87" spans="1:9" x14ac:dyDescent="0.25">
      <c r="A87" s="24"/>
      <c r="B87" s="106"/>
      <c r="C87" s="106"/>
      <c r="D87" s="140"/>
      <c r="E87" s="107">
        <f>IFERROR('Budget Summary'!$C$18/'Budget Summary'!$C$17*$D87,0)</f>
        <v>0</v>
      </c>
      <c r="F87" s="107">
        <f>IFERROR((1-'Budget Summary'!$C$18/'Budget Summary'!$C$17)*$D87,0)</f>
        <v>0</v>
      </c>
      <c r="G87" s="89"/>
      <c r="H87" s="48"/>
      <c r="I87" s="48"/>
    </row>
    <row r="88" spans="1:9" x14ac:dyDescent="0.25">
      <c r="A88" s="24"/>
      <c r="B88" s="106"/>
      <c r="C88" s="106"/>
      <c r="D88" s="140"/>
      <c r="E88" s="107">
        <f>IFERROR('Budget Summary'!$C$18/'Budget Summary'!$C$17*$D88,0)</f>
        <v>0</v>
      </c>
      <c r="F88" s="107">
        <f>IFERROR((1-'Budget Summary'!$C$18/'Budget Summary'!$C$17)*$D88,0)</f>
        <v>0</v>
      </c>
      <c r="G88" s="89"/>
      <c r="H88" s="48"/>
      <c r="I88" s="48"/>
    </row>
    <row r="89" spans="1:9" x14ac:dyDescent="0.25">
      <c r="A89" s="24"/>
      <c r="B89" s="106"/>
      <c r="C89" s="106"/>
      <c r="D89" s="140"/>
      <c r="E89" s="107">
        <f>IFERROR('Budget Summary'!$C$18/'Budget Summary'!$C$17*$D89,0)</f>
        <v>0</v>
      </c>
      <c r="F89" s="107">
        <f>IFERROR((1-'Budget Summary'!$C$18/'Budget Summary'!$C$17)*$D89,0)</f>
        <v>0</v>
      </c>
      <c r="G89" s="89"/>
      <c r="H89" s="48"/>
      <c r="I89" s="48"/>
    </row>
    <row r="90" spans="1:9" ht="15.75" thickBot="1" x14ac:dyDescent="0.3">
      <c r="A90" s="24"/>
      <c r="B90" s="106"/>
      <c r="C90" s="106"/>
      <c r="D90" s="140"/>
      <c r="E90" s="108">
        <f>IFERROR('Budget Summary'!$C$18/'Budget Summary'!$C$17*$D90,0)</f>
        <v>0</v>
      </c>
      <c r="F90" s="108">
        <f>IFERROR((1-'Budget Summary'!$C$18/'Budget Summary'!$C$17)*$D90,0)</f>
        <v>0</v>
      </c>
      <c r="G90" s="89"/>
      <c r="H90" s="48"/>
      <c r="I90" s="48"/>
    </row>
    <row r="91" spans="1:9" ht="15.75" thickTop="1" x14ac:dyDescent="0.25">
      <c r="A91" s="24"/>
      <c r="B91" s="89"/>
      <c r="C91" s="90" t="s">
        <v>0</v>
      </c>
      <c r="D91" s="115">
        <f>SUM(D81:D90)</f>
        <v>0</v>
      </c>
      <c r="E91" s="142">
        <f>IFERROR('Budget Summary'!$C$18/'Budget Summary'!$C$17*$D91,0)</f>
        <v>0</v>
      </c>
      <c r="F91" s="142">
        <f>IFERROR((1-'Budget Summary'!$C$18/'Budget Summary'!$C$17)*$D91,0)</f>
        <v>0</v>
      </c>
      <c r="G91" s="89"/>
      <c r="H91" s="48"/>
      <c r="I91" s="48"/>
    </row>
    <row r="92" spans="1:9" x14ac:dyDescent="0.25">
      <c r="A92" s="24"/>
      <c r="B92" s="89"/>
      <c r="C92" s="90"/>
      <c r="D92" s="117"/>
      <c r="E92" s="117"/>
      <c r="F92" s="117"/>
      <c r="G92" s="89"/>
      <c r="H92" s="48"/>
      <c r="I92" s="48"/>
    </row>
    <row r="93" spans="1:9" x14ac:dyDescent="0.25">
      <c r="A93" s="24"/>
      <c r="B93" s="55" t="s">
        <v>17</v>
      </c>
      <c r="C93" s="56"/>
      <c r="D93" s="56"/>
      <c r="E93" s="117"/>
      <c r="F93" s="117"/>
      <c r="G93" s="89"/>
      <c r="H93" s="48"/>
      <c r="I93" s="48"/>
    </row>
    <row r="94" spans="1:9" ht="102.75" x14ac:dyDescent="0.25">
      <c r="A94" s="24"/>
      <c r="B94" s="99" t="s">
        <v>4</v>
      </c>
      <c r="C94" s="99" t="s">
        <v>2</v>
      </c>
      <c r="D94" s="99" t="s">
        <v>32</v>
      </c>
      <c r="E94" s="99" t="s">
        <v>58</v>
      </c>
      <c r="F94" s="99" t="s">
        <v>59</v>
      </c>
      <c r="G94" s="89"/>
      <c r="H94" s="48"/>
      <c r="I94" s="48"/>
    </row>
    <row r="95" spans="1:9" ht="42.75" x14ac:dyDescent="0.25">
      <c r="A95" s="24"/>
      <c r="B95" s="103" t="s">
        <v>20</v>
      </c>
      <c r="C95" s="147" t="s">
        <v>230</v>
      </c>
      <c r="D95" s="82">
        <v>100</v>
      </c>
      <c r="E95" s="105">
        <v>66.666666666666657</v>
      </c>
      <c r="F95" s="105">
        <v>33.333333333333336</v>
      </c>
      <c r="G95" s="89"/>
      <c r="H95" s="48"/>
      <c r="I95" s="48"/>
    </row>
    <row r="96" spans="1:9" x14ac:dyDescent="0.25">
      <c r="A96" s="24"/>
      <c r="B96" s="106"/>
      <c r="C96" s="106"/>
      <c r="D96" s="140"/>
      <c r="E96" s="107">
        <f>IFERROR('Budget Summary'!$C$18/'Budget Summary'!$C$17*$D96,0)</f>
        <v>0</v>
      </c>
      <c r="F96" s="107">
        <f>IFERROR((1-'Budget Summary'!$C$18/'Budget Summary'!$C$17)*$D96,0)</f>
        <v>0</v>
      </c>
      <c r="G96" s="89"/>
      <c r="H96" s="48"/>
      <c r="I96" s="48"/>
    </row>
    <row r="97" spans="1:9" x14ac:dyDescent="0.25">
      <c r="A97" s="24"/>
      <c r="B97" s="106"/>
      <c r="C97" s="106"/>
      <c r="D97" s="140"/>
      <c r="E97" s="107">
        <f>IFERROR('Budget Summary'!$C$18/'Budget Summary'!$C$17*$D97,0)</f>
        <v>0</v>
      </c>
      <c r="F97" s="107">
        <f>IFERROR((1-'Budget Summary'!$C$18/'Budget Summary'!$C$17)*$D97,0)</f>
        <v>0</v>
      </c>
      <c r="G97" s="89"/>
      <c r="H97" s="48"/>
      <c r="I97" s="48"/>
    </row>
    <row r="98" spans="1:9" x14ac:dyDescent="0.25">
      <c r="A98" s="24"/>
      <c r="B98" s="106"/>
      <c r="C98" s="106"/>
      <c r="D98" s="140"/>
      <c r="E98" s="107">
        <f>IFERROR('Budget Summary'!$C$18/'Budget Summary'!$C$17*$D98,0)</f>
        <v>0</v>
      </c>
      <c r="F98" s="107">
        <f>IFERROR((1-'Budget Summary'!$C$18/'Budget Summary'!$C$17)*$D98,0)</f>
        <v>0</v>
      </c>
      <c r="G98" s="89"/>
      <c r="H98" s="48"/>
      <c r="I98" s="48"/>
    </row>
    <row r="99" spans="1:9" x14ac:dyDescent="0.25">
      <c r="A99" s="24"/>
      <c r="B99" s="106"/>
      <c r="C99" s="106"/>
      <c r="D99" s="140"/>
      <c r="E99" s="107">
        <f>IFERROR('Budget Summary'!$C$18/'Budget Summary'!$C$17*$D99,0)</f>
        <v>0</v>
      </c>
      <c r="F99" s="107">
        <f>IFERROR((1-'Budget Summary'!$C$18/'Budget Summary'!$C$17)*$D99,0)</f>
        <v>0</v>
      </c>
      <c r="G99" s="89"/>
      <c r="H99" s="48"/>
      <c r="I99" s="48"/>
    </row>
    <row r="100" spans="1:9" x14ac:dyDescent="0.25">
      <c r="A100" s="24"/>
      <c r="B100" s="106"/>
      <c r="C100" s="106"/>
      <c r="D100" s="140"/>
      <c r="E100" s="107">
        <f>IFERROR('Budget Summary'!$C$18/'Budget Summary'!$C$17*$D100,0)</f>
        <v>0</v>
      </c>
      <c r="F100" s="107">
        <f>IFERROR((1-'Budget Summary'!$C$18/'Budget Summary'!$C$17)*$D100,0)</f>
        <v>0</v>
      </c>
      <c r="G100" s="89"/>
      <c r="H100" s="48"/>
      <c r="I100" s="48"/>
    </row>
    <row r="101" spans="1:9" x14ac:dyDescent="0.25">
      <c r="A101" s="24"/>
      <c r="B101" s="106"/>
      <c r="C101" s="106"/>
      <c r="D101" s="140"/>
      <c r="E101" s="107">
        <f>IFERROR('Budget Summary'!$C$18/'Budget Summary'!$C$17*$D101,0)</f>
        <v>0</v>
      </c>
      <c r="F101" s="107">
        <f>IFERROR((1-'Budget Summary'!$C$18/'Budget Summary'!$C$17)*$D101,0)</f>
        <v>0</v>
      </c>
      <c r="G101" s="89"/>
      <c r="H101" s="48"/>
      <c r="I101" s="48"/>
    </row>
    <row r="102" spans="1:9" x14ac:dyDescent="0.25">
      <c r="A102" s="24"/>
      <c r="B102" s="106"/>
      <c r="C102" s="106"/>
      <c r="D102" s="140"/>
      <c r="E102" s="107">
        <f>IFERROR('Budget Summary'!$C$18/'Budget Summary'!$C$17*$D102,0)</f>
        <v>0</v>
      </c>
      <c r="F102" s="107">
        <f>IFERROR((1-'Budget Summary'!$C$18/'Budget Summary'!$C$17)*$D102,0)</f>
        <v>0</v>
      </c>
      <c r="G102" s="89"/>
      <c r="H102" s="48"/>
      <c r="I102" s="48"/>
    </row>
    <row r="103" spans="1:9" x14ac:dyDescent="0.25">
      <c r="A103" s="24"/>
      <c r="B103" s="106"/>
      <c r="C103" s="106"/>
      <c r="D103" s="140"/>
      <c r="E103" s="107">
        <f>IFERROR('Budget Summary'!$C$18/'Budget Summary'!$C$17*$D103,0)</f>
        <v>0</v>
      </c>
      <c r="F103" s="107">
        <f>IFERROR((1-'Budget Summary'!$C$18/'Budget Summary'!$C$17)*$D103,0)</f>
        <v>0</v>
      </c>
      <c r="G103" s="89"/>
      <c r="H103" s="48"/>
      <c r="I103" s="48"/>
    </row>
    <row r="104" spans="1:9" x14ac:dyDescent="0.25">
      <c r="A104" s="24"/>
      <c r="B104" s="106"/>
      <c r="C104" s="106"/>
      <c r="D104" s="140"/>
      <c r="E104" s="107">
        <f>IFERROR('Budget Summary'!$C$18/'Budget Summary'!$C$17*$D104,0)</f>
        <v>0</v>
      </c>
      <c r="F104" s="107">
        <f>IFERROR((1-'Budget Summary'!$C$18/'Budget Summary'!$C$17)*$D104,0)</f>
        <v>0</v>
      </c>
      <c r="G104" s="89"/>
      <c r="H104" s="48"/>
      <c r="I104" s="48"/>
    </row>
    <row r="105" spans="1:9" ht="15.75" thickBot="1" x14ac:dyDescent="0.3">
      <c r="A105" s="24"/>
      <c r="B105" s="106"/>
      <c r="C105" s="106"/>
      <c r="D105" s="140"/>
      <c r="E105" s="108">
        <f>IFERROR('Budget Summary'!$C$18/'Budget Summary'!$C$17*$D105,0)</f>
        <v>0</v>
      </c>
      <c r="F105" s="108">
        <f>IFERROR((1-'Budget Summary'!$C$18/'Budget Summary'!$C$17)*$D105,0)</f>
        <v>0</v>
      </c>
      <c r="G105" s="89"/>
      <c r="H105" s="48"/>
      <c r="I105" s="48"/>
    </row>
    <row r="106" spans="1:9" ht="15.75" thickTop="1" x14ac:dyDescent="0.25">
      <c r="A106" s="24"/>
      <c r="B106" s="89"/>
      <c r="C106" s="90" t="s">
        <v>0</v>
      </c>
      <c r="D106" s="115">
        <f>SUM(D96:D105)</f>
        <v>0</v>
      </c>
      <c r="E106" s="142">
        <f>IFERROR('Budget Summary'!$C$18/'Budget Summary'!$C$17*$D106,0)</f>
        <v>0</v>
      </c>
      <c r="F106" s="142">
        <f>IFERROR((1-'Budget Summary'!$C$18/'Budget Summary'!$C$17)*$D106,0)</f>
        <v>0</v>
      </c>
      <c r="G106" s="89"/>
      <c r="H106" s="48"/>
      <c r="I106" s="48"/>
    </row>
    <row r="107" spans="1:9" x14ac:dyDescent="0.25">
      <c r="A107" s="24"/>
      <c r="B107" s="89"/>
      <c r="C107" s="90"/>
      <c r="D107" s="117"/>
      <c r="E107" s="117"/>
      <c r="F107" s="117"/>
      <c r="G107" s="89"/>
      <c r="H107" s="48"/>
      <c r="I107" s="48"/>
    </row>
    <row r="108" spans="1:9" x14ac:dyDescent="0.25">
      <c r="A108" s="24"/>
      <c r="B108" s="55" t="s">
        <v>191</v>
      </c>
      <c r="C108" s="56"/>
      <c r="D108" s="56"/>
      <c r="E108" s="114"/>
      <c r="F108" s="114"/>
      <c r="G108" s="89"/>
      <c r="H108" s="48"/>
      <c r="I108" s="48"/>
    </row>
    <row r="109" spans="1:9" ht="87.75" x14ac:dyDescent="0.25">
      <c r="A109" s="24"/>
      <c r="B109" s="99" t="s">
        <v>4</v>
      </c>
      <c r="C109" s="99" t="s">
        <v>2</v>
      </c>
      <c r="D109" s="99" t="s">
        <v>33</v>
      </c>
      <c r="E109" s="99" t="s">
        <v>60</v>
      </c>
      <c r="F109" s="99" t="s">
        <v>61</v>
      </c>
      <c r="G109" s="89"/>
      <c r="H109" s="48"/>
      <c r="I109" s="48"/>
    </row>
    <row r="110" spans="1:9" x14ac:dyDescent="0.25">
      <c r="A110" s="24"/>
      <c r="B110" s="106"/>
      <c r="C110" s="106"/>
      <c r="D110" s="140"/>
      <c r="E110" s="107">
        <f>IFERROR('Budget Summary'!$C$18/'Budget Summary'!$C$17*$D110,0)</f>
        <v>0</v>
      </c>
      <c r="F110" s="107">
        <f>IFERROR((1-'Budget Summary'!$C$18/'Budget Summary'!$C$17)*$D110,0)</f>
        <v>0</v>
      </c>
      <c r="G110" s="89"/>
      <c r="H110" s="48"/>
      <c r="I110" s="48"/>
    </row>
    <row r="111" spans="1:9" x14ac:dyDescent="0.25">
      <c r="A111" s="24"/>
      <c r="B111" s="106"/>
      <c r="C111" s="106"/>
      <c r="D111" s="140"/>
      <c r="E111" s="107">
        <f>IFERROR('Budget Summary'!$C$18/'Budget Summary'!$C$17*$D111,0)</f>
        <v>0</v>
      </c>
      <c r="F111" s="107">
        <f>IFERROR((1-'Budget Summary'!$C$18/'Budget Summary'!$C$17)*$D111,0)</f>
        <v>0</v>
      </c>
      <c r="G111" s="89"/>
      <c r="H111" s="48"/>
      <c r="I111" s="48"/>
    </row>
    <row r="112" spans="1:9" x14ac:dyDescent="0.25">
      <c r="A112" s="24"/>
      <c r="B112" s="106"/>
      <c r="C112" s="106"/>
      <c r="D112" s="140"/>
      <c r="E112" s="107">
        <f>IFERROR('Budget Summary'!$C$18/'Budget Summary'!$C$17*$D112,0)</f>
        <v>0</v>
      </c>
      <c r="F112" s="107">
        <f>IFERROR((1-'Budget Summary'!$C$18/'Budget Summary'!$C$17)*$D112,0)</f>
        <v>0</v>
      </c>
      <c r="G112" s="89"/>
      <c r="H112" s="48"/>
      <c r="I112" s="48"/>
    </row>
    <row r="113" spans="1:9" x14ac:dyDescent="0.25">
      <c r="A113" s="24"/>
      <c r="B113" s="106"/>
      <c r="C113" s="106"/>
      <c r="D113" s="140"/>
      <c r="E113" s="107">
        <f>IFERROR('Budget Summary'!$C$18/'Budget Summary'!$C$17*$D113,0)</f>
        <v>0</v>
      </c>
      <c r="F113" s="107">
        <f>IFERROR((1-'Budget Summary'!$C$18/'Budget Summary'!$C$17)*$D113,0)</f>
        <v>0</v>
      </c>
      <c r="G113" s="89"/>
      <c r="H113" s="48"/>
      <c r="I113" s="48"/>
    </row>
    <row r="114" spans="1:9" x14ac:dyDescent="0.25">
      <c r="A114" s="24"/>
      <c r="B114" s="106"/>
      <c r="C114" s="106"/>
      <c r="D114" s="140"/>
      <c r="E114" s="107">
        <f>IFERROR('Budget Summary'!$C$18/'Budget Summary'!$C$17*$D114,0)</f>
        <v>0</v>
      </c>
      <c r="F114" s="107">
        <f>IFERROR((1-'Budget Summary'!$C$18/'Budget Summary'!$C$17)*$D114,0)</f>
        <v>0</v>
      </c>
      <c r="G114" s="89"/>
      <c r="H114" s="48"/>
      <c r="I114" s="48"/>
    </row>
    <row r="115" spans="1:9" x14ac:dyDescent="0.25">
      <c r="A115" s="24"/>
      <c r="B115" s="106"/>
      <c r="C115" s="106"/>
      <c r="D115" s="140"/>
      <c r="E115" s="107">
        <f>IFERROR('Budget Summary'!$C$18/'Budget Summary'!$C$17*$D115,0)</f>
        <v>0</v>
      </c>
      <c r="F115" s="107">
        <f>IFERROR((1-'Budget Summary'!$C$18/'Budget Summary'!$C$17)*$D115,0)</f>
        <v>0</v>
      </c>
      <c r="G115" s="89"/>
      <c r="H115" s="48"/>
      <c r="I115" s="48"/>
    </row>
    <row r="116" spans="1:9" x14ac:dyDescent="0.25">
      <c r="A116" s="24"/>
      <c r="B116" s="106"/>
      <c r="C116" s="106"/>
      <c r="D116" s="140"/>
      <c r="E116" s="107">
        <f>IFERROR('Budget Summary'!$C$18/'Budget Summary'!$C$17*$D116,0)</f>
        <v>0</v>
      </c>
      <c r="F116" s="107">
        <f>IFERROR((1-'Budget Summary'!$C$18/'Budget Summary'!$C$17)*$D116,0)</f>
        <v>0</v>
      </c>
      <c r="G116" s="89"/>
      <c r="H116" s="48"/>
      <c r="I116" s="48"/>
    </row>
    <row r="117" spans="1:9" x14ac:dyDescent="0.25">
      <c r="A117" s="24"/>
      <c r="B117" s="106"/>
      <c r="C117" s="106"/>
      <c r="D117" s="140"/>
      <c r="E117" s="107">
        <f>IFERROR('Budget Summary'!$C$18/'Budget Summary'!$C$17*$D117,0)</f>
        <v>0</v>
      </c>
      <c r="F117" s="107">
        <f>IFERROR((1-'Budget Summary'!$C$18/'Budget Summary'!$C$17)*$D117,0)</f>
        <v>0</v>
      </c>
      <c r="G117" s="89"/>
      <c r="H117" s="48"/>
      <c r="I117" s="48"/>
    </row>
    <row r="118" spans="1:9" x14ac:dyDescent="0.25">
      <c r="A118" s="24"/>
      <c r="B118" s="106"/>
      <c r="C118" s="106"/>
      <c r="D118" s="140"/>
      <c r="E118" s="107">
        <f>IFERROR('Budget Summary'!$C$18/'Budget Summary'!$C$17*$D118,0)</f>
        <v>0</v>
      </c>
      <c r="F118" s="107">
        <f>IFERROR((1-'Budget Summary'!$C$18/'Budget Summary'!$C$17)*$D118,0)</f>
        <v>0</v>
      </c>
      <c r="G118" s="89"/>
      <c r="H118" s="48"/>
      <c r="I118" s="48"/>
    </row>
    <row r="119" spans="1:9" x14ac:dyDescent="0.25">
      <c r="A119" s="24"/>
      <c r="B119" s="106"/>
      <c r="C119" s="106"/>
      <c r="D119" s="140"/>
      <c r="E119" s="107">
        <f>IFERROR('Budget Summary'!$C$18/'Budget Summary'!$C$17*$D119,0)</f>
        <v>0</v>
      </c>
      <c r="F119" s="107">
        <f>IFERROR((1-'Budget Summary'!$C$18/'Budget Summary'!$C$17)*$D119,0)</f>
        <v>0</v>
      </c>
      <c r="G119" s="89"/>
      <c r="H119" s="48"/>
      <c r="I119" s="48"/>
    </row>
    <row r="120" spans="1:9" x14ac:dyDescent="0.25">
      <c r="A120" s="24"/>
      <c r="B120" s="106"/>
      <c r="C120" s="106"/>
      <c r="D120" s="140"/>
      <c r="E120" s="107">
        <f>IFERROR('Budget Summary'!$C$18/'Budget Summary'!$C$17*$D120,0)</f>
        <v>0</v>
      </c>
      <c r="F120" s="107">
        <f>IFERROR((1-'Budget Summary'!$C$18/'Budget Summary'!$C$17)*$D120,0)</f>
        <v>0</v>
      </c>
      <c r="G120" s="89"/>
      <c r="H120" s="48"/>
      <c r="I120" s="48"/>
    </row>
    <row r="121" spans="1:9" x14ac:dyDescent="0.25">
      <c r="A121" s="24"/>
      <c r="B121" s="106"/>
      <c r="C121" s="106"/>
      <c r="D121" s="140"/>
      <c r="E121" s="107">
        <f>IFERROR('Budget Summary'!$C$18/'Budget Summary'!$C$17*$D121,0)</f>
        <v>0</v>
      </c>
      <c r="F121" s="107">
        <f>IFERROR((1-'Budget Summary'!$C$18/'Budget Summary'!$C$17)*$D121,0)</f>
        <v>0</v>
      </c>
      <c r="G121" s="89"/>
      <c r="H121" s="48"/>
      <c r="I121" s="48"/>
    </row>
    <row r="122" spans="1:9" x14ac:dyDescent="0.25">
      <c r="A122" s="24"/>
      <c r="B122" s="106"/>
      <c r="C122" s="106"/>
      <c r="D122" s="140"/>
      <c r="E122" s="107">
        <f>IFERROR('Budget Summary'!$C$18/'Budget Summary'!$C$17*$D122,0)</f>
        <v>0</v>
      </c>
      <c r="F122" s="107">
        <f>IFERROR((1-'Budget Summary'!$C$18/'Budget Summary'!$C$17)*$D122,0)</f>
        <v>0</v>
      </c>
      <c r="G122" s="89"/>
      <c r="H122" s="48"/>
      <c r="I122" s="48"/>
    </row>
    <row r="123" spans="1:9" x14ac:dyDescent="0.25">
      <c r="A123" s="24"/>
      <c r="B123" s="106"/>
      <c r="C123" s="106"/>
      <c r="D123" s="140"/>
      <c r="E123" s="107">
        <f>IFERROR('Budget Summary'!$C$18/'Budget Summary'!$C$17*$D123,0)</f>
        <v>0</v>
      </c>
      <c r="F123" s="107">
        <f>IFERROR((1-'Budget Summary'!$C$18/'Budget Summary'!$C$17)*$D123,0)</f>
        <v>0</v>
      </c>
      <c r="G123" s="89"/>
      <c r="H123" s="48"/>
      <c r="I123" s="48"/>
    </row>
    <row r="124" spans="1:9" ht="15.75" thickBot="1" x14ac:dyDescent="0.3">
      <c r="A124" s="24"/>
      <c r="B124" s="106"/>
      <c r="C124" s="106"/>
      <c r="D124" s="140"/>
      <c r="E124" s="108">
        <f>IFERROR('Budget Summary'!$C$18/'Budget Summary'!$C$17*$D124,0)</f>
        <v>0</v>
      </c>
      <c r="F124" s="108">
        <f>IFERROR((1-'Budget Summary'!$C$18/'Budget Summary'!$C$17)*$D124,0)</f>
        <v>0</v>
      </c>
      <c r="G124" s="89"/>
      <c r="H124" s="48"/>
      <c r="I124" s="48"/>
    </row>
    <row r="125" spans="1:9" ht="15.75" thickTop="1" x14ac:dyDescent="0.25">
      <c r="A125" s="24"/>
      <c r="B125" s="118"/>
      <c r="C125" s="90" t="s">
        <v>0</v>
      </c>
      <c r="D125" s="115">
        <f>SUM(D110:D124)</f>
        <v>0</v>
      </c>
      <c r="E125" s="142">
        <f>IFERROR('Budget Summary'!$C$18/'Budget Summary'!$C$17*$D125,0)</f>
        <v>0</v>
      </c>
      <c r="F125" s="142">
        <f>IFERROR((1-'Budget Summary'!$C$18/'Budget Summary'!$C$17)*$D125,0)</f>
        <v>0</v>
      </c>
      <c r="G125" s="89"/>
      <c r="H125" s="48"/>
      <c r="I125" s="48"/>
    </row>
    <row r="126" spans="1:9" x14ac:dyDescent="0.25">
      <c r="A126" s="24"/>
      <c r="B126" s="24"/>
      <c r="C126" s="24"/>
      <c r="D126" s="27"/>
      <c r="E126" s="30"/>
      <c r="F126" s="30"/>
      <c r="G126" s="24"/>
    </row>
    <row r="127" spans="1:9" x14ac:dyDescent="0.25">
      <c r="G127" s="24"/>
    </row>
    <row r="128" spans="1:9" ht="27" customHeight="1" x14ac:dyDescent="0.25">
      <c r="G128" s="24"/>
    </row>
    <row r="129" spans="1:7" x14ac:dyDescent="0.25">
      <c r="G129" s="24"/>
    </row>
    <row r="130" spans="1:7" x14ac:dyDescent="0.25">
      <c r="G130" s="24"/>
    </row>
    <row r="131" spans="1:7" x14ac:dyDescent="0.25">
      <c r="G131" s="24"/>
    </row>
    <row r="132" spans="1:7" x14ac:dyDescent="0.25">
      <c r="G132" s="24"/>
    </row>
    <row r="133" spans="1:7" x14ac:dyDescent="0.25">
      <c r="G133" s="24"/>
    </row>
    <row r="134" spans="1:7" x14ac:dyDescent="0.25">
      <c r="A134" s="24"/>
      <c r="B134" s="24"/>
      <c r="C134" s="24"/>
      <c r="D134" s="27"/>
      <c r="E134" s="31"/>
      <c r="F134" s="30"/>
      <c r="G134" s="24"/>
    </row>
    <row r="135" spans="1:7" x14ac:dyDescent="0.25">
      <c r="E135" s="31"/>
      <c r="F135" s="30"/>
      <c r="G135" s="24"/>
    </row>
    <row r="136" spans="1:7" x14ac:dyDescent="0.25">
      <c r="E136" s="32"/>
      <c r="F136" s="33"/>
      <c r="G136" s="34"/>
    </row>
    <row r="137" spans="1:7" x14ac:dyDescent="0.25">
      <c r="E137" s="32"/>
      <c r="F137" s="33"/>
      <c r="G137" s="34"/>
    </row>
    <row r="138" spans="1:7" x14ac:dyDescent="0.25">
      <c r="E138" s="35"/>
      <c r="F138" s="36"/>
      <c r="G138" s="34"/>
    </row>
    <row r="139" spans="1:7" x14ac:dyDescent="0.25">
      <c r="E139" s="32"/>
      <c r="F139" s="33"/>
      <c r="G139" s="34"/>
    </row>
    <row r="140" spans="1:7" x14ac:dyDescent="0.25">
      <c r="E140" s="32"/>
      <c r="F140" s="33"/>
      <c r="G140" s="34"/>
    </row>
    <row r="141" spans="1:7" x14ac:dyDescent="0.25">
      <c r="E141" s="32"/>
      <c r="F141" s="33"/>
      <c r="G141" s="34"/>
    </row>
    <row r="142" spans="1:7" x14ac:dyDescent="0.25">
      <c r="E142" s="32"/>
      <c r="F142" s="33"/>
      <c r="G142" s="34"/>
    </row>
    <row r="143" spans="1:7" ht="27.75" customHeight="1" x14ac:dyDescent="0.25">
      <c r="E143" s="32"/>
      <c r="F143" s="33"/>
      <c r="G143" s="34"/>
    </row>
    <row r="144" spans="1:7" x14ac:dyDescent="0.25">
      <c r="E144" s="32"/>
      <c r="F144" s="33"/>
      <c r="G144" s="34"/>
    </row>
    <row r="145" spans="5:7" x14ac:dyDescent="0.25">
      <c r="E145" s="32"/>
      <c r="F145" s="33"/>
      <c r="G145" s="34"/>
    </row>
    <row r="146" spans="5:7" x14ac:dyDescent="0.25">
      <c r="E146" s="32"/>
      <c r="F146" s="33"/>
      <c r="G146" s="34"/>
    </row>
    <row r="147" spans="5:7" x14ac:dyDescent="0.25">
      <c r="E147" s="25"/>
      <c r="F147" s="37"/>
      <c r="G147" s="25"/>
    </row>
    <row r="148" spans="5:7" x14ac:dyDescent="0.25">
      <c r="E148" s="25"/>
      <c r="F148" s="37"/>
      <c r="G148" s="25"/>
    </row>
    <row r="149" spans="5:7" x14ac:dyDescent="0.25">
      <c r="E149" s="25"/>
      <c r="F149" s="37"/>
      <c r="G149" s="25"/>
    </row>
    <row r="150" spans="5:7" x14ac:dyDescent="0.25">
      <c r="E150" s="25"/>
      <c r="F150" s="37"/>
      <c r="G150" s="25"/>
    </row>
    <row r="151" spans="5:7" s="38" customFormat="1" x14ac:dyDescent="0.25">
      <c r="E151" s="37"/>
      <c r="F151" s="37"/>
      <c r="G151" s="37"/>
    </row>
    <row r="152" spans="5:7" s="38" customFormat="1" x14ac:dyDescent="0.25"/>
    <row r="153" spans="5:7" s="38" customFormat="1" x14ac:dyDescent="0.25"/>
    <row r="154" spans="5:7" s="38" customFormat="1" x14ac:dyDescent="0.25"/>
    <row r="155" spans="5:7" s="38" customFormat="1" x14ac:dyDescent="0.25"/>
    <row r="156" spans="5:7" s="38" customFormat="1" x14ac:dyDescent="0.25"/>
    <row r="157" spans="5:7" s="38" customFormat="1" x14ac:dyDescent="0.25"/>
    <row r="158" spans="5:7" s="38" customFormat="1" x14ac:dyDescent="0.25"/>
    <row r="159" spans="5:7" s="38" customFormat="1" x14ac:dyDescent="0.25"/>
    <row r="160" spans="5:7" s="38" customFormat="1" x14ac:dyDescent="0.25"/>
    <row r="161" s="38" customFormat="1" x14ac:dyDescent="0.25"/>
    <row r="162" s="38" customFormat="1" x14ac:dyDescent="0.25"/>
    <row r="163" s="38" customFormat="1" x14ac:dyDescent="0.25"/>
    <row r="164" s="38" customFormat="1" x14ac:dyDescent="0.25"/>
    <row r="165" s="38" customFormat="1" x14ac:dyDescent="0.25"/>
    <row r="166" s="38" customFormat="1" x14ac:dyDescent="0.25"/>
    <row r="167" s="38" customFormat="1" x14ac:dyDescent="0.25"/>
    <row r="168" s="38" customFormat="1" x14ac:dyDescent="0.25"/>
    <row r="169" s="38" customFormat="1" x14ac:dyDescent="0.25"/>
    <row r="170" s="38" customFormat="1" x14ac:dyDescent="0.25"/>
    <row r="171" s="38" customFormat="1" x14ac:dyDescent="0.25"/>
    <row r="172" s="38" customFormat="1" x14ac:dyDescent="0.25"/>
    <row r="173" s="38" customFormat="1" x14ac:dyDescent="0.25"/>
    <row r="174" s="38" customFormat="1" x14ac:dyDescent="0.25"/>
    <row r="175" s="38" customFormat="1" x14ac:dyDescent="0.25"/>
    <row r="176" s="38" customFormat="1" x14ac:dyDescent="0.25"/>
    <row r="177" s="38" customFormat="1" x14ac:dyDescent="0.25"/>
    <row r="178" s="38" customFormat="1" x14ac:dyDescent="0.25"/>
    <row r="179" s="38" customFormat="1" x14ac:dyDescent="0.25"/>
    <row r="180" s="38" customFormat="1" x14ac:dyDescent="0.25"/>
    <row r="181" s="38" customFormat="1" x14ac:dyDescent="0.25"/>
    <row r="182" s="38" customFormat="1" x14ac:dyDescent="0.25"/>
    <row r="183" s="38" customFormat="1" x14ac:dyDescent="0.25"/>
    <row r="184" s="38" customFormat="1" x14ac:dyDescent="0.25"/>
    <row r="185" s="38" customFormat="1" x14ac:dyDescent="0.25"/>
    <row r="186" s="38" customFormat="1" x14ac:dyDescent="0.25"/>
    <row r="187" s="38" customFormat="1" x14ac:dyDescent="0.25"/>
    <row r="188" s="38" customFormat="1" x14ac:dyDescent="0.25"/>
    <row r="189" s="38" customFormat="1" x14ac:dyDescent="0.25"/>
    <row r="190" s="38" customFormat="1" x14ac:dyDescent="0.25"/>
    <row r="191" s="38" customFormat="1" x14ac:dyDescent="0.25"/>
    <row r="192" s="38" customFormat="1" x14ac:dyDescent="0.25"/>
    <row r="193" s="38" customFormat="1" x14ac:dyDescent="0.25"/>
    <row r="194" s="38" customFormat="1" x14ac:dyDescent="0.25"/>
    <row r="195" s="38" customFormat="1" x14ac:dyDescent="0.25"/>
    <row r="196" s="38" customFormat="1" x14ac:dyDescent="0.25"/>
    <row r="197" s="38" customFormat="1" x14ac:dyDescent="0.25"/>
    <row r="198" s="38" customFormat="1" x14ac:dyDescent="0.25"/>
    <row r="199" s="38" customFormat="1" x14ac:dyDescent="0.25"/>
    <row r="200" s="38" customFormat="1" x14ac:dyDescent="0.25"/>
    <row r="201" s="38" customFormat="1" x14ac:dyDescent="0.25"/>
    <row r="202" s="38" customFormat="1" x14ac:dyDescent="0.25"/>
    <row r="203" s="38" customFormat="1" x14ac:dyDescent="0.25"/>
    <row r="204" s="38" customFormat="1" x14ac:dyDescent="0.25"/>
    <row r="205" s="38" customFormat="1" x14ac:dyDescent="0.25"/>
    <row r="206" s="38" customFormat="1" x14ac:dyDescent="0.25"/>
    <row r="207" s="38" customFormat="1" x14ac:dyDescent="0.25"/>
  </sheetData>
  <sheetProtection algorithmName="SHA-512" hashValue="EKiDe7wo9sMxBwCzdfuM3jrrjav1tiaZ1qNPs08Fw91iFjEjCYsoaNPmLajyuUCb/OeiogriVaLRSnj6JkmEOQ==" saltValue="kzh1Rj1iTO2mTQfCD74DCQ==" spinCount="100000" sheet="1" objects="1" scenarios="1"/>
  <mergeCells count="11">
    <mergeCell ref="D15:E15"/>
    <mergeCell ref="B17:C17"/>
    <mergeCell ref="B30:C30"/>
    <mergeCell ref="E1:G1"/>
    <mergeCell ref="E2:G2"/>
    <mergeCell ref="B6:F6"/>
    <mergeCell ref="D12:E12"/>
    <mergeCell ref="D13:E13"/>
    <mergeCell ref="D14:E14"/>
    <mergeCell ref="B7:F7"/>
    <mergeCell ref="B8:F8"/>
  </mergeCells>
  <pageMargins left="0.7" right="0.7" top="0.75" bottom="0.75" header="0.3" footer="0.3"/>
  <pageSetup scale="53" fitToHeight="0" orientation="landscape" horizontalDpi="1200" verticalDpi="1200" r:id="rId1"/>
  <rowBreaks count="2" manualBreakCount="2">
    <brk id="47" max="8" man="1"/>
    <brk id="77"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973D8-8157-4349-B49F-3AE5928F1979}">
  <sheetPr>
    <pageSetUpPr fitToPage="1"/>
  </sheetPr>
  <dimension ref="A1:I207"/>
  <sheetViews>
    <sheetView showGridLines="0" zoomScale="90" zoomScaleNormal="90" workbookViewId="0"/>
  </sheetViews>
  <sheetFormatPr defaultRowHeight="15" x14ac:dyDescent="0.25"/>
  <cols>
    <col min="1" max="1" width="4" style="22" customWidth="1"/>
    <col min="2" max="2" width="47.7109375" style="22" customWidth="1"/>
    <col min="3" max="3" width="59.140625" style="22" customWidth="1"/>
    <col min="4" max="4" width="25.140625" style="22" customWidth="1"/>
    <col min="5" max="5" width="25" style="22" customWidth="1"/>
    <col min="6" max="6" width="25.28515625" style="22" customWidth="1"/>
    <col min="7" max="7" width="17.5703125" style="22" customWidth="1"/>
    <col min="8" max="9" width="23.5703125" style="22" customWidth="1"/>
    <col min="10" max="16384" width="9.140625" style="22"/>
  </cols>
  <sheetData>
    <row r="1" spans="1:9" ht="15.75" customHeight="1" x14ac:dyDescent="0.25">
      <c r="A1" s="134" t="s">
        <v>218</v>
      </c>
      <c r="D1" s="77" t="s">
        <v>6</v>
      </c>
      <c r="E1" s="181" t="str">
        <f>'Budget Summary'!D1</f>
        <v>Enter Applicant Name</v>
      </c>
      <c r="F1" s="181"/>
      <c r="G1" s="181"/>
    </row>
    <row r="2" spans="1:9" ht="18" customHeight="1" x14ac:dyDescent="0.25">
      <c r="A2" s="41" t="s">
        <v>38</v>
      </c>
      <c r="D2" s="78"/>
      <c r="E2" s="164" t="s">
        <v>5</v>
      </c>
      <c r="F2" s="164"/>
      <c r="G2" s="164"/>
    </row>
    <row r="3" spans="1:9" x14ac:dyDescent="0.25">
      <c r="A3" s="43" t="s">
        <v>62</v>
      </c>
    </row>
    <row r="4" spans="1:9" x14ac:dyDescent="0.25">
      <c r="A4" s="43" t="s">
        <v>101</v>
      </c>
    </row>
    <row r="5" spans="1:9" x14ac:dyDescent="0.25">
      <c r="A5" s="2"/>
      <c r="B5" s="24"/>
      <c r="C5" s="1"/>
      <c r="D5" s="1"/>
      <c r="E5" s="1"/>
      <c r="F5" s="1"/>
      <c r="G5" s="25"/>
    </row>
    <row r="6" spans="1:9" ht="47.25" customHeight="1" x14ac:dyDescent="0.25">
      <c r="A6" s="24"/>
      <c r="B6" s="178" t="s">
        <v>76</v>
      </c>
      <c r="C6" s="179"/>
      <c r="D6" s="179"/>
      <c r="E6" s="179"/>
      <c r="F6" s="180"/>
      <c r="G6" s="46"/>
      <c r="H6" s="45"/>
      <c r="I6" s="45"/>
    </row>
    <row r="7" spans="1:9" ht="12.75" customHeight="1" x14ac:dyDescent="0.25">
      <c r="A7" s="24"/>
      <c r="B7" s="187"/>
      <c r="C7" s="187"/>
      <c r="D7" s="187"/>
      <c r="E7" s="187"/>
      <c r="F7" s="187"/>
      <c r="G7" s="46"/>
      <c r="H7" s="45"/>
      <c r="I7" s="45"/>
    </row>
    <row r="8" spans="1:9" ht="30.95" customHeight="1" x14ac:dyDescent="0.25">
      <c r="A8" s="24"/>
      <c r="B8" s="188" t="s">
        <v>224</v>
      </c>
      <c r="C8" s="179"/>
      <c r="D8" s="179"/>
      <c r="E8" s="179"/>
      <c r="F8" s="180"/>
      <c r="G8" s="46"/>
      <c r="H8" s="45"/>
      <c r="I8" s="45"/>
    </row>
    <row r="9" spans="1:9" ht="15" customHeight="1" x14ac:dyDescent="0.25">
      <c r="A9" s="24"/>
      <c r="B9" s="133"/>
      <c r="C9" s="121"/>
      <c r="D9" s="133"/>
      <c r="E9" s="133"/>
      <c r="F9" s="133"/>
      <c r="G9" s="50"/>
      <c r="H9" s="48"/>
      <c r="I9" s="48"/>
    </row>
    <row r="10" spans="1:9" ht="15" customHeight="1" x14ac:dyDescent="0.25">
      <c r="A10" s="24"/>
      <c r="B10" s="124" t="s">
        <v>102</v>
      </c>
      <c r="C10" s="136"/>
      <c r="D10" s="133"/>
      <c r="E10" s="133"/>
      <c r="F10" s="133"/>
      <c r="G10" s="50"/>
      <c r="H10" s="48"/>
      <c r="I10" s="48"/>
    </row>
    <row r="11" spans="1:9" ht="15" customHeight="1" x14ac:dyDescent="0.25">
      <c r="A11" s="24"/>
      <c r="B11" s="124"/>
      <c r="C11" s="121"/>
      <c r="D11" s="133"/>
      <c r="E11" s="133"/>
      <c r="F11" s="133"/>
      <c r="G11" s="50"/>
      <c r="H11" s="48"/>
      <c r="I11" s="48"/>
    </row>
    <row r="12" spans="1:9" ht="15" customHeight="1" x14ac:dyDescent="0.25">
      <c r="A12" s="24"/>
      <c r="B12" s="122" t="s">
        <v>103</v>
      </c>
      <c r="D12" s="186" t="s">
        <v>68</v>
      </c>
      <c r="E12" s="186"/>
      <c r="F12" s="133"/>
      <c r="G12" s="50"/>
      <c r="H12" s="48"/>
      <c r="I12" s="48"/>
    </row>
    <row r="13" spans="1:9" x14ac:dyDescent="0.25">
      <c r="A13" s="24"/>
      <c r="B13" s="125" t="s">
        <v>129</v>
      </c>
      <c r="C13" s="58">
        <f>SUM(G30,D46,D61,D76,D91,D106,D125)</f>
        <v>0</v>
      </c>
      <c r="D13" s="184" t="s">
        <v>37</v>
      </c>
      <c r="E13" s="185"/>
      <c r="F13" s="58">
        <f>'Budget Summary'!C17</f>
        <v>0</v>
      </c>
      <c r="G13" s="50"/>
      <c r="H13" s="48"/>
      <c r="I13" s="48"/>
    </row>
    <row r="14" spans="1:9" ht="28.5" x14ac:dyDescent="0.25">
      <c r="A14" s="24"/>
      <c r="B14" s="125" t="s">
        <v>130</v>
      </c>
      <c r="C14" s="58">
        <f>SUM(H30,E46,E61,E76,E91,E106,E125)</f>
        <v>0</v>
      </c>
      <c r="D14" s="184" t="s">
        <v>39</v>
      </c>
      <c r="E14" s="185"/>
      <c r="F14" s="58">
        <f>'Grant Match'!E25</f>
        <v>0</v>
      </c>
      <c r="G14" s="25"/>
    </row>
    <row r="15" spans="1:9" x14ac:dyDescent="0.25">
      <c r="A15" s="24"/>
      <c r="B15" s="125" t="s">
        <v>203</v>
      </c>
      <c r="C15" s="58">
        <f>SUM(I30,F46,F61,F76,F91,F106,F125)</f>
        <v>0</v>
      </c>
      <c r="D15" s="184" t="s">
        <v>11</v>
      </c>
      <c r="E15" s="185"/>
      <c r="F15" s="58">
        <f>'Grant Match'!E23</f>
        <v>0</v>
      </c>
      <c r="G15" s="25"/>
    </row>
    <row r="16" spans="1:9" x14ac:dyDescent="0.25">
      <c r="A16" s="24"/>
      <c r="B16" s="26"/>
      <c r="C16" s="26"/>
      <c r="D16" s="26"/>
      <c r="E16" s="26"/>
      <c r="F16" s="26"/>
      <c r="G16" s="25"/>
    </row>
    <row r="17" spans="1:9" x14ac:dyDescent="0.25">
      <c r="A17" s="24"/>
      <c r="B17" s="182" t="s">
        <v>225</v>
      </c>
      <c r="C17" s="182"/>
      <c r="D17" s="98"/>
      <c r="E17" s="98"/>
      <c r="F17" s="98"/>
      <c r="G17" s="50"/>
      <c r="H17" s="48"/>
      <c r="I17" s="48"/>
    </row>
    <row r="18" spans="1:9" ht="102" x14ac:dyDescent="0.25">
      <c r="A18" s="24"/>
      <c r="B18" s="99" t="s">
        <v>1</v>
      </c>
      <c r="C18" s="99" t="s">
        <v>2</v>
      </c>
      <c r="D18" s="100" t="s">
        <v>21</v>
      </c>
      <c r="E18" s="101" t="s">
        <v>34</v>
      </c>
      <c r="F18" s="100" t="s">
        <v>36</v>
      </c>
      <c r="G18" s="102" t="s">
        <v>27</v>
      </c>
      <c r="H18" s="99" t="s">
        <v>48</v>
      </c>
      <c r="I18" s="99" t="s">
        <v>49</v>
      </c>
    </row>
    <row r="19" spans="1:9" ht="28.5" x14ac:dyDescent="0.25">
      <c r="A19" s="24"/>
      <c r="B19" s="103" t="s">
        <v>19</v>
      </c>
      <c r="C19" s="145" t="s">
        <v>226</v>
      </c>
      <c r="D19" s="82">
        <v>20</v>
      </c>
      <c r="E19" s="104">
        <v>120</v>
      </c>
      <c r="F19" s="104">
        <v>12</v>
      </c>
      <c r="G19" s="105">
        <f>D19*E19*F19</f>
        <v>28800</v>
      </c>
      <c r="H19" s="105">
        <v>19200</v>
      </c>
      <c r="I19" s="105">
        <v>9600.0000000000018</v>
      </c>
    </row>
    <row r="20" spans="1:9" x14ac:dyDescent="0.25">
      <c r="A20" s="24"/>
      <c r="B20" s="106"/>
      <c r="C20" s="137"/>
      <c r="D20" s="138"/>
      <c r="E20" s="139"/>
      <c r="F20" s="139"/>
      <c r="G20" s="107">
        <f t="shared" ref="G20:G29" si="0">D20*E20*F20</f>
        <v>0</v>
      </c>
      <c r="H20" s="107">
        <f>IFERROR('Budget Summary'!$C$18/'Budget Summary'!$C$17*$G20,0)</f>
        <v>0</v>
      </c>
      <c r="I20" s="107">
        <f>IFERROR((1-'Budget Summary'!$C$18/'Budget Summary'!$C$17)*$G20,0)</f>
        <v>0</v>
      </c>
    </row>
    <row r="21" spans="1:9" x14ac:dyDescent="0.25">
      <c r="A21" s="24"/>
      <c r="B21" s="106"/>
      <c r="C21" s="137"/>
      <c r="D21" s="138"/>
      <c r="E21" s="139"/>
      <c r="F21" s="139"/>
      <c r="G21" s="107">
        <f t="shared" si="0"/>
        <v>0</v>
      </c>
      <c r="H21" s="107">
        <f>IFERROR('Budget Summary'!$C$18/'Budget Summary'!$C$17*$G21,0)</f>
        <v>0</v>
      </c>
      <c r="I21" s="107">
        <f>IFERROR((1-'Budget Summary'!$C$18/'Budget Summary'!$C$17)*$G21,0)</f>
        <v>0</v>
      </c>
    </row>
    <row r="22" spans="1:9" x14ac:dyDescent="0.25">
      <c r="A22" s="24"/>
      <c r="B22" s="106"/>
      <c r="C22" s="137"/>
      <c r="D22" s="138"/>
      <c r="E22" s="139"/>
      <c r="F22" s="139"/>
      <c r="G22" s="107">
        <f t="shared" si="0"/>
        <v>0</v>
      </c>
      <c r="H22" s="107">
        <f>IFERROR('Budget Summary'!$C$18/'Budget Summary'!$C$17*$G22,0)</f>
        <v>0</v>
      </c>
      <c r="I22" s="107">
        <f>IFERROR((1-'Budget Summary'!$C$18/'Budget Summary'!$C$17)*$G22,0)</f>
        <v>0</v>
      </c>
    </row>
    <row r="23" spans="1:9" x14ac:dyDescent="0.25">
      <c r="A23" s="24"/>
      <c r="B23" s="106"/>
      <c r="C23" s="137"/>
      <c r="D23" s="138"/>
      <c r="E23" s="139"/>
      <c r="F23" s="139"/>
      <c r="G23" s="107">
        <f t="shared" si="0"/>
        <v>0</v>
      </c>
      <c r="H23" s="107">
        <f>IFERROR('Budget Summary'!$C$18/'Budget Summary'!$C$17*$G23,0)</f>
        <v>0</v>
      </c>
      <c r="I23" s="107">
        <f>IFERROR((1-'Budget Summary'!$C$18/'Budget Summary'!$C$17)*$G23,0)</f>
        <v>0</v>
      </c>
    </row>
    <row r="24" spans="1:9" x14ac:dyDescent="0.25">
      <c r="A24" s="24"/>
      <c r="B24" s="106"/>
      <c r="C24" s="137"/>
      <c r="D24" s="138"/>
      <c r="E24" s="139"/>
      <c r="F24" s="139"/>
      <c r="G24" s="107">
        <f t="shared" si="0"/>
        <v>0</v>
      </c>
      <c r="H24" s="107">
        <f>IFERROR('Budget Summary'!$C$18/'Budget Summary'!$C$17*$G24,0)</f>
        <v>0</v>
      </c>
      <c r="I24" s="107">
        <f>IFERROR((1-'Budget Summary'!$C$18/'Budget Summary'!$C$17)*$G24,0)</f>
        <v>0</v>
      </c>
    </row>
    <row r="25" spans="1:9" x14ac:dyDescent="0.25">
      <c r="A25" s="24"/>
      <c r="B25" s="106"/>
      <c r="C25" s="137"/>
      <c r="D25" s="138"/>
      <c r="E25" s="139"/>
      <c r="F25" s="139"/>
      <c r="G25" s="107">
        <f t="shared" si="0"/>
        <v>0</v>
      </c>
      <c r="H25" s="107">
        <f>IFERROR('Budget Summary'!$C$18/'Budget Summary'!$C$17*$G25,0)</f>
        <v>0</v>
      </c>
      <c r="I25" s="107">
        <f>IFERROR((1-'Budget Summary'!$C$18/'Budget Summary'!$C$17)*$G25,0)</f>
        <v>0</v>
      </c>
    </row>
    <row r="26" spans="1:9" x14ac:dyDescent="0.25">
      <c r="A26" s="24"/>
      <c r="B26" s="106"/>
      <c r="C26" s="137"/>
      <c r="D26" s="138"/>
      <c r="E26" s="139"/>
      <c r="F26" s="139"/>
      <c r="G26" s="107">
        <f t="shared" si="0"/>
        <v>0</v>
      </c>
      <c r="H26" s="107">
        <f>IFERROR('Budget Summary'!$C$18/'Budget Summary'!$C$17*$G26,0)</f>
        <v>0</v>
      </c>
      <c r="I26" s="107">
        <f>IFERROR((1-'Budget Summary'!$C$18/'Budget Summary'!$C$17)*$G26,0)</f>
        <v>0</v>
      </c>
    </row>
    <row r="27" spans="1:9" x14ac:dyDescent="0.25">
      <c r="A27" s="24"/>
      <c r="B27" s="106"/>
      <c r="C27" s="137"/>
      <c r="D27" s="138"/>
      <c r="E27" s="139"/>
      <c r="F27" s="139"/>
      <c r="G27" s="107">
        <f t="shared" si="0"/>
        <v>0</v>
      </c>
      <c r="H27" s="107">
        <f>IFERROR('Budget Summary'!$C$18/'Budget Summary'!$C$17*$G27,0)</f>
        <v>0</v>
      </c>
      <c r="I27" s="107">
        <f>IFERROR((1-'Budget Summary'!$C$18/'Budget Summary'!$C$17)*$G27,0)</f>
        <v>0</v>
      </c>
    </row>
    <row r="28" spans="1:9" x14ac:dyDescent="0.25">
      <c r="A28" s="24"/>
      <c r="B28" s="106"/>
      <c r="C28" s="137"/>
      <c r="D28" s="138"/>
      <c r="E28" s="139"/>
      <c r="F28" s="139"/>
      <c r="G28" s="107">
        <f t="shared" si="0"/>
        <v>0</v>
      </c>
      <c r="H28" s="107">
        <f>IFERROR('Budget Summary'!$C$18/'Budget Summary'!$C$17*$G28,0)</f>
        <v>0</v>
      </c>
      <c r="I28" s="107">
        <f>IFERROR((1-'Budget Summary'!$C$18/'Budget Summary'!$C$17)*$G28,0)</f>
        <v>0</v>
      </c>
    </row>
    <row r="29" spans="1:9" ht="15.75" thickBot="1" x14ac:dyDescent="0.3">
      <c r="A29" s="24"/>
      <c r="B29" s="106"/>
      <c r="C29" s="137"/>
      <c r="D29" s="138"/>
      <c r="E29" s="139"/>
      <c r="F29" s="139"/>
      <c r="G29" s="108">
        <f t="shared" si="0"/>
        <v>0</v>
      </c>
      <c r="H29" s="108">
        <f>IFERROR('Budget Summary'!$C$18/'Budget Summary'!$C$17*$G29,0)</f>
        <v>0</v>
      </c>
      <c r="I29" s="108">
        <f>IFERROR((1-'Budget Summary'!$C$18/'Budget Summary'!$C$17)*$G29,0)</f>
        <v>0</v>
      </c>
    </row>
    <row r="30" spans="1:9" ht="15.75" thickTop="1" x14ac:dyDescent="0.25">
      <c r="A30" s="24"/>
      <c r="B30" s="183"/>
      <c r="C30" s="183"/>
      <c r="D30" s="109"/>
      <c r="E30" s="109"/>
      <c r="F30" s="110" t="s">
        <v>0</v>
      </c>
      <c r="G30" s="111">
        <f>SUM(G20:G29)</f>
        <v>0</v>
      </c>
      <c r="H30" s="142">
        <f>IFERROR('Budget Summary'!$C$18/'Budget Summary'!$C$17*$G30,0)</f>
        <v>0</v>
      </c>
      <c r="I30" s="142">
        <f>IFERROR((1-'Budget Summary'!$C$18/'Budget Summary'!$C$17)*$G30,0)</f>
        <v>0</v>
      </c>
    </row>
    <row r="31" spans="1:9" x14ac:dyDescent="0.25">
      <c r="A31" s="24"/>
      <c r="B31" s="112"/>
      <c r="C31" s="112"/>
      <c r="D31" s="109"/>
      <c r="E31" s="109"/>
      <c r="F31" s="109"/>
      <c r="G31" s="89"/>
      <c r="H31" s="48"/>
      <c r="I31" s="48"/>
    </row>
    <row r="32" spans="1:9" x14ac:dyDescent="0.25">
      <c r="A32" s="24"/>
      <c r="B32" s="89"/>
      <c r="C32" s="89"/>
      <c r="D32" s="90"/>
      <c r="E32" s="89"/>
      <c r="F32" s="113"/>
      <c r="G32" s="89"/>
      <c r="H32" s="48"/>
      <c r="I32" s="48"/>
    </row>
    <row r="33" spans="1:9" x14ac:dyDescent="0.25">
      <c r="A33" s="24"/>
      <c r="B33" s="146" t="s">
        <v>227</v>
      </c>
      <c r="C33" s="89"/>
      <c r="D33" s="90"/>
      <c r="E33" s="114"/>
      <c r="F33" s="113"/>
      <c r="G33" s="89"/>
      <c r="H33" s="48"/>
      <c r="I33" s="48"/>
    </row>
    <row r="34" spans="1:9" ht="87.75" x14ac:dyDescent="0.25">
      <c r="A34" s="24"/>
      <c r="B34" s="99" t="s">
        <v>3</v>
      </c>
      <c r="C34" s="99" t="s">
        <v>2</v>
      </c>
      <c r="D34" s="99" t="s">
        <v>28</v>
      </c>
      <c r="E34" s="99" t="s">
        <v>50</v>
      </c>
      <c r="F34" s="99" t="s">
        <v>51</v>
      </c>
      <c r="G34" s="89"/>
      <c r="H34" s="48"/>
      <c r="I34" s="48"/>
    </row>
    <row r="35" spans="1:9" ht="28.5" x14ac:dyDescent="0.25">
      <c r="A35" s="24"/>
      <c r="B35" s="103" t="s">
        <v>43</v>
      </c>
      <c r="C35" s="103" t="s">
        <v>42</v>
      </c>
      <c r="D35" s="82">
        <v>5000</v>
      </c>
      <c r="E35" s="105">
        <v>3333.333333333333</v>
      </c>
      <c r="F35" s="105">
        <v>1666.6666666666667</v>
      </c>
      <c r="G35" s="89"/>
      <c r="H35" s="48"/>
      <c r="I35" s="48"/>
    </row>
    <row r="36" spans="1:9" x14ac:dyDescent="0.25">
      <c r="A36" s="24"/>
      <c r="B36" s="106"/>
      <c r="C36" s="106"/>
      <c r="D36" s="140"/>
      <c r="E36" s="107">
        <f>IFERROR('Budget Summary'!$C$18/'Budget Summary'!$C$17*$D36,0)</f>
        <v>0</v>
      </c>
      <c r="F36" s="107">
        <f>IFERROR((1-'Budget Summary'!$C$18/'Budget Summary'!$C$17)*$D36,0)</f>
        <v>0</v>
      </c>
      <c r="G36" s="89"/>
      <c r="H36" s="48"/>
      <c r="I36" s="48"/>
    </row>
    <row r="37" spans="1:9" x14ac:dyDescent="0.25">
      <c r="A37" s="24"/>
      <c r="B37" s="106"/>
      <c r="C37" s="106"/>
      <c r="D37" s="140"/>
      <c r="E37" s="107">
        <f>IFERROR('Budget Summary'!$C$18/'Budget Summary'!$C$17*$D37,0)</f>
        <v>0</v>
      </c>
      <c r="F37" s="107">
        <f>IFERROR((1-'Budget Summary'!$C$18/'Budget Summary'!$C$17)*$D37,0)</f>
        <v>0</v>
      </c>
      <c r="G37" s="89"/>
      <c r="H37" s="48"/>
      <c r="I37" s="48"/>
    </row>
    <row r="38" spans="1:9" x14ac:dyDescent="0.25">
      <c r="A38" s="24"/>
      <c r="B38" s="106"/>
      <c r="C38" s="106"/>
      <c r="D38" s="140"/>
      <c r="E38" s="107">
        <f>IFERROR('Budget Summary'!$C$18/'Budget Summary'!$C$17*$D38,0)</f>
        <v>0</v>
      </c>
      <c r="F38" s="107">
        <f>IFERROR((1-'Budget Summary'!$C$18/'Budget Summary'!$C$17)*$D38,0)</f>
        <v>0</v>
      </c>
      <c r="G38" s="89"/>
      <c r="H38" s="48"/>
      <c r="I38" s="48"/>
    </row>
    <row r="39" spans="1:9" x14ac:dyDescent="0.25">
      <c r="A39" s="24"/>
      <c r="B39" s="106"/>
      <c r="C39" s="106"/>
      <c r="D39" s="140"/>
      <c r="E39" s="107">
        <f>IFERROR('Budget Summary'!$C$18/'Budget Summary'!$C$17*$D39,0)</f>
        <v>0</v>
      </c>
      <c r="F39" s="107">
        <f>IFERROR((1-'Budget Summary'!$C$18/'Budget Summary'!$C$17)*$D39,0)</f>
        <v>0</v>
      </c>
      <c r="G39" s="89"/>
      <c r="H39" s="48"/>
      <c r="I39" s="48"/>
    </row>
    <row r="40" spans="1:9" x14ac:dyDescent="0.25">
      <c r="A40" s="24"/>
      <c r="B40" s="106"/>
      <c r="C40" s="106"/>
      <c r="D40" s="140"/>
      <c r="E40" s="107">
        <f>IFERROR('Budget Summary'!$C$18/'Budget Summary'!$C$17*$D40,0)</f>
        <v>0</v>
      </c>
      <c r="F40" s="107">
        <f>IFERROR((1-'Budget Summary'!$C$18/'Budget Summary'!$C$17)*$D40,0)</f>
        <v>0</v>
      </c>
      <c r="G40" s="89"/>
      <c r="H40" s="48"/>
      <c r="I40" s="48"/>
    </row>
    <row r="41" spans="1:9" x14ac:dyDescent="0.25">
      <c r="A41" s="24"/>
      <c r="B41" s="106"/>
      <c r="C41" s="106"/>
      <c r="D41" s="140"/>
      <c r="E41" s="107">
        <f>IFERROR('Budget Summary'!$C$18/'Budget Summary'!$C$17*$D41,0)</f>
        <v>0</v>
      </c>
      <c r="F41" s="107">
        <f>IFERROR((1-'Budget Summary'!$C$18/'Budget Summary'!$C$17)*$D41,0)</f>
        <v>0</v>
      </c>
      <c r="G41" s="89"/>
      <c r="H41" s="48"/>
      <c r="I41" s="48"/>
    </row>
    <row r="42" spans="1:9" x14ac:dyDescent="0.25">
      <c r="A42" s="24"/>
      <c r="B42" s="106"/>
      <c r="C42" s="106"/>
      <c r="D42" s="140"/>
      <c r="E42" s="107">
        <f>IFERROR('Budget Summary'!$C$18/'Budget Summary'!$C$17*$D42,0)</f>
        <v>0</v>
      </c>
      <c r="F42" s="107">
        <f>IFERROR((1-'Budget Summary'!$C$18/'Budget Summary'!$C$17)*$D42,0)</f>
        <v>0</v>
      </c>
      <c r="G42" s="89"/>
      <c r="H42" s="48"/>
      <c r="I42" s="48"/>
    </row>
    <row r="43" spans="1:9" x14ac:dyDescent="0.25">
      <c r="A43" s="24"/>
      <c r="B43" s="106"/>
      <c r="C43" s="106"/>
      <c r="D43" s="140"/>
      <c r="E43" s="107">
        <f>IFERROR('Budget Summary'!$C$18/'Budget Summary'!$C$17*$D43,0)</f>
        <v>0</v>
      </c>
      <c r="F43" s="107">
        <f>IFERROR((1-'Budget Summary'!$C$18/'Budget Summary'!$C$17)*$D43,0)</f>
        <v>0</v>
      </c>
      <c r="G43" s="89"/>
      <c r="H43" s="48"/>
      <c r="I43" s="48"/>
    </row>
    <row r="44" spans="1:9" x14ac:dyDescent="0.25">
      <c r="A44" s="24"/>
      <c r="B44" s="106"/>
      <c r="C44" s="106"/>
      <c r="D44" s="140"/>
      <c r="E44" s="107">
        <f>IFERROR('Budget Summary'!$C$18/'Budget Summary'!$C$17*$D44,0)</f>
        <v>0</v>
      </c>
      <c r="F44" s="107">
        <f>IFERROR((1-'Budget Summary'!$C$18/'Budget Summary'!$C$17)*$D44,0)</f>
        <v>0</v>
      </c>
      <c r="G44" s="89"/>
      <c r="H44" s="48"/>
      <c r="I44" s="48"/>
    </row>
    <row r="45" spans="1:9" ht="15.75" thickBot="1" x14ac:dyDescent="0.3">
      <c r="A45" s="24"/>
      <c r="B45" s="106"/>
      <c r="C45" s="106"/>
      <c r="D45" s="141"/>
      <c r="E45" s="108">
        <f>IFERROR('Budget Summary'!$C$18/'Budget Summary'!$C$17*$D45,0)</f>
        <v>0</v>
      </c>
      <c r="F45" s="108">
        <f>IFERROR((1-'Budget Summary'!$C$18/'Budget Summary'!$C$17)*$D45,0)</f>
        <v>0</v>
      </c>
      <c r="G45" s="89"/>
      <c r="H45" s="48"/>
      <c r="I45" s="48"/>
    </row>
    <row r="46" spans="1:9" ht="15.75" thickTop="1" x14ac:dyDescent="0.25">
      <c r="A46" s="24"/>
      <c r="B46" s="89"/>
      <c r="C46" s="90" t="s">
        <v>0</v>
      </c>
      <c r="D46" s="115">
        <f>SUM(D36:D45)</f>
        <v>0</v>
      </c>
      <c r="E46" s="142">
        <f>IFERROR('Budget Summary'!$C$18/'Budget Summary'!$C$17*$D46,0)</f>
        <v>0</v>
      </c>
      <c r="F46" s="142">
        <f>IFERROR((1-'Budget Summary'!$C$18/'Budget Summary'!$C$17)*$D46,0)</f>
        <v>0</v>
      </c>
      <c r="G46" s="89"/>
      <c r="H46" s="48"/>
      <c r="I46" s="48"/>
    </row>
    <row r="47" spans="1:9" x14ac:dyDescent="0.25">
      <c r="A47" s="24"/>
      <c r="B47" s="89"/>
      <c r="C47" s="89"/>
      <c r="D47" s="90"/>
      <c r="E47" s="114"/>
      <c r="F47" s="113"/>
      <c r="G47" s="89"/>
      <c r="H47" s="48"/>
      <c r="I47" s="48"/>
    </row>
    <row r="48" spans="1:9" x14ac:dyDescent="0.25">
      <c r="A48" s="24"/>
      <c r="B48" s="55" t="s">
        <v>16</v>
      </c>
      <c r="C48" s="56"/>
      <c r="D48" s="56"/>
      <c r="E48" s="114"/>
      <c r="F48" s="114"/>
      <c r="G48" s="89"/>
      <c r="H48" s="48"/>
      <c r="I48" s="48"/>
    </row>
    <row r="49" spans="1:9" ht="87.75" x14ac:dyDescent="0.25">
      <c r="A49" s="24"/>
      <c r="B49" s="99" t="s">
        <v>3</v>
      </c>
      <c r="C49" s="99" t="s">
        <v>2</v>
      </c>
      <c r="D49" s="99" t="s">
        <v>29</v>
      </c>
      <c r="E49" s="99" t="s">
        <v>52</v>
      </c>
      <c r="F49" s="99" t="s">
        <v>53</v>
      </c>
      <c r="G49" s="89"/>
      <c r="H49" s="48"/>
      <c r="I49" s="48"/>
    </row>
    <row r="50" spans="1:9" ht="28.5" x14ac:dyDescent="0.25">
      <c r="A50" s="24"/>
      <c r="B50" s="103" t="s">
        <v>44</v>
      </c>
      <c r="C50" s="147" t="s">
        <v>228</v>
      </c>
      <c r="D50" s="82">
        <v>500</v>
      </c>
      <c r="E50" s="105">
        <v>333.33333333333331</v>
      </c>
      <c r="F50" s="105">
        <v>166.66666666666669</v>
      </c>
      <c r="G50" s="89"/>
      <c r="H50" s="48"/>
      <c r="I50" s="48"/>
    </row>
    <row r="51" spans="1:9" x14ac:dyDescent="0.25">
      <c r="A51" s="24"/>
      <c r="B51" s="106"/>
      <c r="C51" s="106"/>
      <c r="D51" s="140"/>
      <c r="E51" s="107">
        <f>IFERROR('Budget Summary'!$C$18/'Budget Summary'!$C$17*$D51,0)</f>
        <v>0</v>
      </c>
      <c r="F51" s="107">
        <f>IFERROR((1-'Budget Summary'!$C$18/'Budget Summary'!$C$17)*$D51,0)</f>
        <v>0</v>
      </c>
      <c r="G51" s="89"/>
      <c r="H51" s="48"/>
      <c r="I51" s="48"/>
    </row>
    <row r="52" spans="1:9" x14ac:dyDescent="0.25">
      <c r="A52" s="24"/>
      <c r="B52" s="106"/>
      <c r="C52" s="106"/>
      <c r="D52" s="140"/>
      <c r="E52" s="107">
        <f>IFERROR('Budget Summary'!$C$18/'Budget Summary'!$C$17*$D52,0)</f>
        <v>0</v>
      </c>
      <c r="F52" s="107">
        <f>IFERROR((1-'Budget Summary'!$C$18/'Budget Summary'!$C$17)*$D52,0)</f>
        <v>0</v>
      </c>
      <c r="G52" s="89"/>
      <c r="H52" s="48"/>
      <c r="I52" s="48"/>
    </row>
    <row r="53" spans="1:9" x14ac:dyDescent="0.25">
      <c r="A53" s="24"/>
      <c r="B53" s="106"/>
      <c r="C53" s="106"/>
      <c r="D53" s="140"/>
      <c r="E53" s="107">
        <f>IFERROR('Budget Summary'!$C$18/'Budget Summary'!$C$17*$D53,0)</f>
        <v>0</v>
      </c>
      <c r="F53" s="107">
        <f>IFERROR((1-'Budget Summary'!$C$18/'Budget Summary'!$C$17)*$D53,0)</f>
        <v>0</v>
      </c>
      <c r="G53" s="89"/>
      <c r="H53" s="48"/>
      <c r="I53" s="48"/>
    </row>
    <row r="54" spans="1:9" x14ac:dyDescent="0.25">
      <c r="A54" s="24"/>
      <c r="B54" s="106"/>
      <c r="C54" s="106"/>
      <c r="D54" s="140"/>
      <c r="E54" s="107">
        <f>IFERROR('Budget Summary'!$C$18/'Budget Summary'!$C$17*$D54,0)</f>
        <v>0</v>
      </c>
      <c r="F54" s="107">
        <f>IFERROR((1-'Budget Summary'!$C$18/'Budget Summary'!$C$17)*$D54,0)</f>
        <v>0</v>
      </c>
      <c r="G54" s="89"/>
      <c r="H54" s="48"/>
      <c r="I54" s="48"/>
    </row>
    <row r="55" spans="1:9" x14ac:dyDescent="0.25">
      <c r="A55" s="24"/>
      <c r="B55" s="106"/>
      <c r="C55" s="106"/>
      <c r="D55" s="140"/>
      <c r="E55" s="107">
        <f>IFERROR('Budget Summary'!$C$18/'Budget Summary'!$C$17*$D55,0)</f>
        <v>0</v>
      </c>
      <c r="F55" s="107">
        <f>IFERROR((1-'Budget Summary'!$C$18/'Budget Summary'!$C$17)*$D55,0)</f>
        <v>0</v>
      </c>
      <c r="G55" s="89"/>
      <c r="H55" s="48"/>
      <c r="I55" s="48"/>
    </row>
    <row r="56" spans="1:9" x14ac:dyDescent="0.25">
      <c r="A56" s="24"/>
      <c r="B56" s="106"/>
      <c r="C56" s="106"/>
      <c r="D56" s="140"/>
      <c r="E56" s="107">
        <f>IFERROR('Budget Summary'!$C$18/'Budget Summary'!$C$17*$D56,0)</f>
        <v>0</v>
      </c>
      <c r="F56" s="107">
        <f>IFERROR((1-'Budget Summary'!$C$18/'Budget Summary'!$C$17)*$D56,0)</f>
        <v>0</v>
      </c>
      <c r="G56" s="89"/>
      <c r="H56" s="48"/>
      <c r="I56" s="48"/>
    </row>
    <row r="57" spans="1:9" x14ac:dyDescent="0.25">
      <c r="A57" s="24"/>
      <c r="B57" s="106"/>
      <c r="C57" s="106"/>
      <c r="D57" s="140"/>
      <c r="E57" s="107">
        <f>IFERROR('Budget Summary'!$C$18/'Budget Summary'!$C$17*$D57,0)</f>
        <v>0</v>
      </c>
      <c r="F57" s="107">
        <f>IFERROR((1-'Budget Summary'!$C$18/'Budget Summary'!$C$17)*$D57,0)</f>
        <v>0</v>
      </c>
      <c r="G57" s="89"/>
      <c r="H57" s="48"/>
      <c r="I57" s="48"/>
    </row>
    <row r="58" spans="1:9" x14ac:dyDescent="0.25">
      <c r="A58" s="24"/>
      <c r="B58" s="106"/>
      <c r="C58" s="106"/>
      <c r="D58" s="140"/>
      <c r="E58" s="107">
        <f>IFERROR('Budget Summary'!$C$18/'Budget Summary'!$C$17*$D58,0)</f>
        <v>0</v>
      </c>
      <c r="F58" s="107">
        <f>IFERROR((1-'Budget Summary'!$C$18/'Budget Summary'!$C$17)*$D58,0)</f>
        <v>0</v>
      </c>
      <c r="G58" s="89"/>
      <c r="H58" s="48"/>
      <c r="I58" s="48"/>
    </row>
    <row r="59" spans="1:9" x14ac:dyDescent="0.25">
      <c r="A59" s="24"/>
      <c r="B59" s="106"/>
      <c r="C59" s="106"/>
      <c r="D59" s="140"/>
      <c r="E59" s="107">
        <f>IFERROR('Budget Summary'!$C$18/'Budget Summary'!$C$17*$D59,0)</f>
        <v>0</v>
      </c>
      <c r="F59" s="107">
        <f>IFERROR((1-'Budget Summary'!$C$18/'Budget Summary'!$C$17)*$D59,0)</f>
        <v>0</v>
      </c>
      <c r="G59" s="89"/>
      <c r="H59" s="48"/>
      <c r="I59" s="48"/>
    </row>
    <row r="60" spans="1:9" ht="15.75" thickBot="1" x14ac:dyDescent="0.3">
      <c r="A60" s="24"/>
      <c r="B60" s="106"/>
      <c r="C60" s="106"/>
      <c r="D60" s="140"/>
      <c r="E60" s="108">
        <f>IFERROR('Budget Summary'!$C$18/'Budget Summary'!$C$17*$D60,0)</f>
        <v>0</v>
      </c>
      <c r="F60" s="108">
        <f>IFERROR((1-'Budget Summary'!$C$18/'Budget Summary'!$C$17)*$D60,0)</f>
        <v>0</v>
      </c>
      <c r="G60" s="89"/>
      <c r="H60" s="48"/>
      <c r="I60" s="48"/>
    </row>
    <row r="61" spans="1:9" ht="15.75" thickTop="1" x14ac:dyDescent="0.25">
      <c r="A61" s="24"/>
      <c r="B61" s="116"/>
      <c r="C61" s="90" t="s">
        <v>0</v>
      </c>
      <c r="D61" s="115">
        <f>SUM(D51:D60)</f>
        <v>0</v>
      </c>
      <c r="E61" s="142">
        <f>IFERROR('Budget Summary'!$C$18/'Budget Summary'!$C$17*$D61,0)</f>
        <v>0</v>
      </c>
      <c r="F61" s="142">
        <f>IFERROR((1-'Budget Summary'!$C$18/'Budget Summary'!$C$17)*$D61,0)</f>
        <v>0</v>
      </c>
      <c r="G61" s="89"/>
      <c r="H61" s="48"/>
      <c r="I61" s="48"/>
    </row>
    <row r="62" spans="1:9" x14ac:dyDescent="0.25">
      <c r="A62" s="24"/>
      <c r="B62" s="89"/>
      <c r="C62" s="89"/>
      <c r="D62" s="90"/>
      <c r="E62" s="114"/>
      <c r="F62" s="113"/>
      <c r="G62" s="89"/>
      <c r="H62" s="48"/>
      <c r="I62" s="48"/>
    </row>
    <row r="63" spans="1:9" x14ac:dyDescent="0.25">
      <c r="A63" s="24"/>
      <c r="B63" s="55" t="s">
        <v>40</v>
      </c>
      <c r="C63" s="56"/>
      <c r="D63" s="56"/>
      <c r="E63" s="114"/>
      <c r="F63" s="114"/>
      <c r="G63" s="89"/>
      <c r="H63" s="48"/>
      <c r="I63" s="48"/>
    </row>
    <row r="64" spans="1:9" ht="102.75" x14ac:dyDescent="0.25">
      <c r="A64" s="24"/>
      <c r="B64" s="99" t="s">
        <v>4</v>
      </c>
      <c r="C64" s="99" t="s">
        <v>2</v>
      </c>
      <c r="D64" s="99" t="s">
        <v>30</v>
      </c>
      <c r="E64" s="99" t="s">
        <v>54</v>
      </c>
      <c r="F64" s="99" t="s">
        <v>55</v>
      </c>
      <c r="G64" s="89"/>
      <c r="H64" s="48"/>
      <c r="I64" s="48"/>
    </row>
    <row r="65" spans="1:9" ht="42.75" x14ac:dyDescent="0.25">
      <c r="A65" s="24"/>
      <c r="B65" s="103" t="s">
        <v>46</v>
      </c>
      <c r="C65" s="103" t="s">
        <v>216</v>
      </c>
      <c r="D65" s="82">
        <v>1000</v>
      </c>
      <c r="E65" s="105">
        <v>666.66666666666663</v>
      </c>
      <c r="F65" s="105">
        <v>333.33333333333337</v>
      </c>
      <c r="G65" s="89"/>
      <c r="H65" s="48"/>
      <c r="I65" s="48"/>
    </row>
    <row r="66" spans="1:9" x14ac:dyDescent="0.25">
      <c r="A66" s="24"/>
      <c r="B66" s="106"/>
      <c r="C66" s="106"/>
      <c r="D66" s="140"/>
      <c r="E66" s="107">
        <f>IFERROR('Budget Summary'!$C$18/'Budget Summary'!$C$17*$D66,0)</f>
        <v>0</v>
      </c>
      <c r="F66" s="107">
        <f>IFERROR((1-'Budget Summary'!$C$18/'Budget Summary'!$C$17)*$D66,0)</f>
        <v>0</v>
      </c>
      <c r="G66" s="89"/>
      <c r="H66" s="48"/>
      <c r="I66" s="48"/>
    </row>
    <row r="67" spans="1:9" x14ac:dyDescent="0.25">
      <c r="A67" s="24"/>
      <c r="B67" s="106"/>
      <c r="C67" s="106"/>
      <c r="D67" s="140"/>
      <c r="E67" s="107">
        <f>IFERROR('Budget Summary'!$C$18/'Budget Summary'!$C$17*$D67,0)</f>
        <v>0</v>
      </c>
      <c r="F67" s="107">
        <f>IFERROR((1-'Budget Summary'!$C$18/'Budget Summary'!$C$17)*$D67,0)</f>
        <v>0</v>
      </c>
      <c r="G67" s="89"/>
      <c r="H67" s="48"/>
      <c r="I67" s="48"/>
    </row>
    <row r="68" spans="1:9" x14ac:dyDescent="0.25">
      <c r="A68" s="24"/>
      <c r="B68" s="106"/>
      <c r="C68" s="106"/>
      <c r="D68" s="140"/>
      <c r="E68" s="107">
        <f>IFERROR('Budget Summary'!$C$18/'Budget Summary'!$C$17*$D68,0)</f>
        <v>0</v>
      </c>
      <c r="F68" s="107">
        <f>IFERROR((1-'Budget Summary'!$C$18/'Budget Summary'!$C$17)*$D68,0)</f>
        <v>0</v>
      </c>
      <c r="G68" s="89"/>
      <c r="H68" s="48"/>
      <c r="I68" s="48"/>
    </row>
    <row r="69" spans="1:9" x14ac:dyDescent="0.25">
      <c r="A69" s="24"/>
      <c r="B69" s="106"/>
      <c r="C69" s="106"/>
      <c r="D69" s="140"/>
      <c r="E69" s="107">
        <f>IFERROR('Budget Summary'!$C$18/'Budget Summary'!$C$17*$D69,0)</f>
        <v>0</v>
      </c>
      <c r="F69" s="107">
        <f>IFERROR((1-'Budget Summary'!$C$18/'Budget Summary'!$C$17)*$D69,0)</f>
        <v>0</v>
      </c>
      <c r="G69" s="89"/>
      <c r="H69" s="48"/>
      <c r="I69" s="48"/>
    </row>
    <row r="70" spans="1:9" x14ac:dyDescent="0.25">
      <c r="A70" s="24"/>
      <c r="B70" s="106"/>
      <c r="C70" s="106"/>
      <c r="D70" s="140"/>
      <c r="E70" s="107">
        <f>IFERROR('Budget Summary'!$C$18/'Budget Summary'!$C$17*$D70,0)</f>
        <v>0</v>
      </c>
      <c r="F70" s="107">
        <f>IFERROR((1-'Budget Summary'!$C$18/'Budget Summary'!$C$17)*$D70,0)</f>
        <v>0</v>
      </c>
      <c r="G70" s="89"/>
      <c r="H70" s="48"/>
      <c r="I70" s="48"/>
    </row>
    <row r="71" spans="1:9" x14ac:dyDescent="0.25">
      <c r="A71" s="24"/>
      <c r="B71" s="106"/>
      <c r="C71" s="106"/>
      <c r="D71" s="140"/>
      <c r="E71" s="107">
        <f>IFERROR('Budget Summary'!$C$18/'Budget Summary'!$C$17*$D71,0)</f>
        <v>0</v>
      </c>
      <c r="F71" s="107">
        <f>IFERROR((1-'Budget Summary'!$C$18/'Budget Summary'!$C$17)*$D71,0)</f>
        <v>0</v>
      </c>
      <c r="G71" s="89"/>
      <c r="H71" s="48"/>
      <c r="I71" s="48"/>
    </row>
    <row r="72" spans="1:9" x14ac:dyDescent="0.25">
      <c r="A72" s="24"/>
      <c r="B72" s="106"/>
      <c r="C72" s="106"/>
      <c r="D72" s="140"/>
      <c r="E72" s="107">
        <f>IFERROR('Budget Summary'!$C$18/'Budget Summary'!$C$17*$D72,0)</f>
        <v>0</v>
      </c>
      <c r="F72" s="107">
        <f>IFERROR((1-'Budget Summary'!$C$18/'Budget Summary'!$C$17)*$D72,0)</f>
        <v>0</v>
      </c>
      <c r="G72" s="89"/>
      <c r="H72" s="48"/>
      <c r="I72" s="48"/>
    </row>
    <row r="73" spans="1:9" x14ac:dyDescent="0.25">
      <c r="A73" s="24"/>
      <c r="B73" s="106"/>
      <c r="C73" s="106"/>
      <c r="D73" s="140"/>
      <c r="E73" s="107">
        <f>IFERROR('Budget Summary'!$C$18/'Budget Summary'!$C$17*$D73,0)</f>
        <v>0</v>
      </c>
      <c r="F73" s="107">
        <f>IFERROR((1-'Budget Summary'!$C$18/'Budget Summary'!$C$17)*$D73,0)</f>
        <v>0</v>
      </c>
      <c r="G73" s="89"/>
      <c r="H73" s="48"/>
      <c r="I73" s="48"/>
    </row>
    <row r="74" spans="1:9" x14ac:dyDescent="0.25">
      <c r="A74" s="24"/>
      <c r="B74" s="106"/>
      <c r="C74" s="106"/>
      <c r="D74" s="140"/>
      <c r="E74" s="107">
        <f>IFERROR('Budget Summary'!$C$18/'Budget Summary'!$C$17*$D74,0)</f>
        <v>0</v>
      </c>
      <c r="F74" s="107">
        <f>IFERROR((1-'Budget Summary'!$C$18/'Budget Summary'!$C$17)*$D74,0)</f>
        <v>0</v>
      </c>
      <c r="G74" s="89"/>
      <c r="H74" s="48"/>
      <c r="I74" s="48"/>
    </row>
    <row r="75" spans="1:9" ht="15.75" thickBot="1" x14ac:dyDescent="0.3">
      <c r="A75" s="24"/>
      <c r="B75" s="106"/>
      <c r="C75" s="106"/>
      <c r="D75" s="140"/>
      <c r="E75" s="108">
        <f>IFERROR('Budget Summary'!$C$18/'Budget Summary'!$C$17*$D75,0)</f>
        <v>0</v>
      </c>
      <c r="F75" s="108">
        <f>IFERROR((1-'Budget Summary'!$C$18/'Budget Summary'!$C$17)*$D75,0)</f>
        <v>0</v>
      </c>
      <c r="G75" s="89"/>
      <c r="H75" s="48"/>
      <c r="I75" s="48"/>
    </row>
    <row r="76" spans="1:9" ht="15.75" thickTop="1" x14ac:dyDescent="0.25">
      <c r="A76" s="24"/>
      <c r="B76" s="89"/>
      <c r="C76" s="90" t="s">
        <v>0</v>
      </c>
      <c r="D76" s="115">
        <f>SUM(D66:D75)</f>
        <v>0</v>
      </c>
      <c r="E76" s="142">
        <f>IFERROR('Budget Summary'!$C$18/'Budget Summary'!$C$17*$D76,0)</f>
        <v>0</v>
      </c>
      <c r="F76" s="142">
        <f>IFERROR((1-'Budget Summary'!$C$18/'Budget Summary'!$C$17)*$D76,0)</f>
        <v>0</v>
      </c>
      <c r="G76" s="89"/>
      <c r="H76" s="48"/>
      <c r="I76" s="48"/>
    </row>
    <row r="77" spans="1:9" x14ac:dyDescent="0.25">
      <c r="A77" s="24"/>
      <c r="B77" s="89"/>
      <c r="C77" s="90"/>
      <c r="D77" s="117"/>
      <c r="E77" s="117"/>
      <c r="F77" s="117"/>
      <c r="G77" s="89"/>
      <c r="H77" s="48"/>
      <c r="I77" s="48"/>
    </row>
    <row r="78" spans="1:9" x14ac:dyDescent="0.25">
      <c r="A78" s="24"/>
      <c r="B78" s="146" t="s">
        <v>229</v>
      </c>
      <c r="C78" s="56"/>
      <c r="D78" s="56"/>
      <c r="E78" s="117"/>
      <c r="F78" s="117"/>
      <c r="G78" s="89"/>
      <c r="H78" s="48"/>
      <c r="I78" s="48"/>
    </row>
    <row r="79" spans="1:9" ht="87.75" x14ac:dyDescent="0.25">
      <c r="A79" s="24"/>
      <c r="B79" s="99" t="s">
        <v>4</v>
      </c>
      <c r="C79" s="99" t="s">
        <v>2</v>
      </c>
      <c r="D79" s="99" t="s">
        <v>31</v>
      </c>
      <c r="E79" s="99" t="s">
        <v>56</v>
      </c>
      <c r="F79" s="99" t="s">
        <v>57</v>
      </c>
      <c r="G79" s="89"/>
      <c r="H79" s="48"/>
      <c r="I79" s="48"/>
    </row>
    <row r="80" spans="1:9" ht="28.5" x14ac:dyDescent="0.25">
      <c r="A80" s="24"/>
      <c r="B80" s="103" t="s">
        <v>45</v>
      </c>
      <c r="C80" s="103" t="s">
        <v>217</v>
      </c>
      <c r="D80" s="82">
        <v>250</v>
      </c>
      <c r="E80" s="105">
        <v>166.66666666666666</v>
      </c>
      <c r="F80" s="105">
        <v>83.333333333333343</v>
      </c>
      <c r="G80" s="89"/>
      <c r="H80" s="48"/>
      <c r="I80" s="48"/>
    </row>
    <row r="81" spans="1:9" x14ac:dyDescent="0.25">
      <c r="A81" s="24"/>
      <c r="B81" s="106"/>
      <c r="C81" s="106"/>
      <c r="D81" s="140"/>
      <c r="E81" s="107">
        <f>IFERROR('Budget Summary'!$C$18/'Budget Summary'!$C$17*$D81,0)</f>
        <v>0</v>
      </c>
      <c r="F81" s="107">
        <f>IFERROR((1-'Budget Summary'!$C$18/'Budget Summary'!$C$17)*$D81,0)</f>
        <v>0</v>
      </c>
      <c r="G81" s="89"/>
      <c r="H81" s="48"/>
      <c r="I81" s="48"/>
    </row>
    <row r="82" spans="1:9" x14ac:dyDescent="0.25">
      <c r="A82" s="24"/>
      <c r="B82" s="106"/>
      <c r="C82" s="106"/>
      <c r="D82" s="140"/>
      <c r="E82" s="107">
        <f>IFERROR('Budget Summary'!$C$18/'Budget Summary'!$C$17*$D82,0)</f>
        <v>0</v>
      </c>
      <c r="F82" s="107">
        <f>IFERROR((1-'Budget Summary'!$C$18/'Budget Summary'!$C$17)*$D82,0)</f>
        <v>0</v>
      </c>
      <c r="G82" s="89"/>
      <c r="H82" s="48"/>
      <c r="I82" s="48"/>
    </row>
    <row r="83" spans="1:9" x14ac:dyDescent="0.25">
      <c r="A83" s="24"/>
      <c r="B83" s="106"/>
      <c r="C83" s="106"/>
      <c r="D83" s="140"/>
      <c r="E83" s="107">
        <f>IFERROR('Budget Summary'!$C$18/'Budget Summary'!$C$17*$D83,0)</f>
        <v>0</v>
      </c>
      <c r="F83" s="107">
        <f>IFERROR((1-'Budget Summary'!$C$18/'Budget Summary'!$C$17)*$D83,0)</f>
        <v>0</v>
      </c>
      <c r="G83" s="89"/>
      <c r="H83" s="48"/>
      <c r="I83" s="48"/>
    </row>
    <row r="84" spans="1:9" x14ac:dyDescent="0.25">
      <c r="A84" s="24"/>
      <c r="B84" s="106"/>
      <c r="C84" s="106"/>
      <c r="D84" s="140"/>
      <c r="E84" s="107">
        <f>IFERROR('Budget Summary'!$C$18/'Budget Summary'!$C$17*$D84,0)</f>
        <v>0</v>
      </c>
      <c r="F84" s="107">
        <f>IFERROR((1-'Budget Summary'!$C$18/'Budget Summary'!$C$17)*$D84,0)</f>
        <v>0</v>
      </c>
      <c r="G84" s="89"/>
      <c r="H84" s="48"/>
      <c r="I84" s="48"/>
    </row>
    <row r="85" spans="1:9" x14ac:dyDescent="0.25">
      <c r="A85" s="24"/>
      <c r="B85" s="106"/>
      <c r="C85" s="106"/>
      <c r="D85" s="140"/>
      <c r="E85" s="107">
        <f>IFERROR('Budget Summary'!$C$18/'Budget Summary'!$C$17*$D85,0)</f>
        <v>0</v>
      </c>
      <c r="F85" s="107">
        <f>IFERROR((1-'Budget Summary'!$C$18/'Budget Summary'!$C$17)*$D85,0)</f>
        <v>0</v>
      </c>
      <c r="G85" s="89"/>
      <c r="H85" s="48"/>
      <c r="I85" s="48"/>
    </row>
    <row r="86" spans="1:9" x14ac:dyDescent="0.25">
      <c r="A86" s="24"/>
      <c r="B86" s="106"/>
      <c r="C86" s="106"/>
      <c r="D86" s="140"/>
      <c r="E86" s="107">
        <f>IFERROR('Budget Summary'!$C$18/'Budget Summary'!$C$17*$D86,0)</f>
        <v>0</v>
      </c>
      <c r="F86" s="107">
        <f>IFERROR((1-'Budget Summary'!$C$18/'Budget Summary'!$C$17)*$D86,0)</f>
        <v>0</v>
      </c>
      <c r="G86" s="89"/>
      <c r="H86" s="48"/>
      <c r="I86" s="48"/>
    </row>
    <row r="87" spans="1:9" x14ac:dyDescent="0.25">
      <c r="A87" s="24"/>
      <c r="B87" s="106"/>
      <c r="C87" s="106"/>
      <c r="D87" s="140"/>
      <c r="E87" s="107">
        <f>IFERROR('Budget Summary'!$C$18/'Budget Summary'!$C$17*$D87,0)</f>
        <v>0</v>
      </c>
      <c r="F87" s="107">
        <f>IFERROR((1-'Budget Summary'!$C$18/'Budget Summary'!$C$17)*$D87,0)</f>
        <v>0</v>
      </c>
      <c r="G87" s="89"/>
      <c r="H87" s="48"/>
      <c r="I87" s="48"/>
    </row>
    <row r="88" spans="1:9" x14ac:dyDescent="0.25">
      <c r="A88" s="24"/>
      <c r="B88" s="106"/>
      <c r="C88" s="106"/>
      <c r="D88" s="140"/>
      <c r="E88" s="107">
        <f>IFERROR('Budget Summary'!$C$18/'Budget Summary'!$C$17*$D88,0)</f>
        <v>0</v>
      </c>
      <c r="F88" s="107">
        <f>IFERROR((1-'Budget Summary'!$C$18/'Budget Summary'!$C$17)*$D88,0)</f>
        <v>0</v>
      </c>
      <c r="G88" s="89"/>
      <c r="H88" s="48"/>
      <c r="I88" s="48"/>
    </row>
    <row r="89" spans="1:9" x14ac:dyDescent="0.25">
      <c r="A89" s="24"/>
      <c r="B89" s="106"/>
      <c r="C89" s="106"/>
      <c r="D89" s="140"/>
      <c r="E89" s="107">
        <f>IFERROR('Budget Summary'!$C$18/'Budget Summary'!$C$17*$D89,0)</f>
        <v>0</v>
      </c>
      <c r="F89" s="107">
        <f>IFERROR((1-'Budget Summary'!$C$18/'Budget Summary'!$C$17)*$D89,0)</f>
        <v>0</v>
      </c>
      <c r="G89" s="89"/>
      <c r="H89" s="48"/>
      <c r="I89" s="48"/>
    </row>
    <row r="90" spans="1:9" ht="15.75" thickBot="1" x14ac:dyDescent="0.3">
      <c r="A90" s="24"/>
      <c r="B90" s="106"/>
      <c r="C90" s="106"/>
      <c r="D90" s="140"/>
      <c r="E90" s="108">
        <f>IFERROR('Budget Summary'!$C$18/'Budget Summary'!$C$17*$D90,0)</f>
        <v>0</v>
      </c>
      <c r="F90" s="108">
        <f>IFERROR((1-'Budget Summary'!$C$18/'Budget Summary'!$C$17)*$D90,0)</f>
        <v>0</v>
      </c>
      <c r="G90" s="89"/>
      <c r="H90" s="48"/>
      <c r="I90" s="48"/>
    </row>
    <row r="91" spans="1:9" ht="15.75" thickTop="1" x14ac:dyDescent="0.25">
      <c r="A91" s="24"/>
      <c r="B91" s="89"/>
      <c r="C91" s="90" t="s">
        <v>0</v>
      </c>
      <c r="D91" s="115">
        <f>SUM(D81:D90)</f>
        <v>0</v>
      </c>
      <c r="E91" s="142">
        <f>IFERROR('Budget Summary'!$C$18/'Budget Summary'!$C$17*$D91,0)</f>
        <v>0</v>
      </c>
      <c r="F91" s="142">
        <f>IFERROR((1-'Budget Summary'!$C$18/'Budget Summary'!$C$17)*$D91,0)</f>
        <v>0</v>
      </c>
      <c r="G91" s="89"/>
      <c r="H91" s="48"/>
      <c r="I91" s="48"/>
    </row>
    <row r="92" spans="1:9" x14ac:dyDescent="0.25">
      <c r="A92" s="24"/>
      <c r="B92" s="89"/>
      <c r="C92" s="90"/>
      <c r="D92" s="117"/>
      <c r="E92" s="117"/>
      <c r="F92" s="117"/>
      <c r="G92" s="89"/>
      <c r="H92" s="48"/>
      <c r="I92" s="48"/>
    </row>
    <row r="93" spans="1:9" x14ac:dyDescent="0.25">
      <c r="A93" s="24"/>
      <c r="B93" s="55" t="s">
        <v>17</v>
      </c>
      <c r="C93" s="56"/>
      <c r="D93" s="56"/>
      <c r="E93" s="117"/>
      <c r="F93" s="117"/>
      <c r="G93" s="89"/>
      <c r="H93" s="48"/>
      <c r="I93" s="48"/>
    </row>
    <row r="94" spans="1:9" ht="102.75" x14ac:dyDescent="0.25">
      <c r="A94" s="24"/>
      <c r="B94" s="99" t="s">
        <v>4</v>
      </c>
      <c r="C94" s="99" t="s">
        <v>2</v>
      </c>
      <c r="D94" s="99" t="s">
        <v>32</v>
      </c>
      <c r="E94" s="99" t="s">
        <v>58</v>
      </c>
      <c r="F94" s="99" t="s">
        <v>59</v>
      </c>
      <c r="G94" s="89"/>
      <c r="H94" s="48"/>
      <c r="I94" s="48"/>
    </row>
    <row r="95" spans="1:9" ht="42.75" x14ac:dyDescent="0.25">
      <c r="A95" s="24"/>
      <c r="B95" s="103" t="s">
        <v>20</v>
      </c>
      <c r="C95" s="147" t="s">
        <v>230</v>
      </c>
      <c r="D95" s="82">
        <v>100</v>
      </c>
      <c r="E95" s="105">
        <v>66.666666666666657</v>
      </c>
      <c r="F95" s="105">
        <v>33.333333333333336</v>
      </c>
      <c r="G95" s="89"/>
      <c r="H95" s="48"/>
      <c r="I95" s="48"/>
    </row>
    <row r="96" spans="1:9" x14ac:dyDescent="0.25">
      <c r="A96" s="24"/>
      <c r="B96" s="106"/>
      <c r="C96" s="106"/>
      <c r="D96" s="140"/>
      <c r="E96" s="107">
        <f>IFERROR('Budget Summary'!$C$18/'Budget Summary'!$C$17*$D96,0)</f>
        <v>0</v>
      </c>
      <c r="F96" s="107">
        <f>IFERROR((1-'Budget Summary'!$C$18/'Budget Summary'!$C$17)*$D96,0)</f>
        <v>0</v>
      </c>
      <c r="G96" s="89"/>
      <c r="H96" s="48"/>
      <c r="I96" s="48"/>
    </row>
    <row r="97" spans="1:9" x14ac:dyDescent="0.25">
      <c r="A97" s="24"/>
      <c r="B97" s="106"/>
      <c r="C97" s="106"/>
      <c r="D97" s="140"/>
      <c r="E97" s="107">
        <f>IFERROR('Budget Summary'!$C$18/'Budget Summary'!$C$17*$D97,0)</f>
        <v>0</v>
      </c>
      <c r="F97" s="107">
        <f>IFERROR((1-'Budget Summary'!$C$18/'Budget Summary'!$C$17)*$D97,0)</f>
        <v>0</v>
      </c>
      <c r="G97" s="89"/>
      <c r="H97" s="48"/>
      <c r="I97" s="48"/>
    </row>
    <row r="98" spans="1:9" x14ac:dyDescent="0.25">
      <c r="A98" s="24"/>
      <c r="B98" s="106"/>
      <c r="C98" s="106"/>
      <c r="D98" s="140"/>
      <c r="E98" s="107">
        <f>IFERROR('Budget Summary'!$C$18/'Budget Summary'!$C$17*$D98,0)</f>
        <v>0</v>
      </c>
      <c r="F98" s="107">
        <f>IFERROR((1-'Budget Summary'!$C$18/'Budget Summary'!$C$17)*$D98,0)</f>
        <v>0</v>
      </c>
      <c r="G98" s="89"/>
      <c r="H98" s="48"/>
      <c r="I98" s="48"/>
    </row>
    <row r="99" spans="1:9" x14ac:dyDescent="0.25">
      <c r="A99" s="24"/>
      <c r="B99" s="106"/>
      <c r="C99" s="106"/>
      <c r="D99" s="140"/>
      <c r="E99" s="107">
        <f>IFERROR('Budget Summary'!$C$18/'Budget Summary'!$C$17*$D99,0)</f>
        <v>0</v>
      </c>
      <c r="F99" s="107">
        <f>IFERROR((1-'Budget Summary'!$C$18/'Budget Summary'!$C$17)*$D99,0)</f>
        <v>0</v>
      </c>
      <c r="G99" s="89"/>
      <c r="H99" s="48"/>
      <c r="I99" s="48"/>
    </row>
    <row r="100" spans="1:9" x14ac:dyDescent="0.25">
      <c r="A100" s="24"/>
      <c r="B100" s="106"/>
      <c r="C100" s="106"/>
      <c r="D100" s="140"/>
      <c r="E100" s="107">
        <f>IFERROR('Budget Summary'!$C$18/'Budget Summary'!$C$17*$D100,0)</f>
        <v>0</v>
      </c>
      <c r="F100" s="107">
        <f>IFERROR((1-'Budget Summary'!$C$18/'Budget Summary'!$C$17)*$D100,0)</f>
        <v>0</v>
      </c>
      <c r="G100" s="89"/>
      <c r="H100" s="48"/>
      <c r="I100" s="48"/>
    </row>
    <row r="101" spans="1:9" x14ac:dyDescent="0.25">
      <c r="A101" s="24"/>
      <c r="B101" s="106"/>
      <c r="C101" s="106"/>
      <c r="D101" s="140"/>
      <c r="E101" s="107">
        <f>IFERROR('Budget Summary'!$C$18/'Budget Summary'!$C$17*$D101,0)</f>
        <v>0</v>
      </c>
      <c r="F101" s="107">
        <f>IFERROR((1-'Budget Summary'!$C$18/'Budget Summary'!$C$17)*$D101,0)</f>
        <v>0</v>
      </c>
      <c r="G101" s="89"/>
      <c r="H101" s="48"/>
      <c r="I101" s="48"/>
    </row>
    <row r="102" spans="1:9" x14ac:dyDescent="0.25">
      <c r="A102" s="24"/>
      <c r="B102" s="106"/>
      <c r="C102" s="106"/>
      <c r="D102" s="140"/>
      <c r="E102" s="107">
        <f>IFERROR('Budget Summary'!$C$18/'Budget Summary'!$C$17*$D102,0)</f>
        <v>0</v>
      </c>
      <c r="F102" s="107">
        <f>IFERROR((1-'Budget Summary'!$C$18/'Budget Summary'!$C$17)*$D102,0)</f>
        <v>0</v>
      </c>
      <c r="G102" s="89"/>
      <c r="H102" s="48"/>
      <c r="I102" s="48"/>
    </row>
    <row r="103" spans="1:9" x14ac:dyDescent="0.25">
      <c r="A103" s="24"/>
      <c r="B103" s="106"/>
      <c r="C103" s="106"/>
      <c r="D103" s="140"/>
      <c r="E103" s="107">
        <f>IFERROR('Budget Summary'!$C$18/'Budget Summary'!$C$17*$D103,0)</f>
        <v>0</v>
      </c>
      <c r="F103" s="107">
        <f>IFERROR((1-'Budget Summary'!$C$18/'Budget Summary'!$C$17)*$D103,0)</f>
        <v>0</v>
      </c>
      <c r="G103" s="89"/>
      <c r="H103" s="48"/>
      <c r="I103" s="48"/>
    </row>
    <row r="104" spans="1:9" x14ac:dyDescent="0.25">
      <c r="A104" s="24"/>
      <c r="B104" s="106"/>
      <c r="C104" s="106"/>
      <c r="D104" s="140"/>
      <c r="E104" s="107">
        <f>IFERROR('Budget Summary'!$C$18/'Budget Summary'!$C$17*$D104,0)</f>
        <v>0</v>
      </c>
      <c r="F104" s="107">
        <f>IFERROR((1-'Budget Summary'!$C$18/'Budget Summary'!$C$17)*$D104,0)</f>
        <v>0</v>
      </c>
      <c r="G104" s="89"/>
      <c r="H104" s="48"/>
      <c r="I104" s="48"/>
    </row>
    <row r="105" spans="1:9" ht="15.75" thickBot="1" x14ac:dyDescent="0.3">
      <c r="A105" s="24"/>
      <c r="B105" s="106"/>
      <c r="C105" s="106"/>
      <c r="D105" s="140"/>
      <c r="E105" s="108">
        <f>IFERROR('Budget Summary'!$C$18/'Budget Summary'!$C$17*$D105,0)</f>
        <v>0</v>
      </c>
      <c r="F105" s="108">
        <f>IFERROR((1-'Budget Summary'!$C$18/'Budget Summary'!$C$17)*$D105,0)</f>
        <v>0</v>
      </c>
      <c r="G105" s="89"/>
      <c r="H105" s="48"/>
      <c r="I105" s="48"/>
    </row>
    <row r="106" spans="1:9" ht="15.75" thickTop="1" x14ac:dyDescent="0.25">
      <c r="A106" s="24"/>
      <c r="B106" s="89"/>
      <c r="C106" s="90" t="s">
        <v>0</v>
      </c>
      <c r="D106" s="115">
        <f>SUM(D96:D105)</f>
        <v>0</v>
      </c>
      <c r="E106" s="142">
        <f>IFERROR('Budget Summary'!$C$18/'Budget Summary'!$C$17*$D106,0)</f>
        <v>0</v>
      </c>
      <c r="F106" s="142">
        <f>IFERROR((1-'Budget Summary'!$C$18/'Budget Summary'!$C$17)*$D106,0)</f>
        <v>0</v>
      </c>
      <c r="G106" s="89"/>
      <c r="H106" s="48"/>
      <c r="I106" s="48"/>
    </row>
    <row r="107" spans="1:9" x14ac:dyDescent="0.25">
      <c r="A107" s="24"/>
      <c r="B107" s="89"/>
      <c r="C107" s="90"/>
      <c r="D107" s="117"/>
      <c r="E107" s="117"/>
      <c r="F107" s="117"/>
      <c r="G107" s="89"/>
      <c r="H107" s="48"/>
      <c r="I107" s="48"/>
    </row>
    <row r="108" spans="1:9" x14ac:dyDescent="0.25">
      <c r="A108" s="24"/>
      <c r="B108" s="55" t="s">
        <v>191</v>
      </c>
      <c r="C108" s="56"/>
      <c r="D108" s="56"/>
      <c r="E108" s="114"/>
      <c r="F108" s="114"/>
      <c r="G108" s="89"/>
      <c r="H108" s="48"/>
      <c r="I108" s="48"/>
    </row>
    <row r="109" spans="1:9" ht="87.75" x14ac:dyDescent="0.25">
      <c r="A109" s="24"/>
      <c r="B109" s="99" t="s">
        <v>4</v>
      </c>
      <c r="C109" s="99" t="s">
        <v>2</v>
      </c>
      <c r="D109" s="99" t="s">
        <v>33</v>
      </c>
      <c r="E109" s="99" t="s">
        <v>60</v>
      </c>
      <c r="F109" s="99" t="s">
        <v>61</v>
      </c>
      <c r="G109" s="89"/>
      <c r="H109" s="48"/>
      <c r="I109" s="48"/>
    </row>
    <row r="110" spans="1:9" x14ac:dyDescent="0.25">
      <c r="A110" s="24"/>
      <c r="B110" s="106"/>
      <c r="C110" s="106"/>
      <c r="D110" s="140"/>
      <c r="E110" s="107">
        <f>IFERROR('Budget Summary'!$C$18/'Budget Summary'!$C$17*$D110,0)</f>
        <v>0</v>
      </c>
      <c r="F110" s="107">
        <f>IFERROR((1-'Budget Summary'!$C$18/'Budget Summary'!$C$17)*$D110,0)</f>
        <v>0</v>
      </c>
      <c r="G110" s="89"/>
      <c r="H110" s="48"/>
      <c r="I110" s="48"/>
    </row>
    <row r="111" spans="1:9" x14ac:dyDescent="0.25">
      <c r="A111" s="24"/>
      <c r="B111" s="106"/>
      <c r="C111" s="106"/>
      <c r="D111" s="140"/>
      <c r="E111" s="107">
        <f>IFERROR('Budget Summary'!$C$18/'Budget Summary'!$C$17*$D111,0)</f>
        <v>0</v>
      </c>
      <c r="F111" s="107">
        <f>IFERROR((1-'Budget Summary'!$C$18/'Budget Summary'!$C$17)*$D111,0)</f>
        <v>0</v>
      </c>
      <c r="G111" s="89"/>
      <c r="H111" s="48"/>
      <c r="I111" s="48"/>
    </row>
    <row r="112" spans="1:9" x14ac:dyDescent="0.25">
      <c r="A112" s="24"/>
      <c r="B112" s="106"/>
      <c r="C112" s="106"/>
      <c r="D112" s="140"/>
      <c r="E112" s="107">
        <f>IFERROR('Budget Summary'!$C$18/'Budget Summary'!$C$17*$D112,0)</f>
        <v>0</v>
      </c>
      <c r="F112" s="107">
        <f>IFERROR((1-'Budget Summary'!$C$18/'Budget Summary'!$C$17)*$D112,0)</f>
        <v>0</v>
      </c>
      <c r="G112" s="89"/>
      <c r="H112" s="48"/>
      <c r="I112" s="48"/>
    </row>
    <row r="113" spans="1:9" x14ac:dyDescent="0.25">
      <c r="A113" s="24"/>
      <c r="B113" s="106"/>
      <c r="C113" s="106"/>
      <c r="D113" s="140"/>
      <c r="E113" s="107">
        <f>IFERROR('Budget Summary'!$C$18/'Budget Summary'!$C$17*$D113,0)</f>
        <v>0</v>
      </c>
      <c r="F113" s="107">
        <f>IFERROR((1-'Budget Summary'!$C$18/'Budget Summary'!$C$17)*$D113,0)</f>
        <v>0</v>
      </c>
      <c r="G113" s="89"/>
      <c r="H113" s="48"/>
      <c r="I113" s="48"/>
    </row>
    <row r="114" spans="1:9" x14ac:dyDescent="0.25">
      <c r="A114" s="24"/>
      <c r="B114" s="106"/>
      <c r="C114" s="106"/>
      <c r="D114" s="140"/>
      <c r="E114" s="107">
        <f>IFERROR('Budget Summary'!$C$18/'Budget Summary'!$C$17*$D114,0)</f>
        <v>0</v>
      </c>
      <c r="F114" s="107">
        <f>IFERROR((1-'Budget Summary'!$C$18/'Budget Summary'!$C$17)*$D114,0)</f>
        <v>0</v>
      </c>
      <c r="G114" s="89"/>
      <c r="H114" s="48"/>
      <c r="I114" s="48"/>
    </row>
    <row r="115" spans="1:9" x14ac:dyDescent="0.25">
      <c r="A115" s="24"/>
      <c r="B115" s="106"/>
      <c r="C115" s="106"/>
      <c r="D115" s="140"/>
      <c r="E115" s="107">
        <f>IFERROR('Budget Summary'!$C$18/'Budget Summary'!$C$17*$D115,0)</f>
        <v>0</v>
      </c>
      <c r="F115" s="107">
        <f>IFERROR((1-'Budget Summary'!$C$18/'Budget Summary'!$C$17)*$D115,0)</f>
        <v>0</v>
      </c>
      <c r="G115" s="89"/>
      <c r="H115" s="48"/>
      <c r="I115" s="48"/>
    </row>
    <row r="116" spans="1:9" x14ac:dyDescent="0.25">
      <c r="A116" s="24"/>
      <c r="B116" s="106"/>
      <c r="C116" s="106"/>
      <c r="D116" s="140"/>
      <c r="E116" s="107">
        <f>IFERROR('Budget Summary'!$C$18/'Budget Summary'!$C$17*$D116,0)</f>
        <v>0</v>
      </c>
      <c r="F116" s="107">
        <f>IFERROR((1-'Budget Summary'!$C$18/'Budget Summary'!$C$17)*$D116,0)</f>
        <v>0</v>
      </c>
      <c r="G116" s="89"/>
      <c r="H116" s="48"/>
      <c r="I116" s="48"/>
    </row>
    <row r="117" spans="1:9" x14ac:dyDescent="0.25">
      <c r="A117" s="24"/>
      <c r="B117" s="106"/>
      <c r="C117" s="106"/>
      <c r="D117" s="140"/>
      <c r="E117" s="107">
        <f>IFERROR('Budget Summary'!$C$18/'Budget Summary'!$C$17*$D117,0)</f>
        <v>0</v>
      </c>
      <c r="F117" s="107">
        <f>IFERROR((1-'Budget Summary'!$C$18/'Budget Summary'!$C$17)*$D117,0)</f>
        <v>0</v>
      </c>
      <c r="G117" s="89"/>
      <c r="H117" s="48"/>
      <c r="I117" s="48"/>
    </row>
    <row r="118" spans="1:9" x14ac:dyDescent="0.25">
      <c r="A118" s="24"/>
      <c r="B118" s="106"/>
      <c r="C118" s="106"/>
      <c r="D118" s="140"/>
      <c r="E118" s="107">
        <f>IFERROR('Budget Summary'!$C$18/'Budget Summary'!$C$17*$D118,0)</f>
        <v>0</v>
      </c>
      <c r="F118" s="107">
        <f>IFERROR((1-'Budget Summary'!$C$18/'Budget Summary'!$C$17)*$D118,0)</f>
        <v>0</v>
      </c>
      <c r="G118" s="89"/>
      <c r="H118" s="48"/>
      <c r="I118" s="48"/>
    </row>
    <row r="119" spans="1:9" x14ac:dyDescent="0.25">
      <c r="A119" s="24"/>
      <c r="B119" s="106"/>
      <c r="C119" s="106"/>
      <c r="D119" s="140"/>
      <c r="E119" s="107">
        <f>IFERROR('Budget Summary'!$C$18/'Budget Summary'!$C$17*$D119,0)</f>
        <v>0</v>
      </c>
      <c r="F119" s="107">
        <f>IFERROR((1-'Budget Summary'!$C$18/'Budget Summary'!$C$17)*$D119,0)</f>
        <v>0</v>
      </c>
      <c r="G119" s="89"/>
      <c r="H119" s="48"/>
      <c r="I119" s="48"/>
    </row>
    <row r="120" spans="1:9" x14ac:dyDescent="0.25">
      <c r="A120" s="24"/>
      <c r="B120" s="106"/>
      <c r="C120" s="106"/>
      <c r="D120" s="140"/>
      <c r="E120" s="107">
        <f>IFERROR('Budget Summary'!$C$18/'Budget Summary'!$C$17*$D120,0)</f>
        <v>0</v>
      </c>
      <c r="F120" s="107">
        <f>IFERROR((1-'Budget Summary'!$C$18/'Budget Summary'!$C$17)*$D120,0)</f>
        <v>0</v>
      </c>
      <c r="G120" s="89"/>
      <c r="H120" s="48"/>
      <c r="I120" s="48"/>
    </row>
    <row r="121" spans="1:9" x14ac:dyDescent="0.25">
      <c r="A121" s="24"/>
      <c r="B121" s="106"/>
      <c r="C121" s="106"/>
      <c r="D121" s="140"/>
      <c r="E121" s="107">
        <f>IFERROR('Budget Summary'!$C$18/'Budget Summary'!$C$17*$D121,0)</f>
        <v>0</v>
      </c>
      <c r="F121" s="107">
        <f>IFERROR((1-'Budget Summary'!$C$18/'Budget Summary'!$C$17)*$D121,0)</f>
        <v>0</v>
      </c>
      <c r="G121" s="89"/>
      <c r="H121" s="48"/>
      <c r="I121" s="48"/>
    </row>
    <row r="122" spans="1:9" x14ac:dyDescent="0.25">
      <c r="A122" s="24"/>
      <c r="B122" s="106"/>
      <c r="C122" s="106"/>
      <c r="D122" s="140"/>
      <c r="E122" s="107">
        <f>IFERROR('Budget Summary'!$C$18/'Budget Summary'!$C$17*$D122,0)</f>
        <v>0</v>
      </c>
      <c r="F122" s="107">
        <f>IFERROR((1-'Budget Summary'!$C$18/'Budget Summary'!$C$17)*$D122,0)</f>
        <v>0</v>
      </c>
      <c r="G122" s="89"/>
      <c r="H122" s="48"/>
      <c r="I122" s="48"/>
    </row>
    <row r="123" spans="1:9" x14ac:dyDescent="0.25">
      <c r="A123" s="24"/>
      <c r="B123" s="106"/>
      <c r="C123" s="106"/>
      <c r="D123" s="140"/>
      <c r="E123" s="107">
        <f>IFERROR('Budget Summary'!$C$18/'Budget Summary'!$C$17*$D123,0)</f>
        <v>0</v>
      </c>
      <c r="F123" s="107">
        <f>IFERROR((1-'Budget Summary'!$C$18/'Budget Summary'!$C$17)*$D123,0)</f>
        <v>0</v>
      </c>
      <c r="G123" s="89"/>
      <c r="H123" s="48"/>
      <c r="I123" s="48"/>
    </row>
    <row r="124" spans="1:9" ht="15.75" thickBot="1" x14ac:dyDescent="0.3">
      <c r="A124" s="24"/>
      <c r="B124" s="106"/>
      <c r="C124" s="106"/>
      <c r="D124" s="140"/>
      <c r="E124" s="108">
        <f>IFERROR('Budget Summary'!$C$18/'Budget Summary'!$C$17*$D124,0)</f>
        <v>0</v>
      </c>
      <c r="F124" s="108">
        <f>IFERROR((1-'Budget Summary'!$C$18/'Budget Summary'!$C$17)*$D124,0)</f>
        <v>0</v>
      </c>
      <c r="G124" s="89"/>
      <c r="H124" s="48"/>
      <c r="I124" s="48"/>
    </row>
    <row r="125" spans="1:9" ht="15.75" thickTop="1" x14ac:dyDescent="0.25">
      <c r="A125" s="24"/>
      <c r="B125" s="118"/>
      <c r="C125" s="90" t="s">
        <v>0</v>
      </c>
      <c r="D125" s="115">
        <f>SUM(D110:D124)</f>
        <v>0</v>
      </c>
      <c r="E125" s="142">
        <f>IFERROR('Budget Summary'!$C$18/'Budget Summary'!$C$17*$D125,0)</f>
        <v>0</v>
      </c>
      <c r="F125" s="142">
        <f>IFERROR((1-'Budget Summary'!$C$18/'Budget Summary'!$C$17)*$D125,0)</f>
        <v>0</v>
      </c>
      <c r="G125" s="89"/>
      <c r="H125" s="48"/>
      <c r="I125" s="48"/>
    </row>
    <row r="126" spans="1:9" x14ac:dyDescent="0.25">
      <c r="A126" s="24"/>
      <c r="B126" s="24"/>
      <c r="C126" s="24"/>
      <c r="D126" s="27"/>
      <c r="E126" s="30"/>
      <c r="F126" s="30"/>
      <c r="G126" s="24"/>
    </row>
    <row r="127" spans="1:9" x14ac:dyDescent="0.25">
      <c r="G127" s="24"/>
    </row>
    <row r="128" spans="1:9" ht="27" customHeight="1" x14ac:dyDescent="0.25">
      <c r="G128" s="24"/>
    </row>
    <row r="129" spans="1:7" x14ac:dyDescent="0.25">
      <c r="G129" s="24"/>
    </row>
    <row r="130" spans="1:7" x14ac:dyDescent="0.25">
      <c r="G130" s="24"/>
    </row>
    <row r="131" spans="1:7" x14ac:dyDescent="0.25">
      <c r="G131" s="24"/>
    </row>
    <row r="132" spans="1:7" x14ac:dyDescent="0.25">
      <c r="G132" s="24"/>
    </row>
    <row r="133" spans="1:7" x14ac:dyDescent="0.25">
      <c r="G133" s="24"/>
    </row>
    <row r="134" spans="1:7" x14ac:dyDescent="0.25">
      <c r="A134" s="24"/>
      <c r="B134" s="24"/>
      <c r="C134" s="24"/>
      <c r="D134" s="27"/>
      <c r="E134" s="31"/>
      <c r="F134" s="30"/>
      <c r="G134" s="24"/>
    </row>
    <row r="135" spans="1:7" x14ac:dyDescent="0.25">
      <c r="E135" s="31"/>
      <c r="F135" s="30"/>
      <c r="G135" s="24"/>
    </row>
    <row r="136" spans="1:7" x14ac:dyDescent="0.25">
      <c r="E136" s="32"/>
      <c r="F136" s="33"/>
      <c r="G136" s="34"/>
    </row>
    <row r="137" spans="1:7" x14ac:dyDescent="0.25">
      <c r="E137" s="32"/>
      <c r="F137" s="33"/>
      <c r="G137" s="34"/>
    </row>
    <row r="138" spans="1:7" x14ac:dyDescent="0.25">
      <c r="E138" s="35"/>
      <c r="F138" s="36"/>
      <c r="G138" s="34"/>
    </row>
    <row r="139" spans="1:7" x14ac:dyDescent="0.25">
      <c r="E139" s="32"/>
      <c r="F139" s="33"/>
      <c r="G139" s="34"/>
    </row>
    <row r="140" spans="1:7" x14ac:dyDescent="0.25">
      <c r="E140" s="32"/>
      <c r="F140" s="33"/>
      <c r="G140" s="34"/>
    </row>
    <row r="141" spans="1:7" x14ac:dyDescent="0.25">
      <c r="E141" s="32"/>
      <c r="F141" s="33"/>
      <c r="G141" s="34"/>
    </row>
    <row r="142" spans="1:7" x14ac:dyDescent="0.25">
      <c r="E142" s="32"/>
      <c r="F142" s="33"/>
      <c r="G142" s="34"/>
    </row>
    <row r="143" spans="1:7" ht="27.75" customHeight="1" x14ac:dyDescent="0.25">
      <c r="E143" s="32"/>
      <c r="F143" s="33"/>
      <c r="G143" s="34"/>
    </row>
    <row r="144" spans="1:7" x14ac:dyDescent="0.25">
      <c r="E144" s="32"/>
      <c r="F144" s="33"/>
      <c r="G144" s="34"/>
    </row>
    <row r="145" spans="5:7" x14ac:dyDescent="0.25">
      <c r="E145" s="32"/>
      <c r="F145" s="33"/>
      <c r="G145" s="34"/>
    </row>
    <row r="146" spans="5:7" x14ac:dyDescent="0.25">
      <c r="E146" s="32"/>
      <c r="F146" s="33"/>
      <c r="G146" s="34"/>
    </row>
    <row r="147" spans="5:7" x14ac:dyDescent="0.25">
      <c r="E147" s="25"/>
      <c r="F147" s="37"/>
      <c r="G147" s="25"/>
    </row>
    <row r="148" spans="5:7" x14ac:dyDescent="0.25">
      <c r="E148" s="25"/>
      <c r="F148" s="37"/>
      <c r="G148" s="25"/>
    </row>
    <row r="149" spans="5:7" x14ac:dyDescent="0.25">
      <c r="E149" s="25"/>
      <c r="F149" s="37"/>
      <c r="G149" s="25"/>
    </row>
    <row r="150" spans="5:7" x14ac:dyDescent="0.25">
      <c r="E150" s="25"/>
      <c r="F150" s="37"/>
      <c r="G150" s="25"/>
    </row>
    <row r="151" spans="5:7" s="38" customFormat="1" x14ac:dyDescent="0.25">
      <c r="E151" s="37"/>
      <c r="F151" s="37"/>
      <c r="G151" s="37"/>
    </row>
    <row r="152" spans="5:7" s="38" customFormat="1" x14ac:dyDescent="0.25"/>
    <row r="153" spans="5:7" s="38" customFormat="1" x14ac:dyDescent="0.25"/>
    <row r="154" spans="5:7" s="38" customFormat="1" x14ac:dyDescent="0.25"/>
    <row r="155" spans="5:7" s="38" customFormat="1" x14ac:dyDescent="0.25"/>
    <row r="156" spans="5:7" s="38" customFormat="1" x14ac:dyDescent="0.25"/>
    <row r="157" spans="5:7" s="38" customFormat="1" x14ac:dyDescent="0.25"/>
    <row r="158" spans="5:7" s="38" customFormat="1" x14ac:dyDescent="0.25"/>
    <row r="159" spans="5:7" s="38" customFormat="1" x14ac:dyDescent="0.25"/>
    <row r="160" spans="5:7" s="38" customFormat="1" x14ac:dyDescent="0.25"/>
    <row r="161" s="38" customFormat="1" x14ac:dyDescent="0.25"/>
    <row r="162" s="38" customFormat="1" x14ac:dyDescent="0.25"/>
    <row r="163" s="38" customFormat="1" x14ac:dyDescent="0.25"/>
    <row r="164" s="38" customFormat="1" x14ac:dyDescent="0.25"/>
    <row r="165" s="38" customFormat="1" x14ac:dyDescent="0.25"/>
    <row r="166" s="38" customFormat="1" x14ac:dyDescent="0.25"/>
    <row r="167" s="38" customFormat="1" x14ac:dyDescent="0.25"/>
    <row r="168" s="38" customFormat="1" x14ac:dyDescent="0.25"/>
    <row r="169" s="38" customFormat="1" x14ac:dyDescent="0.25"/>
    <row r="170" s="38" customFormat="1" x14ac:dyDescent="0.25"/>
    <row r="171" s="38" customFormat="1" x14ac:dyDescent="0.25"/>
    <row r="172" s="38" customFormat="1" x14ac:dyDescent="0.25"/>
    <row r="173" s="38" customFormat="1" x14ac:dyDescent="0.25"/>
    <row r="174" s="38" customFormat="1" x14ac:dyDescent="0.25"/>
    <row r="175" s="38" customFormat="1" x14ac:dyDescent="0.25"/>
    <row r="176" s="38" customFormat="1" x14ac:dyDescent="0.25"/>
    <row r="177" s="38" customFormat="1" x14ac:dyDescent="0.25"/>
    <row r="178" s="38" customFormat="1" x14ac:dyDescent="0.25"/>
    <row r="179" s="38" customFormat="1" x14ac:dyDescent="0.25"/>
    <row r="180" s="38" customFormat="1" x14ac:dyDescent="0.25"/>
    <row r="181" s="38" customFormat="1" x14ac:dyDescent="0.25"/>
    <row r="182" s="38" customFormat="1" x14ac:dyDescent="0.25"/>
    <row r="183" s="38" customFormat="1" x14ac:dyDescent="0.25"/>
    <row r="184" s="38" customFormat="1" x14ac:dyDescent="0.25"/>
    <row r="185" s="38" customFormat="1" x14ac:dyDescent="0.25"/>
    <row r="186" s="38" customFormat="1" x14ac:dyDescent="0.25"/>
    <row r="187" s="38" customFormat="1" x14ac:dyDescent="0.25"/>
    <row r="188" s="38" customFormat="1" x14ac:dyDescent="0.25"/>
    <row r="189" s="38" customFormat="1" x14ac:dyDescent="0.25"/>
    <row r="190" s="38" customFormat="1" x14ac:dyDescent="0.25"/>
    <row r="191" s="38" customFormat="1" x14ac:dyDescent="0.25"/>
    <row r="192" s="38" customFormat="1" x14ac:dyDescent="0.25"/>
    <row r="193" s="38" customFormat="1" x14ac:dyDescent="0.25"/>
    <row r="194" s="38" customFormat="1" x14ac:dyDescent="0.25"/>
    <row r="195" s="38" customFormat="1" x14ac:dyDescent="0.25"/>
    <row r="196" s="38" customFormat="1" x14ac:dyDescent="0.25"/>
    <row r="197" s="38" customFormat="1" x14ac:dyDescent="0.25"/>
    <row r="198" s="38" customFormat="1" x14ac:dyDescent="0.25"/>
    <row r="199" s="38" customFormat="1" x14ac:dyDescent="0.25"/>
    <row r="200" s="38" customFormat="1" x14ac:dyDescent="0.25"/>
    <row r="201" s="38" customFormat="1" x14ac:dyDescent="0.25"/>
    <row r="202" s="38" customFormat="1" x14ac:dyDescent="0.25"/>
    <row r="203" s="38" customFormat="1" x14ac:dyDescent="0.25"/>
    <row r="204" s="38" customFormat="1" x14ac:dyDescent="0.25"/>
    <row r="205" s="38" customFormat="1" x14ac:dyDescent="0.25"/>
    <row r="206" s="38" customFormat="1" x14ac:dyDescent="0.25"/>
    <row r="207" s="38" customFormat="1" x14ac:dyDescent="0.25"/>
  </sheetData>
  <sheetProtection algorithmName="SHA-512" hashValue="2BHTPqtR6TWSbnVwitnb1kFSVoa792FNLM1j2fj0cbF+1G17K19tS9jS9tww7nIlPjfhTiTU6NSB+8JhxbXXfQ==" saltValue="AOVXOwGZnPDjvm9y/GvYTg==" spinCount="100000" sheet="1" objects="1" scenarios="1"/>
  <mergeCells count="11">
    <mergeCell ref="D15:E15"/>
    <mergeCell ref="B17:C17"/>
    <mergeCell ref="B30:C30"/>
    <mergeCell ref="E1:G1"/>
    <mergeCell ref="E2:G2"/>
    <mergeCell ref="B6:F6"/>
    <mergeCell ref="D12:E12"/>
    <mergeCell ref="D13:E13"/>
    <mergeCell ref="D14:E14"/>
    <mergeCell ref="B7:F7"/>
    <mergeCell ref="B8:F8"/>
  </mergeCells>
  <pageMargins left="0.7" right="0.7" top="0.75" bottom="0.75" header="0.3" footer="0.3"/>
  <pageSetup scale="53" fitToHeight="0" orientation="landscape" horizontalDpi="1200" verticalDpi="1200" r:id="rId1"/>
  <rowBreaks count="2" manualBreakCount="2">
    <brk id="47" max="8" man="1"/>
    <brk id="77" max="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11DBA-1382-4301-87F0-980C7E3033B1}">
  <sheetPr>
    <pageSetUpPr fitToPage="1"/>
  </sheetPr>
  <dimension ref="A1:I207"/>
  <sheetViews>
    <sheetView showGridLines="0" zoomScale="90" zoomScaleNormal="90" workbookViewId="0"/>
  </sheetViews>
  <sheetFormatPr defaultRowHeight="15" x14ac:dyDescent="0.25"/>
  <cols>
    <col min="1" max="1" width="4" style="22" customWidth="1"/>
    <col min="2" max="2" width="47.7109375" style="22" customWidth="1"/>
    <col min="3" max="3" width="59.140625" style="22" customWidth="1"/>
    <col min="4" max="4" width="25.140625" style="22" customWidth="1"/>
    <col min="5" max="5" width="25" style="22" customWidth="1"/>
    <col min="6" max="6" width="25.28515625" style="22" customWidth="1"/>
    <col min="7" max="7" width="17.5703125" style="22" customWidth="1"/>
    <col min="8" max="9" width="23.5703125" style="22" customWidth="1"/>
    <col min="10" max="16384" width="9.140625" style="22"/>
  </cols>
  <sheetData>
    <row r="1" spans="1:9" ht="15.75" customHeight="1" x14ac:dyDescent="0.25">
      <c r="A1" s="134" t="s">
        <v>218</v>
      </c>
      <c r="D1" s="77" t="s">
        <v>6</v>
      </c>
      <c r="E1" s="181" t="str">
        <f>'Budget Summary'!D1</f>
        <v>Enter Applicant Name</v>
      </c>
      <c r="F1" s="181"/>
      <c r="G1" s="181"/>
    </row>
    <row r="2" spans="1:9" ht="18" customHeight="1" x14ac:dyDescent="0.25">
      <c r="A2" s="41" t="s">
        <v>38</v>
      </c>
      <c r="D2" s="78"/>
      <c r="E2" s="164" t="s">
        <v>5</v>
      </c>
      <c r="F2" s="164"/>
      <c r="G2" s="164"/>
    </row>
    <row r="3" spans="1:9" x14ac:dyDescent="0.25">
      <c r="A3" s="43" t="s">
        <v>62</v>
      </c>
    </row>
    <row r="4" spans="1:9" x14ac:dyDescent="0.25">
      <c r="A4" s="43" t="s">
        <v>104</v>
      </c>
    </row>
    <row r="5" spans="1:9" x14ac:dyDescent="0.25">
      <c r="A5" s="2"/>
      <c r="B5" s="24"/>
      <c r="C5" s="1"/>
      <c r="D5" s="1"/>
      <c r="E5" s="1"/>
      <c r="F5" s="1"/>
      <c r="G5" s="25"/>
    </row>
    <row r="6" spans="1:9" ht="47.25" customHeight="1" x14ac:dyDescent="0.25">
      <c r="A6" s="24"/>
      <c r="B6" s="178" t="s">
        <v>76</v>
      </c>
      <c r="C6" s="179"/>
      <c r="D6" s="179"/>
      <c r="E6" s="179"/>
      <c r="F6" s="180"/>
      <c r="G6" s="46"/>
      <c r="H6" s="45"/>
      <c r="I6" s="45"/>
    </row>
    <row r="7" spans="1:9" ht="12.75" customHeight="1" x14ac:dyDescent="0.25">
      <c r="A7" s="24"/>
      <c r="B7" s="187"/>
      <c r="C7" s="187"/>
      <c r="D7" s="187"/>
      <c r="E7" s="187"/>
      <c r="F7" s="187"/>
      <c r="G7" s="46"/>
      <c r="H7" s="45"/>
      <c r="I7" s="45"/>
    </row>
    <row r="8" spans="1:9" ht="30.95" customHeight="1" x14ac:dyDescent="0.25">
      <c r="A8" s="24"/>
      <c r="B8" s="188" t="s">
        <v>224</v>
      </c>
      <c r="C8" s="179"/>
      <c r="D8" s="179"/>
      <c r="E8" s="179"/>
      <c r="F8" s="180"/>
      <c r="G8" s="46"/>
      <c r="H8" s="45"/>
      <c r="I8" s="45"/>
    </row>
    <row r="9" spans="1:9" ht="15" customHeight="1" x14ac:dyDescent="0.25">
      <c r="A9" s="24"/>
      <c r="B9" s="133"/>
      <c r="C9" s="121"/>
      <c r="D9" s="133"/>
      <c r="E9" s="133"/>
      <c r="F9" s="133"/>
      <c r="G9" s="50"/>
      <c r="H9" s="48"/>
      <c r="I9" s="48"/>
    </row>
    <row r="10" spans="1:9" ht="15" customHeight="1" x14ac:dyDescent="0.25">
      <c r="A10" s="24"/>
      <c r="B10" s="124" t="s">
        <v>105</v>
      </c>
      <c r="C10" s="136"/>
      <c r="D10" s="133"/>
      <c r="E10" s="133"/>
      <c r="F10" s="133"/>
      <c r="G10" s="50"/>
      <c r="H10" s="48"/>
      <c r="I10" s="48"/>
    </row>
    <row r="11" spans="1:9" ht="15" customHeight="1" x14ac:dyDescent="0.25">
      <c r="A11" s="24"/>
      <c r="B11" s="124"/>
      <c r="C11" s="121"/>
      <c r="D11" s="133"/>
      <c r="E11" s="133"/>
      <c r="F11" s="133"/>
      <c r="G11" s="50"/>
      <c r="H11" s="48"/>
      <c r="I11" s="48"/>
    </row>
    <row r="12" spans="1:9" ht="15" customHeight="1" x14ac:dyDescent="0.25">
      <c r="A12" s="24"/>
      <c r="B12" s="122" t="s">
        <v>106</v>
      </c>
      <c r="D12" s="186" t="s">
        <v>68</v>
      </c>
      <c r="E12" s="186"/>
      <c r="F12" s="133"/>
      <c r="G12" s="50"/>
      <c r="H12" s="48"/>
      <c r="I12" s="48"/>
    </row>
    <row r="13" spans="1:9" x14ac:dyDescent="0.25">
      <c r="A13" s="24"/>
      <c r="B13" s="125" t="s">
        <v>131</v>
      </c>
      <c r="C13" s="58">
        <f>SUM(G30,D46,D61,D76,D91,D106,D125)</f>
        <v>0</v>
      </c>
      <c r="D13" s="184" t="s">
        <v>37</v>
      </c>
      <c r="E13" s="185"/>
      <c r="F13" s="58">
        <f>'Budget Summary'!C17</f>
        <v>0</v>
      </c>
      <c r="G13" s="50"/>
      <c r="H13" s="48"/>
      <c r="I13" s="48"/>
    </row>
    <row r="14" spans="1:9" ht="16.5" customHeight="1" x14ac:dyDescent="0.25">
      <c r="A14" s="24"/>
      <c r="B14" s="125" t="s">
        <v>132</v>
      </c>
      <c r="C14" s="58">
        <f>SUM(H30,E46,E61,E76,E91,E106,E125)</f>
        <v>0</v>
      </c>
      <c r="D14" s="184" t="s">
        <v>39</v>
      </c>
      <c r="E14" s="185"/>
      <c r="F14" s="58">
        <f>'Grant Match'!E25</f>
        <v>0</v>
      </c>
      <c r="G14" s="25"/>
    </row>
    <row r="15" spans="1:9" x14ac:dyDescent="0.25">
      <c r="A15" s="24"/>
      <c r="B15" s="125" t="s">
        <v>204</v>
      </c>
      <c r="C15" s="58">
        <f>SUM(I30,F46,F61,F76,F91,F106,F125)</f>
        <v>0</v>
      </c>
      <c r="D15" s="184" t="s">
        <v>11</v>
      </c>
      <c r="E15" s="185"/>
      <c r="F15" s="58">
        <f>'Grant Match'!E23</f>
        <v>0</v>
      </c>
      <c r="G15" s="25"/>
    </row>
    <row r="16" spans="1:9" x14ac:dyDescent="0.25">
      <c r="A16" s="24"/>
      <c r="B16" s="26"/>
      <c r="C16" s="26"/>
      <c r="D16" s="26"/>
      <c r="E16" s="26"/>
      <c r="F16" s="26"/>
      <c r="G16" s="25"/>
    </row>
    <row r="17" spans="1:9" x14ac:dyDescent="0.25">
      <c r="A17" s="24"/>
      <c r="B17" s="182" t="s">
        <v>225</v>
      </c>
      <c r="C17" s="182"/>
      <c r="D17" s="98"/>
      <c r="E17" s="98"/>
      <c r="F17" s="98"/>
      <c r="G17" s="50"/>
      <c r="H17" s="48"/>
      <c r="I17" s="48"/>
    </row>
    <row r="18" spans="1:9" ht="102" x14ac:dyDescent="0.25">
      <c r="A18" s="24"/>
      <c r="B18" s="99" t="s">
        <v>1</v>
      </c>
      <c r="C18" s="99" t="s">
        <v>2</v>
      </c>
      <c r="D18" s="100" t="s">
        <v>21</v>
      </c>
      <c r="E18" s="101" t="s">
        <v>34</v>
      </c>
      <c r="F18" s="100" t="s">
        <v>36</v>
      </c>
      <c r="G18" s="102" t="s">
        <v>27</v>
      </c>
      <c r="H18" s="99" t="s">
        <v>48</v>
      </c>
      <c r="I18" s="99" t="s">
        <v>49</v>
      </c>
    </row>
    <row r="19" spans="1:9" ht="28.5" x14ac:dyDescent="0.25">
      <c r="A19" s="24"/>
      <c r="B19" s="103" t="s">
        <v>19</v>
      </c>
      <c r="C19" s="145" t="s">
        <v>226</v>
      </c>
      <c r="D19" s="82">
        <v>20</v>
      </c>
      <c r="E19" s="104">
        <v>120</v>
      </c>
      <c r="F19" s="104">
        <v>12</v>
      </c>
      <c r="G19" s="105">
        <f>D19*E19*F19</f>
        <v>28800</v>
      </c>
      <c r="H19" s="105">
        <v>19200</v>
      </c>
      <c r="I19" s="105">
        <v>9600.0000000000018</v>
      </c>
    </row>
    <row r="20" spans="1:9" x14ac:dyDescent="0.25">
      <c r="A20" s="24"/>
      <c r="B20" s="106"/>
      <c r="C20" s="137"/>
      <c r="D20" s="138"/>
      <c r="E20" s="139"/>
      <c r="F20" s="139"/>
      <c r="G20" s="107">
        <f t="shared" ref="G20:G29" si="0">D20*E20*F20</f>
        <v>0</v>
      </c>
      <c r="H20" s="107">
        <f>IFERROR('Budget Summary'!$C$18/'Budget Summary'!$C$17*$G20,0)</f>
        <v>0</v>
      </c>
      <c r="I20" s="107">
        <f>IFERROR((1-'Budget Summary'!$C$18/'Budget Summary'!$C$17)*$G20,0)</f>
        <v>0</v>
      </c>
    </row>
    <row r="21" spans="1:9" x14ac:dyDescent="0.25">
      <c r="A21" s="24"/>
      <c r="B21" s="106"/>
      <c r="C21" s="137"/>
      <c r="D21" s="138"/>
      <c r="E21" s="139"/>
      <c r="F21" s="139"/>
      <c r="G21" s="107">
        <f t="shared" si="0"/>
        <v>0</v>
      </c>
      <c r="H21" s="107">
        <f>IFERROR('Budget Summary'!$C$18/'Budget Summary'!$C$17*$G21,0)</f>
        <v>0</v>
      </c>
      <c r="I21" s="107">
        <f>IFERROR((1-'Budget Summary'!$C$18/'Budget Summary'!$C$17)*$G21,0)</f>
        <v>0</v>
      </c>
    </row>
    <row r="22" spans="1:9" x14ac:dyDescent="0.25">
      <c r="A22" s="24"/>
      <c r="B22" s="106"/>
      <c r="C22" s="137"/>
      <c r="D22" s="138"/>
      <c r="E22" s="139"/>
      <c r="F22" s="139"/>
      <c r="G22" s="107">
        <f t="shared" si="0"/>
        <v>0</v>
      </c>
      <c r="H22" s="107">
        <f>IFERROR('Budget Summary'!$C$18/'Budget Summary'!$C$17*$G22,0)</f>
        <v>0</v>
      </c>
      <c r="I22" s="107">
        <f>IFERROR((1-'Budget Summary'!$C$18/'Budget Summary'!$C$17)*$G22,0)</f>
        <v>0</v>
      </c>
    </row>
    <row r="23" spans="1:9" x14ac:dyDescent="0.25">
      <c r="A23" s="24"/>
      <c r="B23" s="106"/>
      <c r="C23" s="137"/>
      <c r="D23" s="138"/>
      <c r="E23" s="139"/>
      <c r="F23" s="139"/>
      <c r="G23" s="107">
        <f t="shared" si="0"/>
        <v>0</v>
      </c>
      <c r="H23" s="107">
        <f>IFERROR('Budget Summary'!$C$18/'Budget Summary'!$C$17*$G23,0)</f>
        <v>0</v>
      </c>
      <c r="I23" s="107">
        <f>IFERROR((1-'Budget Summary'!$C$18/'Budget Summary'!$C$17)*$G23,0)</f>
        <v>0</v>
      </c>
    </row>
    <row r="24" spans="1:9" x14ac:dyDescent="0.25">
      <c r="A24" s="24"/>
      <c r="B24" s="106"/>
      <c r="C24" s="137"/>
      <c r="D24" s="138"/>
      <c r="E24" s="139"/>
      <c r="F24" s="139"/>
      <c r="G24" s="107">
        <f t="shared" si="0"/>
        <v>0</v>
      </c>
      <c r="H24" s="107">
        <f>IFERROR('Budget Summary'!$C$18/'Budget Summary'!$C$17*$G24,0)</f>
        <v>0</v>
      </c>
      <c r="I24" s="107">
        <f>IFERROR((1-'Budget Summary'!$C$18/'Budget Summary'!$C$17)*$G24,0)</f>
        <v>0</v>
      </c>
    </row>
    <row r="25" spans="1:9" x14ac:dyDescent="0.25">
      <c r="A25" s="24"/>
      <c r="B25" s="106"/>
      <c r="C25" s="137"/>
      <c r="D25" s="138"/>
      <c r="E25" s="139"/>
      <c r="F25" s="139"/>
      <c r="G25" s="107">
        <f t="shared" si="0"/>
        <v>0</v>
      </c>
      <c r="H25" s="107">
        <f>IFERROR('Budget Summary'!$C$18/'Budget Summary'!$C$17*$G25,0)</f>
        <v>0</v>
      </c>
      <c r="I25" s="107">
        <f>IFERROR((1-'Budget Summary'!$C$18/'Budget Summary'!$C$17)*$G25,0)</f>
        <v>0</v>
      </c>
    </row>
    <row r="26" spans="1:9" x14ac:dyDescent="0.25">
      <c r="A26" s="24"/>
      <c r="B26" s="106"/>
      <c r="C26" s="137"/>
      <c r="D26" s="138"/>
      <c r="E26" s="139"/>
      <c r="F26" s="139"/>
      <c r="G26" s="107">
        <f t="shared" si="0"/>
        <v>0</v>
      </c>
      <c r="H26" s="107">
        <f>IFERROR('Budget Summary'!$C$18/'Budget Summary'!$C$17*$G26,0)</f>
        <v>0</v>
      </c>
      <c r="I26" s="107">
        <f>IFERROR((1-'Budget Summary'!$C$18/'Budget Summary'!$C$17)*$G26,0)</f>
        <v>0</v>
      </c>
    </row>
    <row r="27" spans="1:9" x14ac:dyDescent="0.25">
      <c r="A27" s="24"/>
      <c r="B27" s="106"/>
      <c r="C27" s="137"/>
      <c r="D27" s="138"/>
      <c r="E27" s="139"/>
      <c r="F27" s="139"/>
      <c r="G27" s="107">
        <f t="shared" si="0"/>
        <v>0</v>
      </c>
      <c r="H27" s="107">
        <f>IFERROR('Budget Summary'!$C$18/'Budget Summary'!$C$17*$G27,0)</f>
        <v>0</v>
      </c>
      <c r="I27" s="107">
        <f>IFERROR((1-'Budget Summary'!$C$18/'Budget Summary'!$C$17)*$G27,0)</f>
        <v>0</v>
      </c>
    </row>
    <row r="28" spans="1:9" x14ac:dyDescent="0.25">
      <c r="A28" s="24"/>
      <c r="B28" s="106"/>
      <c r="C28" s="137"/>
      <c r="D28" s="138"/>
      <c r="E28" s="139"/>
      <c r="F28" s="139"/>
      <c r="G28" s="107">
        <f t="shared" si="0"/>
        <v>0</v>
      </c>
      <c r="H28" s="107">
        <f>IFERROR('Budget Summary'!$C$18/'Budget Summary'!$C$17*$G28,0)</f>
        <v>0</v>
      </c>
      <c r="I28" s="107">
        <f>IFERROR((1-'Budget Summary'!$C$18/'Budget Summary'!$C$17)*$G28,0)</f>
        <v>0</v>
      </c>
    </row>
    <row r="29" spans="1:9" ht="15.75" thickBot="1" x14ac:dyDescent="0.3">
      <c r="A29" s="24"/>
      <c r="B29" s="106"/>
      <c r="C29" s="137"/>
      <c r="D29" s="138"/>
      <c r="E29" s="139"/>
      <c r="F29" s="139"/>
      <c r="G29" s="108">
        <f t="shared" si="0"/>
        <v>0</v>
      </c>
      <c r="H29" s="108">
        <f>IFERROR('Budget Summary'!$C$18/'Budget Summary'!$C$17*$G29,0)</f>
        <v>0</v>
      </c>
      <c r="I29" s="108">
        <f>IFERROR((1-'Budget Summary'!$C$18/'Budget Summary'!$C$17)*$G29,0)</f>
        <v>0</v>
      </c>
    </row>
    <row r="30" spans="1:9" ht="15.75" thickTop="1" x14ac:dyDescent="0.25">
      <c r="A30" s="24"/>
      <c r="B30" s="183"/>
      <c r="C30" s="183"/>
      <c r="D30" s="109"/>
      <c r="E30" s="109"/>
      <c r="F30" s="110" t="s">
        <v>0</v>
      </c>
      <c r="G30" s="111">
        <f>SUM(G20:G29)</f>
        <v>0</v>
      </c>
      <c r="H30" s="142">
        <f>IFERROR('Budget Summary'!$C$18/'Budget Summary'!$C$17*$G30,0)</f>
        <v>0</v>
      </c>
      <c r="I30" s="142">
        <f>IFERROR((1-'Budget Summary'!$C$18/'Budget Summary'!$C$17)*$G30,0)</f>
        <v>0</v>
      </c>
    </row>
    <row r="31" spans="1:9" x14ac:dyDescent="0.25">
      <c r="A31" s="24"/>
      <c r="B31" s="112"/>
      <c r="C31" s="112"/>
      <c r="D31" s="109"/>
      <c r="E31" s="109"/>
      <c r="F31" s="109"/>
      <c r="G31" s="89"/>
      <c r="H31" s="48"/>
      <c r="I31" s="48"/>
    </row>
    <row r="32" spans="1:9" x14ac:dyDescent="0.25">
      <c r="A32" s="24"/>
      <c r="B32" s="89"/>
      <c r="C32" s="89"/>
      <c r="D32" s="90"/>
      <c r="E32" s="89"/>
      <c r="F32" s="113"/>
      <c r="G32" s="89"/>
      <c r="H32" s="48"/>
      <c r="I32" s="48"/>
    </row>
    <row r="33" spans="1:9" x14ac:dyDescent="0.25">
      <c r="A33" s="24"/>
      <c r="B33" s="146" t="s">
        <v>227</v>
      </c>
      <c r="C33" s="89"/>
      <c r="D33" s="90"/>
      <c r="E33" s="114"/>
      <c r="F33" s="113"/>
      <c r="G33" s="89"/>
      <c r="H33" s="48"/>
      <c r="I33" s="48"/>
    </row>
    <row r="34" spans="1:9" ht="87.75" x14ac:dyDescent="0.25">
      <c r="A34" s="24"/>
      <c r="B34" s="99" t="s">
        <v>3</v>
      </c>
      <c r="C34" s="99" t="s">
        <v>2</v>
      </c>
      <c r="D34" s="99" t="s">
        <v>28</v>
      </c>
      <c r="E34" s="99" t="s">
        <v>50</v>
      </c>
      <c r="F34" s="99" t="s">
        <v>51</v>
      </c>
      <c r="G34" s="89"/>
      <c r="H34" s="48"/>
      <c r="I34" s="48"/>
    </row>
    <row r="35" spans="1:9" ht="28.5" x14ac:dyDescent="0.25">
      <c r="A35" s="24"/>
      <c r="B35" s="103" t="s">
        <v>43</v>
      </c>
      <c r="C35" s="103" t="s">
        <v>42</v>
      </c>
      <c r="D35" s="82">
        <v>5000</v>
      </c>
      <c r="E35" s="105">
        <v>3333.333333333333</v>
      </c>
      <c r="F35" s="105">
        <v>1666.6666666666667</v>
      </c>
      <c r="G35" s="89"/>
      <c r="H35" s="48"/>
      <c r="I35" s="48"/>
    </row>
    <row r="36" spans="1:9" x14ac:dyDescent="0.25">
      <c r="A36" s="24"/>
      <c r="B36" s="106"/>
      <c r="C36" s="106"/>
      <c r="D36" s="140"/>
      <c r="E36" s="107">
        <f>IFERROR('Budget Summary'!$C$18/'Budget Summary'!$C$17*$D36,0)</f>
        <v>0</v>
      </c>
      <c r="F36" s="107">
        <f>IFERROR((1-'Budget Summary'!$C$18/'Budget Summary'!$C$17)*$D36,0)</f>
        <v>0</v>
      </c>
      <c r="G36" s="89"/>
      <c r="H36" s="48"/>
      <c r="I36" s="48"/>
    </row>
    <row r="37" spans="1:9" x14ac:dyDescent="0.25">
      <c r="A37" s="24"/>
      <c r="B37" s="106"/>
      <c r="C37" s="106"/>
      <c r="D37" s="140"/>
      <c r="E37" s="107">
        <f>IFERROR('Budget Summary'!$C$18/'Budget Summary'!$C$17*$D37,0)</f>
        <v>0</v>
      </c>
      <c r="F37" s="107">
        <f>IFERROR((1-'Budget Summary'!$C$18/'Budget Summary'!$C$17)*$D37,0)</f>
        <v>0</v>
      </c>
      <c r="G37" s="89"/>
      <c r="H37" s="48"/>
      <c r="I37" s="48"/>
    </row>
    <row r="38" spans="1:9" x14ac:dyDescent="0.25">
      <c r="A38" s="24"/>
      <c r="B38" s="106"/>
      <c r="C38" s="106"/>
      <c r="D38" s="140"/>
      <c r="E38" s="107">
        <f>IFERROR('Budget Summary'!$C$18/'Budget Summary'!$C$17*$D38,0)</f>
        <v>0</v>
      </c>
      <c r="F38" s="107">
        <f>IFERROR((1-'Budget Summary'!$C$18/'Budget Summary'!$C$17)*$D38,0)</f>
        <v>0</v>
      </c>
      <c r="G38" s="89"/>
      <c r="H38" s="48"/>
      <c r="I38" s="48"/>
    </row>
    <row r="39" spans="1:9" x14ac:dyDescent="0.25">
      <c r="A39" s="24"/>
      <c r="B39" s="106"/>
      <c r="C39" s="106"/>
      <c r="D39" s="140"/>
      <c r="E39" s="107">
        <f>IFERROR('Budget Summary'!$C$18/'Budget Summary'!$C$17*$D39,0)</f>
        <v>0</v>
      </c>
      <c r="F39" s="107">
        <f>IFERROR((1-'Budget Summary'!$C$18/'Budget Summary'!$C$17)*$D39,0)</f>
        <v>0</v>
      </c>
      <c r="G39" s="89"/>
      <c r="H39" s="48"/>
      <c r="I39" s="48"/>
    </row>
    <row r="40" spans="1:9" x14ac:dyDescent="0.25">
      <c r="A40" s="24"/>
      <c r="B40" s="106"/>
      <c r="C40" s="106"/>
      <c r="D40" s="140"/>
      <c r="E40" s="107">
        <f>IFERROR('Budget Summary'!$C$18/'Budget Summary'!$C$17*$D40,0)</f>
        <v>0</v>
      </c>
      <c r="F40" s="107">
        <f>IFERROR((1-'Budget Summary'!$C$18/'Budget Summary'!$C$17)*$D40,0)</f>
        <v>0</v>
      </c>
      <c r="G40" s="89"/>
      <c r="H40" s="48"/>
      <c r="I40" s="48"/>
    </row>
    <row r="41" spans="1:9" x14ac:dyDescent="0.25">
      <c r="A41" s="24"/>
      <c r="B41" s="106"/>
      <c r="C41" s="106"/>
      <c r="D41" s="140"/>
      <c r="E41" s="107">
        <f>IFERROR('Budget Summary'!$C$18/'Budget Summary'!$C$17*$D41,0)</f>
        <v>0</v>
      </c>
      <c r="F41" s="107">
        <f>IFERROR((1-'Budget Summary'!$C$18/'Budget Summary'!$C$17)*$D41,0)</f>
        <v>0</v>
      </c>
      <c r="G41" s="89"/>
      <c r="H41" s="48"/>
      <c r="I41" s="48"/>
    </row>
    <row r="42" spans="1:9" x14ac:dyDescent="0.25">
      <c r="A42" s="24"/>
      <c r="B42" s="106"/>
      <c r="C42" s="106"/>
      <c r="D42" s="140"/>
      <c r="E42" s="107">
        <f>IFERROR('Budget Summary'!$C$18/'Budget Summary'!$C$17*$D42,0)</f>
        <v>0</v>
      </c>
      <c r="F42" s="107">
        <f>IFERROR((1-'Budget Summary'!$C$18/'Budget Summary'!$C$17)*$D42,0)</f>
        <v>0</v>
      </c>
      <c r="G42" s="89"/>
      <c r="H42" s="48"/>
      <c r="I42" s="48"/>
    </row>
    <row r="43" spans="1:9" x14ac:dyDescent="0.25">
      <c r="A43" s="24"/>
      <c r="B43" s="106"/>
      <c r="C43" s="106"/>
      <c r="D43" s="140"/>
      <c r="E43" s="107">
        <f>IFERROR('Budget Summary'!$C$18/'Budget Summary'!$C$17*$D43,0)</f>
        <v>0</v>
      </c>
      <c r="F43" s="107">
        <f>IFERROR((1-'Budget Summary'!$C$18/'Budget Summary'!$C$17)*$D43,0)</f>
        <v>0</v>
      </c>
      <c r="G43" s="89"/>
      <c r="H43" s="48"/>
      <c r="I43" s="48"/>
    </row>
    <row r="44" spans="1:9" x14ac:dyDescent="0.25">
      <c r="A44" s="24"/>
      <c r="B44" s="106"/>
      <c r="C44" s="106"/>
      <c r="D44" s="140"/>
      <c r="E44" s="107">
        <f>IFERROR('Budget Summary'!$C$18/'Budget Summary'!$C$17*$D44,0)</f>
        <v>0</v>
      </c>
      <c r="F44" s="107">
        <f>IFERROR((1-'Budget Summary'!$C$18/'Budget Summary'!$C$17)*$D44,0)</f>
        <v>0</v>
      </c>
      <c r="G44" s="89"/>
      <c r="H44" s="48"/>
      <c r="I44" s="48"/>
    </row>
    <row r="45" spans="1:9" ht="15.75" thickBot="1" x14ac:dyDescent="0.3">
      <c r="A45" s="24"/>
      <c r="B45" s="106"/>
      <c r="C45" s="106"/>
      <c r="D45" s="141"/>
      <c r="E45" s="108">
        <f>IFERROR('Budget Summary'!$C$18/'Budget Summary'!$C$17*$D45,0)</f>
        <v>0</v>
      </c>
      <c r="F45" s="108">
        <f>IFERROR((1-'Budget Summary'!$C$18/'Budget Summary'!$C$17)*$D45,0)</f>
        <v>0</v>
      </c>
      <c r="G45" s="89"/>
      <c r="H45" s="48"/>
      <c r="I45" s="48"/>
    </row>
    <row r="46" spans="1:9" ht="15.75" thickTop="1" x14ac:dyDescent="0.25">
      <c r="A46" s="24"/>
      <c r="B46" s="89"/>
      <c r="C46" s="90" t="s">
        <v>0</v>
      </c>
      <c r="D46" s="115">
        <f>SUM(D36:D45)</f>
        <v>0</v>
      </c>
      <c r="E46" s="142">
        <f>IFERROR('Budget Summary'!$C$18/'Budget Summary'!$C$17*$D46,0)</f>
        <v>0</v>
      </c>
      <c r="F46" s="142">
        <f>IFERROR((1-'Budget Summary'!$C$18/'Budget Summary'!$C$17)*$D46,0)</f>
        <v>0</v>
      </c>
      <c r="G46" s="89"/>
      <c r="H46" s="48"/>
      <c r="I46" s="48"/>
    </row>
    <row r="47" spans="1:9" x14ac:dyDescent="0.25">
      <c r="A47" s="24"/>
      <c r="B47" s="89"/>
      <c r="C47" s="89"/>
      <c r="D47" s="90"/>
      <c r="E47" s="114"/>
      <c r="F47" s="113"/>
      <c r="G47" s="89"/>
      <c r="H47" s="48"/>
      <c r="I47" s="48"/>
    </row>
    <row r="48" spans="1:9" x14ac:dyDescent="0.25">
      <c r="A48" s="24"/>
      <c r="B48" s="55" t="s">
        <v>16</v>
      </c>
      <c r="C48" s="56"/>
      <c r="D48" s="56"/>
      <c r="E48" s="114"/>
      <c r="F48" s="114"/>
      <c r="G48" s="89"/>
      <c r="H48" s="48"/>
      <c r="I48" s="48"/>
    </row>
    <row r="49" spans="1:9" ht="87.75" x14ac:dyDescent="0.25">
      <c r="A49" s="24"/>
      <c r="B49" s="99" t="s">
        <v>3</v>
      </c>
      <c r="C49" s="99" t="s">
        <v>2</v>
      </c>
      <c r="D49" s="99" t="s">
        <v>29</v>
      </c>
      <c r="E49" s="99" t="s">
        <v>52</v>
      </c>
      <c r="F49" s="99" t="s">
        <v>53</v>
      </c>
      <c r="G49" s="89"/>
      <c r="H49" s="48"/>
      <c r="I49" s="48"/>
    </row>
    <row r="50" spans="1:9" ht="28.5" x14ac:dyDescent="0.25">
      <c r="A50" s="24"/>
      <c r="B50" s="103" t="s">
        <v>44</v>
      </c>
      <c r="C50" s="147" t="s">
        <v>228</v>
      </c>
      <c r="D50" s="82">
        <v>500</v>
      </c>
      <c r="E50" s="105">
        <v>333.33333333333331</v>
      </c>
      <c r="F50" s="105">
        <v>166.66666666666669</v>
      </c>
      <c r="G50" s="89"/>
      <c r="H50" s="48"/>
      <c r="I50" s="48"/>
    </row>
    <row r="51" spans="1:9" x14ac:dyDescent="0.25">
      <c r="A51" s="24"/>
      <c r="B51" s="106"/>
      <c r="C51" s="106"/>
      <c r="D51" s="140"/>
      <c r="E51" s="107">
        <f>IFERROR('Budget Summary'!$C$18/'Budget Summary'!$C$17*$D51,0)</f>
        <v>0</v>
      </c>
      <c r="F51" s="107">
        <f>IFERROR((1-'Budget Summary'!$C$18/'Budget Summary'!$C$17)*$D51,0)</f>
        <v>0</v>
      </c>
      <c r="G51" s="89"/>
      <c r="H51" s="48"/>
      <c r="I51" s="48"/>
    </row>
    <row r="52" spans="1:9" x14ac:dyDescent="0.25">
      <c r="A52" s="24"/>
      <c r="B52" s="106"/>
      <c r="C52" s="106"/>
      <c r="D52" s="140"/>
      <c r="E52" s="107">
        <f>IFERROR('Budget Summary'!$C$18/'Budget Summary'!$C$17*$D52,0)</f>
        <v>0</v>
      </c>
      <c r="F52" s="107">
        <f>IFERROR((1-'Budget Summary'!$C$18/'Budget Summary'!$C$17)*$D52,0)</f>
        <v>0</v>
      </c>
      <c r="G52" s="89"/>
      <c r="H52" s="48"/>
      <c r="I52" s="48"/>
    </row>
    <row r="53" spans="1:9" x14ac:dyDescent="0.25">
      <c r="A53" s="24"/>
      <c r="B53" s="106"/>
      <c r="C53" s="106"/>
      <c r="D53" s="140"/>
      <c r="E53" s="107">
        <f>IFERROR('Budget Summary'!$C$18/'Budget Summary'!$C$17*$D53,0)</f>
        <v>0</v>
      </c>
      <c r="F53" s="107">
        <f>IFERROR((1-'Budget Summary'!$C$18/'Budget Summary'!$C$17)*$D53,0)</f>
        <v>0</v>
      </c>
      <c r="G53" s="89"/>
      <c r="H53" s="48"/>
      <c r="I53" s="48"/>
    </row>
    <row r="54" spans="1:9" x14ac:dyDescent="0.25">
      <c r="A54" s="24"/>
      <c r="B54" s="106"/>
      <c r="C54" s="106"/>
      <c r="D54" s="140"/>
      <c r="E54" s="107">
        <f>IFERROR('Budget Summary'!$C$18/'Budget Summary'!$C$17*$D54,0)</f>
        <v>0</v>
      </c>
      <c r="F54" s="107">
        <f>IFERROR((1-'Budget Summary'!$C$18/'Budget Summary'!$C$17)*$D54,0)</f>
        <v>0</v>
      </c>
      <c r="G54" s="89"/>
      <c r="H54" s="48"/>
      <c r="I54" s="48"/>
    </row>
    <row r="55" spans="1:9" x14ac:dyDescent="0.25">
      <c r="A55" s="24"/>
      <c r="B55" s="106"/>
      <c r="C55" s="106"/>
      <c r="D55" s="140"/>
      <c r="E55" s="107">
        <f>IFERROR('Budget Summary'!$C$18/'Budget Summary'!$C$17*$D55,0)</f>
        <v>0</v>
      </c>
      <c r="F55" s="107">
        <f>IFERROR((1-'Budget Summary'!$C$18/'Budget Summary'!$C$17)*$D55,0)</f>
        <v>0</v>
      </c>
      <c r="G55" s="89"/>
      <c r="H55" s="48"/>
      <c r="I55" s="48"/>
    </row>
    <row r="56" spans="1:9" x14ac:dyDescent="0.25">
      <c r="A56" s="24"/>
      <c r="B56" s="106"/>
      <c r="C56" s="106"/>
      <c r="D56" s="140"/>
      <c r="E56" s="107">
        <f>IFERROR('Budget Summary'!$C$18/'Budget Summary'!$C$17*$D56,0)</f>
        <v>0</v>
      </c>
      <c r="F56" s="107">
        <f>IFERROR((1-'Budget Summary'!$C$18/'Budget Summary'!$C$17)*$D56,0)</f>
        <v>0</v>
      </c>
      <c r="G56" s="89"/>
      <c r="H56" s="48"/>
      <c r="I56" s="48"/>
    </row>
    <row r="57" spans="1:9" x14ac:dyDescent="0.25">
      <c r="A57" s="24"/>
      <c r="B57" s="106"/>
      <c r="C57" s="106"/>
      <c r="D57" s="140"/>
      <c r="E57" s="107">
        <f>IFERROR('Budget Summary'!$C$18/'Budget Summary'!$C$17*$D57,0)</f>
        <v>0</v>
      </c>
      <c r="F57" s="107">
        <f>IFERROR((1-'Budget Summary'!$C$18/'Budget Summary'!$C$17)*$D57,0)</f>
        <v>0</v>
      </c>
      <c r="G57" s="89"/>
      <c r="H57" s="48"/>
      <c r="I57" s="48"/>
    </row>
    <row r="58" spans="1:9" x14ac:dyDescent="0.25">
      <c r="A58" s="24"/>
      <c r="B58" s="106"/>
      <c r="C58" s="106"/>
      <c r="D58" s="140"/>
      <c r="E58" s="107">
        <f>IFERROR('Budget Summary'!$C$18/'Budget Summary'!$C$17*$D58,0)</f>
        <v>0</v>
      </c>
      <c r="F58" s="107">
        <f>IFERROR((1-'Budget Summary'!$C$18/'Budget Summary'!$C$17)*$D58,0)</f>
        <v>0</v>
      </c>
      <c r="G58" s="89"/>
      <c r="H58" s="48"/>
      <c r="I58" s="48"/>
    </row>
    <row r="59" spans="1:9" x14ac:dyDescent="0.25">
      <c r="A59" s="24"/>
      <c r="B59" s="106"/>
      <c r="C59" s="106"/>
      <c r="D59" s="140"/>
      <c r="E59" s="107">
        <f>IFERROR('Budget Summary'!$C$18/'Budget Summary'!$C$17*$D59,0)</f>
        <v>0</v>
      </c>
      <c r="F59" s="107">
        <f>IFERROR((1-'Budget Summary'!$C$18/'Budget Summary'!$C$17)*$D59,0)</f>
        <v>0</v>
      </c>
      <c r="G59" s="89"/>
      <c r="H59" s="48"/>
      <c r="I59" s="48"/>
    </row>
    <row r="60" spans="1:9" ht="15.75" thickBot="1" x14ac:dyDescent="0.3">
      <c r="A60" s="24"/>
      <c r="B60" s="106"/>
      <c r="C60" s="106"/>
      <c r="D60" s="140"/>
      <c r="E60" s="108">
        <f>IFERROR('Budget Summary'!$C$18/'Budget Summary'!$C$17*$D60,0)</f>
        <v>0</v>
      </c>
      <c r="F60" s="108">
        <f>IFERROR((1-'Budget Summary'!$C$18/'Budget Summary'!$C$17)*$D60,0)</f>
        <v>0</v>
      </c>
      <c r="G60" s="89"/>
      <c r="H60" s="48"/>
      <c r="I60" s="48"/>
    </row>
    <row r="61" spans="1:9" ht="15.75" thickTop="1" x14ac:dyDescent="0.25">
      <c r="A61" s="24"/>
      <c r="B61" s="116"/>
      <c r="C61" s="90" t="s">
        <v>0</v>
      </c>
      <c r="D61" s="115">
        <f>SUM(D51:D60)</f>
        <v>0</v>
      </c>
      <c r="E61" s="142">
        <f>IFERROR('Budget Summary'!$C$18/'Budget Summary'!$C$17*$D61,0)</f>
        <v>0</v>
      </c>
      <c r="F61" s="142">
        <f>IFERROR((1-'Budget Summary'!$C$18/'Budget Summary'!$C$17)*$D61,0)</f>
        <v>0</v>
      </c>
      <c r="G61" s="89"/>
      <c r="H61" s="48"/>
      <c r="I61" s="48"/>
    </row>
    <row r="62" spans="1:9" x14ac:dyDescent="0.25">
      <c r="A62" s="24"/>
      <c r="B62" s="89"/>
      <c r="C62" s="89"/>
      <c r="D62" s="90"/>
      <c r="E62" s="114"/>
      <c r="F62" s="113"/>
      <c r="G62" s="89"/>
      <c r="H62" s="48"/>
      <c r="I62" s="48"/>
    </row>
    <row r="63" spans="1:9" x14ac:dyDescent="0.25">
      <c r="A63" s="24"/>
      <c r="B63" s="55" t="s">
        <v>40</v>
      </c>
      <c r="C63" s="56"/>
      <c r="D63" s="56"/>
      <c r="E63" s="114"/>
      <c r="F63" s="114"/>
      <c r="G63" s="89"/>
      <c r="H63" s="48"/>
      <c r="I63" s="48"/>
    </row>
    <row r="64" spans="1:9" ht="102.75" x14ac:dyDescent="0.25">
      <c r="A64" s="24"/>
      <c r="B64" s="99" t="s">
        <v>4</v>
      </c>
      <c r="C64" s="99" t="s">
        <v>2</v>
      </c>
      <c r="D64" s="99" t="s">
        <v>30</v>
      </c>
      <c r="E64" s="99" t="s">
        <v>54</v>
      </c>
      <c r="F64" s="99" t="s">
        <v>55</v>
      </c>
      <c r="G64" s="89"/>
      <c r="H64" s="48"/>
      <c r="I64" s="48"/>
    </row>
    <row r="65" spans="1:9" ht="42.75" x14ac:dyDescent="0.25">
      <c r="A65" s="24"/>
      <c r="B65" s="103" t="s">
        <v>46</v>
      </c>
      <c r="C65" s="103" t="s">
        <v>216</v>
      </c>
      <c r="D65" s="82">
        <v>1000</v>
      </c>
      <c r="E65" s="105">
        <v>666.66666666666663</v>
      </c>
      <c r="F65" s="105">
        <v>333.33333333333337</v>
      </c>
      <c r="G65" s="89"/>
      <c r="H65" s="48"/>
      <c r="I65" s="48"/>
    </row>
    <row r="66" spans="1:9" x14ac:dyDescent="0.25">
      <c r="A66" s="24"/>
      <c r="B66" s="106"/>
      <c r="C66" s="106"/>
      <c r="D66" s="140"/>
      <c r="E66" s="107">
        <f>IFERROR('Budget Summary'!$C$18/'Budget Summary'!$C$17*$D66,0)</f>
        <v>0</v>
      </c>
      <c r="F66" s="107">
        <f>IFERROR((1-'Budget Summary'!$C$18/'Budget Summary'!$C$17)*$D66,0)</f>
        <v>0</v>
      </c>
      <c r="G66" s="89"/>
      <c r="H66" s="48"/>
      <c r="I66" s="48"/>
    </row>
    <row r="67" spans="1:9" x14ac:dyDescent="0.25">
      <c r="A67" s="24"/>
      <c r="B67" s="106"/>
      <c r="C67" s="106"/>
      <c r="D67" s="140"/>
      <c r="E67" s="107">
        <f>IFERROR('Budget Summary'!$C$18/'Budget Summary'!$C$17*$D67,0)</f>
        <v>0</v>
      </c>
      <c r="F67" s="107">
        <f>IFERROR((1-'Budget Summary'!$C$18/'Budget Summary'!$C$17)*$D67,0)</f>
        <v>0</v>
      </c>
      <c r="G67" s="89"/>
      <c r="H67" s="48"/>
      <c r="I67" s="48"/>
    </row>
    <row r="68" spans="1:9" x14ac:dyDescent="0.25">
      <c r="A68" s="24"/>
      <c r="B68" s="106"/>
      <c r="C68" s="106"/>
      <c r="D68" s="140"/>
      <c r="E68" s="107">
        <f>IFERROR('Budget Summary'!$C$18/'Budget Summary'!$C$17*$D68,0)</f>
        <v>0</v>
      </c>
      <c r="F68" s="107">
        <f>IFERROR((1-'Budget Summary'!$C$18/'Budget Summary'!$C$17)*$D68,0)</f>
        <v>0</v>
      </c>
      <c r="G68" s="89"/>
      <c r="H68" s="48"/>
      <c r="I68" s="48"/>
    </row>
    <row r="69" spans="1:9" x14ac:dyDescent="0.25">
      <c r="A69" s="24"/>
      <c r="B69" s="106"/>
      <c r="C69" s="106"/>
      <c r="D69" s="140"/>
      <c r="E69" s="107">
        <f>IFERROR('Budget Summary'!$C$18/'Budget Summary'!$C$17*$D69,0)</f>
        <v>0</v>
      </c>
      <c r="F69" s="107">
        <f>IFERROR((1-'Budget Summary'!$C$18/'Budget Summary'!$C$17)*$D69,0)</f>
        <v>0</v>
      </c>
      <c r="G69" s="89"/>
      <c r="H69" s="48"/>
      <c r="I69" s="48"/>
    </row>
    <row r="70" spans="1:9" x14ac:dyDescent="0.25">
      <c r="A70" s="24"/>
      <c r="B70" s="106"/>
      <c r="C70" s="106"/>
      <c r="D70" s="140"/>
      <c r="E70" s="107">
        <f>IFERROR('Budget Summary'!$C$18/'Budget Summary'!$C$17*$D70,0)</f>
        <v>0</v>
      </c>
      <c r="F70" s="107">
        <f>IFERROR((1-'Budget Summary'!$C$18/'Budget Summary'!$C$17)*$D70,0)</f>
        <v>0</v>
      </c>
      <c r="G70" s="89"/>
      <c r="H70" s="48"/>
      <c r="I70" s="48"/>
    </row>
    <row r="71" spans="1:9" x14ac:dyDescent="0.25">
      <c r="A71" s="24"/>
      <c r="B71" s="106"/>
      <c r="C71" s="106"/>
      <c r="D71" s="140"/>
      <c r="E71" s="107">
        <f>IFERROR('Budget Summary'!$C$18/'Budget Summary'!$C$17*$D71,0)</f>
        <v>0</v>
      </c>
      <c r="F71" s="107">
        <f>IFERROR((1-'Budget Summary'!$C$18/'Budget Summary'!$C$17)*$D71,0)</f>
        <v>0</v>
      </c>
      <c r="G71" s="89"/>
      <c r="H71" s="48"/>
      <c r="I71" s="48"/>
    </row>
    <row r="72" spans="1:9" x14ac:dyDescent="0.25">
      <c r="A72" s="24"/>
      <c r="B72" s="106"/>
      <c r="C72" s="106"/>
      <c r="D72" s="140"/>
      <c r="E72" s="107">
        <f>IFERROR('Budget Summary'!$C$18/'Budget Summary'!$C$17*$D72,0)</f>
        <v>0</v>
      </c>
      <c r="F72" s="107">
        <f>IFERROR((1-'Budget Summary'!$C$18/'Budget Summary'!$C$17)*$D72,0)</f>
        <v>0</v>
      </c>
      <c r="G72" s="89"/>
      <c r="H72" s="48"/>
      <c r="I72" s="48"/>
    </row>
    <row r="73" spans="1:9" x14ac:dyDescent="0.25">
      <c r="A73" s="24"/>
      <c r="B73" s="106"/>
      <c r="C73" s="106"/>
      <c r="D73" s="140"/>
      <c r="E73" s="107">
        <f>IFERROR('Budget Summary'!$C$18/'Budget Summary'!$C$17*$D73,0)</f>
        <v>0</v>
      </c>
      <c r="F73" s="107">
        <f>IFERROR((1-'Budget Summary'!$C$18/'Budget Summary'!$C$17)*$D73,0)</f>
        <v>0</v>
      </c>
      <c r="G73" s="89"/>
      <c r="H73" s="48"/>
      <c r="I73" s="48"/>
    </row>
    <row r="74" spans="1:9" x14ac:dyDescent="0.25">
      <c r="A74" s="24"/>
      <c r="B74" s="106"/>
      <c r="C74" s="106"/>
      <c r="D74" s="140"/>
      <c r="E74" s="107">
        <f>IFERROR('Budget Summary'!$C$18/'Budget Summary'!$C$17*$D74,0)</f>
        <v>0</v>
      </c>
      <c r="F74" s="107">
        <f>IFERROR((1-'Budget Summary'!$C$18/'Budget Summary'!$C$17)*$D74,0)</f>
        <v>0</v>
      </c>
      <c r="G74" s="89"/>
      <c r="H74" s="48"/>
      <c r="I74" s="48"/>
    </row>
    <row r="75" spans="1:9" ht="15.75" thickBot="1" x14ac:dyDescent="0.3">
      <c r="A75" s="24"/>
      <c r="B75" s="106"/>
      <c r="C75" s="106"/>
      <c r="D75" s="140"/>
      <c r="E75" s="108">
        <f>IFERROR('Budget Summary'!$C$18/'Budget Summary'!$C$17*$D75,0)</f>
        <v>0</v>
      </c>
      <c r="F75" s="108">
        <f>IFERROR((1-'Budget Summary'!$C$18/'Budget Summary'!$C$17)*$D75,0)</f>
        <v>0</v>
      </c>
      <c r="G75" s="89"/>
      <c r="H75" s="48"/>
      <c r="I75" s="48"/>
    </row>
    <row r="76" spans="1:9" ht="15.75" thickTop="1" x14ac:dyDescent="0.25">
      <c r="A76" s="24"/>
      <c r="B76" s="89"/>
      <c r="C76" s="90" t="s">
        <v>0</v>
      </c>
      <c r="D76" s="115">
        <f>SUM(D66:D75)</f>
        <v>0</v>
      </c>
      <c r="E76" s="142">
        <f>IFERROR('Budget Summary'!$C$18/'Budget Summary'!$C$17*$D76,0)</f>
        <v>0</v>
      </c>
      <c r="F76" s="142">
        <f>IFERROR((1-'Budget Summary'!$C$18/'Budget Summary'!$C$17)*$D76,0)</f>
        <v>0</v>
      </c>
      <c r="G76" s="89"/>
      <c r="H76" s="48"/>
      <c r="I76" s="48"/>
    </row>
    <row r="77" spans="1:9" x14ac:dyDescent="0.25">
      <c r="A77" s="24"/>
      <c r="B77" s="89"/>
      <c r="C77" s="90"/>
      <c r="D77" s="117"/>
      <c r="E77" s="117"/>
      <c r="F77" s="117"/>
      <c r="G77" s="89"/>
      <c r="H77" s="48"/>
      <c r="I77" s="48"/>
    </row>
    <row r="78" spans="1:9" x14ac:dyDescent="0.25">
      <c r="A78" s="24"/>
      <c r="B78" s="146" t="s">
        <v>229</v>
      </c>
      <c r="C78" s="56"/>
      <c r="D78" s="56"/>
      <c r="E78" s="117"/>
      <c r="F78" s="117"/>
      <c r="G78" s="89"/>
      <c r="H78" s="48"/>
      <c r="I78" s="48"/>
    </row>
    <row r="79" spans="1:9" ht="87.75" x14ac:dyDescent="0.25">
      <c r="A79" s="24"/>
      <c r="B79" s="99" t="s">
        <v>4</v>
      </c>
      <c r="C79" s="99" t="s">
        <v>2</v>
      </c>
      <c r="D79" s="99" t="s">
        <v>31</v>
      </c>
      <c r="E79" s="99" t="s">
        <v>56</v>
      </c>
      <c r="F79" s="99" t="s">
        <v>57</v>
      </c>
      <c r="G79" s="89"/>
      <c r="H79" s="48"/>
      <c r="I79" s="48"/>
    </row>
    <row r="80" spans="1:9" ht="28.5" x14ac:dyDescent="0.25">
      <c r="A80" s="24"/>
      <c r="B80" s="103" t="s">
        <v>45</v>
      </c>
      <c r="C80" s="103" t="s">
        <v>217</v>
      </c>
      <c r="D80" s="82">
        <v>250</v>
      </c>
      <c r="E80" s="105">
        <v>166.66666666666666</v>
      </c>
      <c r="F80" s="105">
        <v>83.333333333333343</v>
      </c>
      <c r="G80" s="89"/>
      <c r="H80" s="48"/>
      <c r="I80" s="48"/>
    </row>
    <row r="81" spans="1:9" x14ac:dyDescent="0.25">
      <c r="A81" s="24"/>
      <c r="B81" s="106"/>
      <c r="C81" s="106"/>
      <c r="D81" s="140"/>
      <c r="E81" s="107">
        <f>IFERROR('Budget Summary'!$C$18/'Budget Summary'!$C$17*$D81,0)</f>
        <v>0</v>
      </c>
      <c r="F81" s="107">
        <f>IFERROR((1-'Budget Summary'!$C$18/'Budget Summary'!$C$17)*$D81,0)</f>
        <v>0</v>
      </c>
      <c r="G81" s="89"/>
      <c r="H81" s="48"/>
      <c r="I81" s="48"/>
    </row>
    <row r="82" spans="1:9" x14ac:dyDescent="0.25">
      <c r="A82" s="24"/>
      <c r="B82" s="106"/>
      <c r="C82" s="106"/>
      <c r="D82" s="140"/>
      <c r="E82" s="107">
        <f>IFERROR('Budget Summary'!$C$18/'Budget Summary'!$C$17*$D82,0)</f>
        <v>0</v>
      </c>
      <c r="F82" s="107">
        <f>IFERROR((1-'Budget Summary'!$C$18/'Budget Summary'!$C$17)*$D82,0)</f>
        <v>0</v>
      </c>
      <c r="G82" s="89"/>
      <c r="H82" s="48"/>
      <c r="I82" s="48"/>
    </row>
    <row r="83" spans="1:9" x14ac:dyDescent="0.25">
      <c r="A83" s="24"/>
      <c r="B83" s="106"/>
      <c r="C83" s="106"/>
      <c r="D83" s="140"/>
      <c r="E83" s="107">
        <f>IFERROR('Budget Summary'!$C$18/'Budget Summary'!$C$17*$D83,0)</f>
        <v>0</v>
      </c>
      <c r="F83" s="107">
        <f>IFERROR((1-'Budget Summary'!$C$18/'Budget Summary'!$C$17)*$D83,0)</f>
        <v>0</v>
      </c>
      <c r="G83" s="89"/>
      <c r="H83" s="48"/>
      <c r="I83" s="48"/>
    </row>
    <row r="84" spans="1:9" x14ac:dyDescent="0.25">
      <c r="A84" s="24"/>
      <c r="B84" s="106"/>
      <c r="C84" s="106"/>
      <c r="D84" s="140"/>
      <c r="E84" s="107">
        <f>IFERROR('Budget Summary'!$C$18/'Budget Summary'!$C$17*$D84,0)</f>
        <v>0</v>
      </c>
      <c r="F84" s="107">
        <f>IFERROR((1-'Budget Summary'!$C$18/'Budget Summary'!$C$17)*$D84,0)</f>
        <v>0</v>
      </c>
      <c r="G84" s="89"/>
      <c r="H84" s="48"/>
      <c r="I84" s="48"/>
    </row>
    <row r="85" spans="1:9" x14ac:dyDescent="0.25">
      <c r="A85" s="24"/>
      <c r="B85" s="106"/>
      <c r="C85" s="106"/>
      <c r="D85" s="140"/>
      <c r="E85" s="107">
        <f>IFERROR('Budget Summary'!$C$18/'Budget Summary'!$C$17*$D85,0)</f>
        <v>0</v>
      </c>
      <c r="F85" s="107">
        <f>IFERROR((1-'Budget Summary'!$C$18/'Budget Summary'!$C$17)*$D85,0)</f>
        <v>0</v>
      </c>
      <c r="G85" s="89"/>
      <c r="H85" s="48"/>
      <c r="I85" s="48"/>
    </row>
    <row r="86" spans="1:9" x14ac:dyDescent="0.25">
      <c r="A86" s="24"/>
      <c r="B86" s="106"/>
      <c r="C86" s="106"/>
      <c r="D86" s="140"/>
      <c r="E86" s="107">
        <f>IFERROR('Budget Summary'!$C$18/'Budget Summary'!$C$17*$D86,0)</f>
        <v>0</v>
      </c>
      <c r="F86" s="107">
        <f>IFERROR((1-'Budget Summary'!$C$18/'Budget Summary'!$C$17)*$D86,0)</f>
        <v>0</v>
      </c>
      <c r="G86" s="89"/>
      <c r="H86" s="48"/>
      <c r="I86" s="48"/>
    </row>
    <row r="87" spans="1:9" x14ac:dyDescent="0.25">
      <c r="A87" s="24"/>
      <c r="B87" s="106"/>
      <c r="C87" s="106"/>
      <c r="D87" s="140"/>
      <c r="E87" s="107">
        <f>IFERROR('Budget Summary'!$C$18/'Budget Summary'!$C$17*$D87,0)</f>
        <v>0</v>
      </c>
      <c r="F87" s="107">
        <f>IFERROR((1-'Budget Summary'!$C$18/'Budget Summary'!$C$17)*$D87,0)</f>
        <v>0</v>
      </c>
      <c r="G87" s="89"/>
      <c r="H87" s="48"/>
      <c r="I87" s="48"/>
    </row>
    <row r="88" spans="1:9" x14ac:dyDescent="0.25">
      <c r="A88" s="24"/>
      <c r="B88" s="106"/>
      <c r="C88" s="106"/>
      <c r="D88" s="140"/>
      <c r="E88" s="107">
        <f>IFERROR('Budget Summary'!$C$18/'Budget Summary'!$C$17*$D88,0)</f>
        <v>0</v>
      </c>
      <c r="F88" s="107">
        <f>IFERROR((1-'Budget Summary'!$C$18/'Budget Summary'!$C$17)*$D88,0)</f>
        <v>0</v>
      </c>
      <c r="G88" s="89"/>
      <c r="H88" s="48"/>
      <c r="I88" s="48"/>
    </row>
    <row r="89" spans="1:9" x14ac:dyDescent="0.25">
      <c r="A89" s="24"/>
      <c r="B89" s="106"/>
      <c r="C89" s="106"/>
      <c r="D89" s="140"/>
      <c r="E89" s="107">
        <f>IFERROR('Budget Summary'!$C$18/'Budget Summary'!$C$17*$D89,0)</f>
        <v>0</v>
      </c>
      <c r="F89" s="107">
        <f>IFERROR((1-'Budget Summary'!$C$18/'Budget Summary'!$C$17)*$D89,0)</f>
        <v>0</v>
      </c>
      <c r="G89" s="89"/>
      <c r="H89" s="48"/>
      <c r="I89" s="48"/>
    </row>
    <row r="90" spans="1:9" ht="15.75" thickBot="1" x14ac:dyDescent="0.3">
      <c r="A90" s="24"/>
      <c r="B90" s="106"/>
      <c r="C90" s="106"/>
      <c r="D90" s="140"/>
      <c r="E90" s="108">
        <f>IFERROR('Budget Summary'!$C$18/'Budget Summary'!$C$17*$D90,0)</f>
        <v>0</v>
      </c>
      <c r="F90" s="108">
        <f>IFERROR((1-'Budget Summary'!$C$18/'Budget Summary'!$C$17)*$D90,0)</f>
        <v>0</v>
      </c>
      <c r="G90" s="89"/>
      <c r="H90" s="48"/>
      <c r="I90" s="48"/>
    </row>
    <row r="91" spans="1:9" ht="15.75" thickTop="1" x14ac:dyDescent="0.25">
      <c r="A91" s="24"/>
      <c r="B91" s="89"/>
      <c r="C91" s="90" t="s">
        <v>0</v>
      </c>
      <c r="D91" s="115">
        <f>SUM(D81:D90)</f>
        <v>0</v>
      </c>
      <c r="E91" s="142">
        <f>IFERROR('Budget Summary'!$C$18/'Budget Summary'!$C$17*$D91,0)</f>
        <v>0</v>
      </c>
      <c r="F91" s="142">
        <f>IFERROR((1-'Budget Summary'!$C$18/'Budget Summary'!$C$17)*$D91,0)</f>
        <v>0</v>
      </c>
      <c r="G91" s="89"/>
      <c r="H91" s="48"/>
      <c r="I91" s="48"/>
    </row>
    <row r="92" spans="1:9" x14ac:dyDescent="0.25">
      <c r="A92" s="24"/>
      <c r="B92" s="89"/>
      <c r="C92" s="90"/>
      <c r="D92" s="117"/>
      <c r="E92" s="117"/>
      <c r="F92" s="117"/>
      <c r="G92" s="89"/>
      <c r="H92" s="48"/>
      <c r="I92" s="48"/>
    </row>
    <row r="93" spans="1:9" x14ac:dyDescent="0.25">
      <c r="A93" s="24"/>
      <c r="B93" s="55" t="s">
        <v>17</v>
      </c>
      <c r="C93" s="56"/>
      <c r="D93" s="56"/>
      <c r="E93" s="117"/>
      <c r="F93" s="117"/>
      <c r="G93" s="89"/>
      <c r="H93" s="48"/>
      <c r="I93" s="48"/>
    </row>
    <row r="94" spans="1:9" ht="102.75" x14ac:dyDescent="0.25">
      <c r="A94" s="24"/>
      <c r="B94" s="99" t="s">
        <v>4</v>
      </c>
      <c r="C94" s="99" t="s">
        <v>2</v>
      </c>
      <c r="D94" s="99" t="s">
        <v>32</v>
      </c>
      <c r="E94" s="99" t="s">
        <v>58</v>
      </c>
      <c r="F94" s="99" t="s">
        <v>59</v>
      </c>
      <c r="G94" s="89"/>
      <c r="H94" s="48"/>
      <c r="I94" s="48"/>
    </row>
    <row r="95" spans="1:9" ht="42.75" x14ac:dyDescent="0.25">
      <c r="A95" s="24"/>
      <c r="B95" s="103" t="s">
        <v>20</v>
      </c>
      <c r="C95" s="147" t="s">
        <v>230</v>
      </c>
      <c r="D95" s="82">
        <v>100</v>
      </c>
      <c r="E95" s="105">
        <v>66.666666666666657</v>
      </c>
      <c r="F95" s="105">
        <v>33.333333333333336</v>
      </c>
      <c r="G95" s="89"/>
      <c r="H95" s="48"/>
      <c r="I95" s="48"/>
    </row>
    <row r="96" spans="1:9" x14ac:dyDescent="0.25">
      <c r="A96" s="24"/>
      <c r="B96" s="106"/>
      <c r="C96" s="106"/>
      <c r="D96" s="140"/>
      <c r="E96" s="107">
        <f>IFERROR('Budget Summary'!$C$18/'Budget Summary'!$C$17*$D96,0)</f>
        <v>0</v>
      </c>
      <c r="F96" s="107">
        <f>IFERROR((1-'Budget Summary'!$C$18/'Budget Summary'!$C$17)*$D96,0)</f>
        <v>0</v>
      </c>
      <c r="G96" s="89"/>
      <c r="H96" s="48"/>
      <c r="I96" s="48"/>
    </row>
    <row r="97" spans="1:9" x14ac:dyDescent="0.25">
      <c r="A97" s="24"/>
      <c r="B97" s="106"/>
      <c r="C97" s="106"/>
      <c r="D97" s="140"/>
      <c r="E97" s="107">
        <f>IFERROR('Budget Summary'!$C$18/'Budget Summary'!$C$17*$D97,0)</f>
        <v>0</v>
      </c>
      <c r="F97" s="107">
        <f>IFERROR((1-'Budget Summary'!$C$18/'Budget Summary'!$C$17)*$D97,0)</f>
        <v>0</v>
      </c>
      <c r="G97" s="89"/>
      <c r="H97" s="48"/>
      <c r="I97" s="48"/>
    </row>
    <row r="98" spans="1:9" x14ac:dyDescent="0.25">
      <c r="A98" s="24"/>
      <c r="B98" s="106"/>
      <c r="C98" s="106"/>
      <c r="D98" s="140"/>
      <c r="E98" s="107">
        <f>IFERROR('Budget Summary'!$C$18/'Budget Summary'!$C$17*$D98,0)</f>
        <v>0</v>
      </c>
      <c r="F98" s="107">
        <f>IFERROR((1-'Budget Summary'!$C$18/'Budget Summary'!$C$17)*$D98,0)</f>
        <v>0</v>
      </c>
      <c r="G98" s="89"/>
      <c r="H98" s="48"/>
      <c r="I98" s="48"/>
    </row>
    <row r="99" spans="1:9" x14ac:dyDescent="0.25">
      <c r="A99" s="24"/>
      <c r="B99" s="106"/>
      <c r="C99" s="106"/>
      <c r="D99" s="140"/>
      <c r="E99" s="107">
        <f>IFERROR('Budget Summary'!$C$18/'Budget Summary'!$C$17*$D99,0)</f>
        <v>0</v>
      </c>
      <c r="F99" s="107">
        <f>IFERROR((1-'Budget Summary'!$C$18/'Budget Summary'!$C$17)*$D99,0)</f>
        <v>0</v>
      </c>
      <c r="G99" s="89"/>
      <c r="H99" s="48"/>
      <c r="I99" s="48"/>
    </row>
    <row r="100" spans="1:9" x14ac:dyDescent="0.25">
      <c r="A100" s="24"/>
      <c r="B100" s="106"/>
      <c r="C100" s="106"/>
      <c r="D100" s="140"/>
      <c r="E100" s="107">
        <f>IFERROR('Budget Summary'!$C$18/'Budget Summary'!$C$17*$D100,0)</f>
        <v>0</v>
      </c>
      <c r="F100" s="107">
        <f>IFERROR((1-'Budget Summary'!$C$18/'Budget Summary'!$C$17)*$D100,0)</f>
        <v>0</v>
      </c>
      <c r="G100" s="89"/>
      <c r="H100" s="48"/>
      <c r="I100" s="48"/>
    </row>
    <row r="101" spans="1:9" x14ac:dyDescent="0.25">
      <c r="A101" s="24"/>
      <c r="B101" s="106"/>
      <c r="C101" s="106"/>
      <c r="D101" s="140"/>
      <c r="E101" s="107">
        <f>IFERROR('Budget Summary'!$C$18/'Budget Summary'!$C$17*$D101,0)</f>
        <v>0</v>
      </c>
      <c r="F101" s="107">
        <f>IFERROR((1-'Budget Summary'!$C$18/'Budget Summary'!$C$17)*$D101,0)</f>
        <v>0</v>
      </c>
      <c r="G101" s="89"/>
      <c r="H101" s="48"/>
      <c r="I101" s="48"/>
    </row>
    <row r="102" spans="1:9" x14ac:dyDescent="0.25">
      <c r="A102" s="24"/>
      <c r="B102" s="106"/>
      <c r="C102" s="106"/>
      <c r="D102" s="140"/>
      <c r="E102" s="107">
        <f>IFERROR('Budget Summary'!$C$18/'Budget Summary'!$C$17*$D102,0)</f>
        <v>0</v>
      </c>
      <c r="F102" s="107">
        <f>IFERROR((1-'Budget Summary'!$C$18/'Budget Summary'!$C$17)*$D102,0)</f>
        <v>0</v>
      </c>
      <c r="G102" s="89"/>
      <c r="H102" s="48"/>
      <c r="I102" s="48"/>
    </row>
    <row r="103" spans="1:9" x14ac:dyDescent="0.25">
      <c r="A103" s="24"/>
      <c r="B103" s="106"/>
      <c r="C103" s="106"/>
      <c r="D103" s="140"/>
      <c r="E103" s="107">
        <f>IFERROR('Budget Summary'!$C$18/'Budget Summary'!$C$17*$D103,0)</f>
        <v>0</v>
      </c>
      <c r="F103" s="107">
        <f>IFERROR((1-'Budget Summary'!$C$18/'Budget Summary'!$C$17)*$D103,0)</f>
        <v>0</v>
      </c>
      <c r="G103" s="89"/>
      <c r="H103" s="48"/>
      <c r="I103" s="48"/>
    </row>
    <row r="104" spans="1:9" x14ac:dyDescent="0.25">
      <c r="A104" s="24"/>
      <c r="B104" s="106"/>
      <c r="C104" s="106"/>
      <c r="D104" s="140"/>
      <c r="E104" s="107">
        <f>IFERROR('Budget Summary'!$C$18/'Budget Summary'!$C$17*$D104,0)</f>
        <v>0</v>
      </c>
      <c r="F104" s="107">
        <f>IFERROR((1-'Budget Summary'!$C$18/'Budget Summary'!$C$17)*$D104,0)</f>
        <v>0</v>
      </c>
      <c r="G104" s="89"/>
      <c r="H104" s="48"/>
      <c r="I104" s="48"/>
    </row>
    <row r="105" spans="1:9" ht="15.75" thickBot="1" x14ac:dyDescent="0.3">
      <c r="A105" s="24"/>
      <c r="B105" s="106"/>
      <c r="C105" s="106"/>
      <c r="D105" s="140"/>
      <c r="E105" s="108">
        <f>IFERROR('Budget Summary'!$C$18/'Budget Summary'!$C$17*$D105,0)</f>
        <v>0</v>
      </c>
      <c r="F105" s="108">
        <f>IFERROR((1-'Budget Summary'!$C$18/'Budget Summary'!$C$17)*$D105,0)</f>
        <v>0</v>
      </c>
      <c r="G105" s="89"/>
      <c r="H105" s="48"/>
      <c r="I105" s="48"/>
    </row>
    <row r="106" spans="1:9" ht="15.75" thickTop="1" x14ac:dyDescent="0.25">
      <c r="A106" s="24"/>
      <c r="B106" s="89"/>
      <c r="C106" s="90" t="s">
        <v>0</v>
      </c>
      <c r="D106" s="115">
        <f>SUM(D96:D105)</f>
        <v>0</v>
      </c>
      <c r="E106" s="142">
        <f>IFERROR('Budget Summary'!$C$18/'Budget Summary'!$C$17*$D106,0)</f>
        <v>0</v>
      </c>
      <c r="F106" s="142">
        <f>IFERROR((1-'Budget Summary'!$C$18/'Budget Summary'!$C$17)*$D106,0)</f>
        <v>0</v>
      </c>
      <c r="G106" s="89"/>
      <c r="H106" s="48"/>
      <c r="I106" s="48"/>
    </row>
    <row r="107" spans="1:9" x14ac:dyDescent="0.25">
      <c r="A107" s="24"/>
      <c r="B107" s="89"/>
      <c r="C107" s="90"/>
      <c r="D107" s="117"/>
      <c r="E107" s="117"/>
      <c r="F107" s="117"/>
      <c r="G107" s="89"/>
      <c r="H107" s="48"/>
      <c r="I107" s="48"/>
    </row>
    <row r="108" spans="1:9" x14ac:dyDescent="0.25">
      <c r="A108" s="24"/>
      <c r="B108" s="55" t="s">
        <v>191</v>
      </c>
      <c r="C108" s="56"/>
      <c r="D108" s="56"/>
      <c r="E108" s="114"/>
      <c r="F108" s="114"/>
      <c r="G108" s="89"/>
      <c r="H108" s="48"/>
      <c r="I108" s="48"/>
    </row>
    <row r="109" spans="1:9" ht="87.75" x14ac:dyDescent="0.25">
      <c r="A109" s="24"/>
      <c r="B109" s="99" t="s">
        <v>4</v>
      </c>
      <c r="C109" s="99" t="s">
        <v>2</v>
      </c>
      <c r="D109" s="99" t="s">
        <v>33</v>
      </c>
      <c r="E109" s="99" t="s">
        <v>60</v>
      </c>
      <c r="F109" s="99" t="s">
        <v>61</v>
      </c>
      <c r="G109" s="89"/>
      <c r="H109" s="48"/>
      <c r="I109" s="48"/>
    </row>
    <row r="110" spans="1:9" x14ac:dyDescent="0.25">
      <c r="A110" s="24"/>
      <c r="B110" s="106"/>
      <c r="C110" s="106"/>
      <c r="D110" s="140"/>
      <c r="E110" s="107">
        <f>IFERROR('Budget Summary'!$C$18/'Budget Summary'!$C$17*$D110,0)</f>
        <v>0</v>
      </c>
      <c r="F110" s="107">
        <f>IFERROR((1-'Budget Summary'!$C$18/'Budget Summary'!$C$17)*$D110,0)</f>
        <v>0</v>
      </c>
      <c r="G110" s="89"/>
      <c r="H110" s="48"/>
      <c r="I110" s="48"/>
    </row>
    <row r="111" spans="1:9" x14ac:dyDescent="0.25">
      <c r="A111" s="24"/>
      <c r="B111" s="106"/>
      <c r="C111" s="106"/>
      <c r="D111" s="140"/>
      <c r="E111" s="107">
        <f>IFERROR('Budget Summary'!$C$18/'Budget Summary'!$C$17*$D111,0)</f>
        <v>0</v>
      </c>
      <c r="F111" s="107">
        <f>IFERROR((1-'Budget Summary'!$C$18/'Budget Summary'!$C$17)*$D111,0)</f>
        <v>0</v>
      </c>
      <c r="G111" s="89"/>
      <c r="H111" s="48"/>
      <c r="I111" s="48"/>
    </row>
    <row r="112" spans="1:9" x14ac:dyDescent="0.25">
      <c r="A112" s="24"/>
      <c r="B112" s="106"/>
      <c r="C112" s="106"/>
      <c r="D112" s="140"/>
      <c r="E112" s="107">
        <f>IFERROR('Budget Summary'!$C$18/'Budget Summary'!$C$17*$D112,0)</f>
        <v>0</v>
      </c>
      <c r="F112" s="107">
        <f>IFERROR((1-'Budget Summary'!$C$18/'Budget Summary'!$C$17)*$D112,0)</f>
        <v>0</v>
      </c>
      <c r="G112" s="89"/>
      <c r="H112" s="48"/>
      <c r="I112" s="48"/>
    </row>
    <row r="113" spans="1:9" x14ac:dyDescent="0.25">
      <c r="A113" s="24"/>
      <c r="B113" s="106"/>
      <c r="C113" s="106"/>
      <c r="D113" s="140"/>
      <c r="E113" s="107">
        <f>IFERROR('Budget Summary'!$C$18/'Budget Summary'!$C$17*$D113,0)</f>
        <v>0</v>
      </c>
      <c r="F113" s="107">
        <f>IFERROR((1-'Budget Summary'!$C$18/'Budget Summary'!$C$17)*$D113,0)</f>
        <v>0</v>
      </c>
      <c r="G113" s="89"/>
      <c r="H113" s="48"/>
      <c r="I113" s="48"/>
    </row>
    <row r="114" spans="1:9" x14ac:dyDescent="0.25">
      <c r="A114" s="24"/>
      <c r="B114" s="106"/>
      <c r="C114" s="106"/>
      <c r="D114" s="140"/>
      <c r="E114" s="107">
        <f>IFERROR('Budget Summary'!$C$18/'Budget Summary'!$C$17*$D114,0)</f>
        <v>0</v>
      </c>
      <c r="F114" s="107">
        <f>IFERROR((1-'Budget Summary'!$C$18/'Budget Summary'!$C$17)*$D114,0)</f>
        <v>0</v>
      </c>
      <c r="G114" s="89"/>
      <c r="H114" s="48"/>
      <c r="I114" s="48"/>
    </row>
    <row r="115" spans="1:9" x14ac:dyDescent="0.25">
      <c r="A115" s="24"/>
      <c r="B115" s="106"/>
      <c r="C115" s="106"/>
      <c r="D115" s="140"/>
      <c r="E115" s="107">
        <f>IFERROR('Budget Summary'!$C$18/'Budget Summary'!$C$17*$D115,0)</f>
        <v>0</v>
      </c>
      <c r="F115" s="107">
        <f>IFERROR((1-'Budget Summary'!$C$18/'Budget Summary'!$C$17)*$D115,0)</f>
        <v>0</v>
      </c>
      <c r="G115" s="89"/>
      <c r="H115" s="48"/>
      <c r="I115" s="48"/>
    </row>
    <row r="116" spans="1:9" x14ac:dyDescent="0.25">
      <c r="A116" s="24"/>
      <c r="B116" s="106"/>
      <c r="C116" s="106"/>
      <c r="D116" s="140"/>
      <c r="E116" s="107">
        <f>IFERROR('Budget Summary'!$C$18/'Budget Summary'!$C$17*$D116,0)</f>
        <v>0</v>
      </c>
      <c r="F116" s="107">
        <f>IFERROR((1-'Budget Summary'!$C$18/'Budget Summary'!$C$17)*$D116,0)</f>
        <v>0</v>
      </c>
      <c r="G116" s="89"/>
      <c r="H116" s="48"/>
      <c r="I116" s="48"/>
    </row>
    <row r="117" spans="1:9" x14ac:dyDescent="0.25">
      <c r="A117" s="24"/>
      <c r="B117" s="106"/>
      <c r="C117" s="106"/>
      <c r="D117" s="140"/>
      <c r="E117" s="107">
        <f>IFERROR('Budget Summary'!$C$18/'Budget Summary'!$C$17*$D117,0)</f>
        <v>0</v>
      </c>
      <c r="F117" s="107">
        <f>IFERROR((1-'Budget Summary'!$C$18/'Budget Summary'!$C$17)*$D117,0)</f>
        <v>0</v>
      </c>
      <c r="G117" s="89"/>
      <c r="H117" s="48"/>
      <c r="I117" s="48"/>
    </row>
    <row r="118" spans="1:9" x14ac:dyDescent="0.25">
      <c r="A118" s="24"/>
      <c r="B118" s="106"/>
      <c r="C118" s="106"/>
      <c r="D118" s="140"/>
      <c r="E118" s="107">
        <f>IFERROR('Budget Summary'!$C$18/'Budget Summary'!$C$17*$D118,0)</f>
        <v>0</v>
      </c>
      <c r="F118" s="107">
        <f>IFERROR((1-'Budget Summary'!$C$18/'Budget Summary'!$C$17)*$D118,0)</f>
        <v>0</v>
      </c>
      <c r="G118" s="89"/>
      <c r="H118" s="48"/>
      <c r="I118" s="48"/>
    </row>
    <row r="119" spans="1:9" x14ac:dyDescent="0.25">
      <c r="A119" s="24"/>
      <c r="B119" s="106"/>
      <c r="C119" s="106"/>
      <c r="D119" s="140"/>
      <c r="E119" s="107">
        <f>IFERROR('Budget Summary'!$C$18/'Budget Summary'!$C$17*$D119,0)</f>
        <v>0</v>
      </c>
      <c r="F119" s="107">
        <f>IFERROR((1-'Budget Summary'!$C$18/'Budget Summary'!$C$17)*$D119,0)</f>
        <v>0</v>
      </c>
      <c r="G119" s="89"/>
      <c r="H119" s="48"/>
      <c r="I119" s="48"/>
    </row>
    <row r="120" spans="1:9" x14ac:dyDescent="0.25">
      <c r="A120" s="24"/>
      <c r="B120" s="106"/>
      <c r="C120" s="106"/>
      <c r="D120" s="140"/>
      <c r="E120" s="107">
        <f>IFERROR('Budget Summary'!$C$18/'Budget Summary'!$C$17*$D120,0)</f>
        <v>0</v>
      </c>
      <c r="F120" s="107">
        <f>IFERROR((1-'Budget Summary'!$C$18/'Budget Summary'!$C$17)*$D120,0)</f>
        <v>0</v>
      </c>
      <c r="G120" s="89"/>
      <c r="H120" s="48"/>
      <c r="I120" s="48"/>
    </row>
    <row r="121" spans="1:9" x14ac:dyDescent="0.25">
      <c r="A121" s="24"/>
      <c r="B121" s="106"/>
      <c r="C121" s="106"/>
      <c r="D121" s="140"/>
      <c r="E121" s="107">
        <f>IFERROR('Budget Summary'!$C$18/'Budget Summary'!$C$17*$D121,0)</f>
        <v>0</v>
      </c>
      <c r="F121" s="107">
        <f>IFERROR((1-'Budget Summary'!$C$18/'Budget Summary'!$C$17)*$D121,0)</f>
        <v>0</v>
      </c>
      <c r="G121" s="89"/>
      <c r="H121" s="48"/>
      <c r="I121" s="48"/>
    </row>
    <row r="122" spans="1:9" x14ac:dyDescent="0.25">
      <c r="A122" s="24"/>
      <c r="B122" s="106"/>
      <c r="C122" s="106"/>
      <c r="D122" s="140"/>
      <c r="E122" s="107">
        <f>IFERROR('Budget Summary'!$C$18/'Budget Summary'!$C$17*$D122,0)</f>
        <v>0</v>
      </c>
      <c r="F122" s="107">
        <f>IFERROR((1-'Budget Summary'!$C$18/'Budget Summary'!$C$17)*$D122,0)</f>
        <v>0</v>
      </c>
      <c r="G122" s="89"/>
      <c r="H122" s="48"/>
      <c r="I122" s="48"/>
    </row>
    <row r="123" spans="1:9" x14ac:dyDescent="0.25">
      <c r="A123" s="24"/>
      <c r="B123" s="106"/>
      <c r="C123" s="106"/>
      <c r="D123" s="140"/>
      <c r="E123" s="107">
        <f>IFERROR('Budget Summary'!$C$18/'Budget Summary'!$C$17*$D123,0)</f>
        <v>0</v>
      </c>
      <c r="F123" s="107">
        <f>IFERROR((1-'Budget Summary'!$C$18/'Budget Summary'!$C$17)*$D123,0)</f>
        <v>0</v>
      </c>
      <c r="G123" s="89"/>
      <c r="H123" s="48"/>
      <c r="I123" s="48"/>
    </row>
    <row r="124" spans="1:9" ht="15.75" thickBot="1" x14ac:dyDescent="0.3">
      <c r="A124" s="24"/>
      <c r="B124" s="106"/>
      <c r="C124" s="106"/>
      <c r="D124" s="140"/>
      <c r="E124" s="108">
        <f>IFERROR('Budget Summary'!$C$18/'Budget Summary'!$C$17*$D124,0)</f>
        <v>0</v>
      </c>
      <c r="F124" s="108">
        <f>IFERROR((1-'Budget Summary'!$C$18/'Budget Summary'!$C$17)*$D124,0)</f>
        <v>0</v>
      </c>
      <c r="G124" s="89"/>
      <c r="H124" s="48"/>
      <c r="I124" s="48"/>
    </row>
    <row r="125" spans="1:9" ht="15.75" thickTop="1" x14ac:dyDescent="0.25">
      <c r="A125" s="24"/>
      <c r="B125" s="118"/>
      <c r="C125" s="90" t="s">
        <v>0</v>
      </c>
      <c r="D125" s="115">
        <f>SUM(D110:D124)</f>
        <v>0</v>
      </c>
      <c r="E125" s="142">
        <f>IFERROR('Budget Summary'!$C$18/'Budget Summary'!$C$17*$D125,0)</f>
        <v>0</v>
      </c>
      <c r="F125" s="142">
        <f>IFERROR((1-'Budget Summary'!$C$18/'Budget Summary'!$C$17)*$D125,0)</f>
        <v>0</v>
      </c>
      <c r="G125" s="89"/>
      <c r="H125" s="48"/>
      <c r="I125" s="48"/>
    </row>
    <row r="126" spans="1:9" x14ac:dyDescent="0.25">
      <c r="A126" s="24"/>
      <c r="B126" s="24"/>
      <c r="C126" s="24"/>
      <c r="D126" s="27"/>
      <c r="E126" s="30"/>
      <c r="F126" s="30"/>
      <c r="G126" s="24"/>
    </row>
    <row r="127" spans="1:9" x14ac:dyDescent="0.25">
      <c r="G127" s="24"/>
    </row>
    <row r="128" spans="1:9" ht="27" customHeight="1" x14ac:dyDescent="0.25">
      <c r="G128" s="24"/>
    </row>
    <row r="129" spans="1:7" x14ac:dyDescent="0.25">
      <c r="G129" s="24"/>
    </row>
    <row r="130" spans="1:7" x14ac:dyDescent="0.25">
      <c r="G130" s="24"/>
    </row>
    <row r="131" spans="1:7" x14ac:dyDescent="0.25">
      <c r="G131" s="24"/>
    </row>
    <row r="132" spans="1:7" x14ac:dyDescent="0.25">
      <c r="G132" s="24"/>
    </row>
    <row r="133" spans="1:7" x14ac:dyDescent="0.25">
      <c r="G133" s="24"/>
    </row>
    <row r="134" spans="1:7" x14ac:dyDescent="0.25">
      <c r="A134" s="24"/>
      <c r="B134" s="24"/>
      <c r="C134" s="24"/>
      <c r="D134" s="27"/>
      <c r="E134" s="31"/>
      <c r="F134" s="30"/>
      <c r="G134" s="24"/>
    </row>
    <row r="135" spans="1:7" x14ac:dyDescent="0.25">
      <c r="E135" s="31"/>
      <c r="F135" s="30"/>
      <c r="G135" s="24"/>
    </row>
    <row r="136" spans="1:7" x14ac:dyDescent="0.25">
      <c r="E136" s="32"/>
      <c r="F136" s="33"/>
      <c r="G136" s="34"/>
    </row>
    <row r="137" spans="1:7" x14ac:dyDescent="0.25">
      <c r="E137" s="32"/>
      <c r="F137" s="33"/>
      <c r="G137" s="34"/>
    </row>
    <row r="138" spans="1:7" x14ac:dyDescent="0.25">
      <c r="E138" s="35"/>
      <c r="F138" s="36"/>
      <c r="G138" s="34"/>
    </row>
    <row r="139" spans="1:7" x14ac:dyDescent="0.25">
      <c r="E139" s="32"/>
      <c r="F139" s="33"/>
      <c r="G139" s="34"/>
    </row>
    <row r="140" spans="1:7" x14ac:dyDescent="0.25">
      <c r="E140" s="32"/>
      <c r="F140" s="33"/>
      <c r="G140" s="34"/>
    </row>
    <row r="141" spans="1:7" x14ac:dyDescent="0.25">
      <c r="E141" s="32"/>
      <c r="F141" s="33"/>
      <c r="G141" s="34"/>
    </row>
    <row r="142" spans="1:7" x14ac:dyDescent="0.25">
      <c r="E142" s="32"/>
      <c r="F142" s="33"/>
      <c r="G142" s="34"/>
    </row>
    <row r="143" spans="1:7" ht="27.75" customHeight="1" x14ac:dyDescent="0.25">
      <c r="E143" s="32"/>
      <c r="F143" s="33"/>
      <c r="G143" s="34"/>
    </row>
    <row r="144" spans="1:7" x14ac:dyDescent="0.25">
      <c r="E144" s="32"/>
      <c r="F144" s="33"/>
      <c r="G144" s="34"/>
    </row>
    <row r="145" spans="5:7" x14ac:dyDescent="0.25">
      <c r="E145" s="32"/>
      <c r="F145" s="33"/>
      <c r="G145" s="34"/>
    </row>
    <row r="146" spans="5:7" x14ac:dyDescent="0.25">
      <c r="E146" s="32"/>
      <c r="F146" s="33"/>
      <c r="G146" s="34"/>
    </row>
    <row r="147" spans="5:7" x14ac:dyDescent="0.25">
      <c r="E147" s="25"/>
      <c r="F147" s="37"/>
      <c r="G147" s="25"/>
    </row>
    <row r="148" spans="5:7" x14ac:dyDescent="0.25">
      <c r="E148" s="25"/>
      <c r="F148" s="37"/>
      <c r="G148" s="25"/>
    </row>
    <row r="149" spans="5:7" x14ac:dyDescent="0.25">
      <c r="E149" s="25"/>
      <c r="F149" s="37"/>
      <c r="G149" s="25"/>
    </row>
    <row r="150" spans="5:7" x14ac:dyDescent="0.25">
      <c r="E150" s="25"/>
      <c r="F150" s="37"/>
      <c r="G150" s="25"/>
    </row>
    <row r="151" spans="5:7" s="38" customFormat="1" x14ac:dyDescent="0.25">
      <c r="E151" s="37"/>
      <c r="F151" s="37"/>
      <c r="G151" s="37"/>
    </row>
    <row r="152" spans="5:7" s="38" customFormat="1" x14ac:dyDescent="0.25"/>
    <row r="153" spans="5:7" s="38" customFormat="1" x14ac:dyDescent="0.25"/>
    <row r="154" spans="5:7" s="38" customFormat="1" x14ac:dyDescent="0.25"/>
    <row r="155" spans="5:7" s="38" customFormat="1" x14ac:dyDescent="0.25"/>
    <row r="156" spans="5:7" s="38" customFormat="1" x14ac:dyDescent="0.25"/>
    <row r="157" spans="5:7" s="38" customFormat="1" x14ac:dyDescent="0.25"/>
    <row r="158" spans="5:7" s="38" customFormat="1" x14ac:dyDescent="0.25"/>
    <row r="159" spans="5:7" s="38" customFormat="1" x14ac:dyDescent="0.25"/>
    <row r="160" spans="5:7" s="38" customFormat="1" x14ac:dyDescent="0.25"/>
    <row r="161" s="38" customFormat="1" x14ac:dyDescent="0.25"/>
    <row r="162" s="38" customFormat="1" x14ac:dyDescent="0.25"/>
    <row r="163" s="38" customFormat="1" x14ac:dyDescent="0.25"/>
    <row r="164" s="38" customFormat="1" x14ac:dyDescent="0.25"/>
    <row r="165" s="38" customFormat="1" x14ac:dyDescent="0.25"/>
    <row r="166" s="38" customFormat="1" x14ac:dyDescent="0.25"/>
    <row r="167" s="38" customFormat="1" x14ac:dyDescent="0.25"/>
    <row r="168" s="38" customFormat="1" x14ac:dyDescent="0.25"/>
    <row r="169" s="38" customFormat="1" x14ac:dyDescent="0.25"/>
    <row r="170" s="38" customFormat="1" x14ac:dyDescent="0.25"/>
    <row r="171" s="38" customFormat="1" x14ac:dyDescent="0.25"/>
    <row r="172" s="38" customFormat="1" x14ac:dyDescent="0.25"/>
    <row r="173" s="38" customFormat="1" x14ac:dyDescent="0.25"/>
    <row r="174" s="38" customFormat="1" x14ac:dyDescent="0.25"/>
    <row r="175" s="38" customFormat="1" x14ac:dyDescent="0.25"/>
    <row r="176" s="38" customFormat="1" x14ac:dyDescent="0.25"/>
    <row r="177" s="38" customFormat="1" x14ac:dyDescent="0.25"/>
    <row r="178" s="38" customFormat="1" x14ac:dyDescent="0.25"/>
    <row r="179" s="38" customFormat="1" x14ac:dyDescent="0.25"/>
    <row r="180" s="38" customFormat="1" x14ac:dyDescent="0.25"/>
    <row r="181" s="38" customFormat="1" x14ac:dyDescent="0.25"/>
    <row r="182" s="38" customFormat="1" x14ac:dyDescent="0.25"/>
    <row r="183" s="38" customFormat="1" x14ac:dyDescent="0.25"/>
    <row r="184" s="38" customFormat="1" x14ac:dyDescent="0.25"/>
    <row r="185" s="38" customFormat="1" x14ac:dyDescent="0.25"/>
    <row r="186" s="38" customFormat="1" x14ac:dyDescent="0.25"/>
    <row r="187" s="38" customFormat="1" x14ac:dyDescent="0.25"/>
    <row r="188" s="38" customFormat="1" x14ac:dyDescent="0.25"/>
    <row r="189" s="38" customFormat="1" x14ac:dyDescent="0.25"/>
    <row r="190" s="38" customFormat="1" x14ac:dyDescent="0.25"/>
    <row r="191" s="38" customFormat="1" x14ac:dyDescent="0.25"/>
    <row r="192" s="38" customFormat="1" x14ac:dyDescent="0.25"/>
    <row r="193" s="38" customFormat="1" x14ac:dyDescent="0.25"/>
    <row r="194" s="38" customFormat="1" x14ac:dyDescent="0.25"/>
    <row r="195" s="38" customFormat="1" x14ac:dyDescent="0.25"/>
    <row r="196" s="38" customFormat="1" x14ac:dyDescent="0.25"/>
    <row r="197" s="38" customFormat="1" x14ac:dyDescent="0.25"/>
    <row r="198" s="38" customFormat="1" x14ac:dyDescent="0.25"/>
    <row r="199" s="38" customFormat="1" x14ac:dyDescent="0.25"/>
    <row r="200" s="38" customFormat="1" x14ac:dyDescent="0.25"/>
    <row r="201" s="38" customFormat="1" x14ac:dyDescent="0.25"/>
    <row r="202" s="38" customFormat="1" x14ac:dyDescent="0.25"/>
    <row r="203" s="38" customFormat="1" x14ac:dyDescent="0.25"/>
    <row r="204" s="38" customFormat="1" x14ac:dyDescent="0.25"/>
    <row r="205" s="38" customFormat="1" x14ac:dyDescent="0.25"/>
    <row r="206" s="38" customFormat="1" x14ac:dyDescent="0.25"/>
    <row r="207" s="38" customFormat="1" x14ac:dyDescent="0.25"/>
  </sheetData>
  <sheetProtection algorithmName="SHA-512" hashValue="tc8zIkt7zcbC7H+/ZwMUSMrvjEGlQGfacn6r68VC7eOxWIkhsX93UoxL1t8UCqzk5h8WjAmyzDXAhasiki9BgA==" saltValue="o8YVMnY3Tzu84QGKolOIGA==" spinCount="100000" sheet="1" objects="1" scenarios="1"/>
  <mergeCells count="11">
    <mergeCell ref="D15:E15"/>
    <mergeCell ref="B17:C17"/>
    <mergeCell ref="B30:C30"/>
    <mergeCell ref="E1:G1"/>
    <mergeCell ref="E2:G2"/>
    <mergeCell ref="B6:F6"/>
    <mergeCell ref="D12:E12"/>
    <mergeCell ref="D13:E13"/>
    <mergeCell ref="D14:E14"/>
    <mergeCell ref="B7:F7"/>
    <mergeCell ref="B8:F8"/>
  </mergeCells>
  <pageMargins left="0.7" right="0.7" top="0.75" bottom="0.75" header="0.3" footer="0.3"/>
  <pageSetup scale="53" fitToHeight="0" orientation="landscape" horizontalDpi="1200" verticalDpi="1200" r:id="rId1"/>
  <rowBreaks count="2" manualBreakCount="2">
    <brk id="47" max="8" man="1"/>
    <brk id="77"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58C24-B7CD-4566-87DA-AD7ED4A1AB9D}">
  <sheetPr>
    <pageSetUpPr fitToPage="1"/>
  </sheetPr>
  <dimension ref="A1:I207"/>
  <sheetViews>
    <sheetView showGridLines="0" zoomScale="90" zoomScaleNormal="90" workbookViewId="0"/>
  </sheetViews>
  <sheetFormatPr defaultRowHeight="15" x14ac:dyDescent="0.25"/>
  <cols>
    <col min="1" max="1" width="4" style="22" customWidth="1"/>
    <col min="2" max="2" width="47.7109375" style="22" customWidth="1"/>
    <col min="3" max="3" width="59.140625" style="22" customWidth="1"/>
    <col min="4" max="4" width="25.140625" style="22" customWidth="1"/>
    <col min="5" max="5" width="25" style="22" customWidth="1"/>
    <col min="6" max="6" width="25.28515625" style="22" customWidth="1"/>
    <col min="7" max="7" width="17.5703125" style="22" customWidth="1"/>
    <col min="8" max="9" width="23.5703125" style="22" customWidth="1"/>
    <col min="10" max="16384" width="9.140625" style="22"/>
  </cols>
  <sheetData>
    <row r="1" spans="1:9" ht="15.75" customHeight="1" x14ac:dyDescent="0.25">
      <c r="A1" s="134" t="s">
        <v>218</v>
      </c>
      <c r="D1" s="77" t="s">
        <v>6</v>
      </c>
      <c r="E1" s="181" t="str">
        <f>'Budget Summary'!D1</f>
        <v>Enter Applicant Name</v>
      </c>
      <c r="F1" s="181"/>
      <c r="G1" s="181"/>
    </row>
    <row r="2" spans="1:9" ht="18" customHeight="1" x14ac:dyDescent="0.25">
      <c r="A2" s="41" t="s">
        <v>38</v>
      </c>
      <c r="D2" s="78"/>
      <c r="E2" s="164" t="s">
        <v>5</v>
      </c>
      <c r="F2" s="164"/>
      <c r="G2" s="164"/>
    </row>
    <row r="3" spans="1:9" x14ac:dyDescent="0.25">
      <c r="A3" s="43" t="s">
        <v>62</v>
      </c>
    </row>
    <row r="4" spans="1:9" x14ac:dyDescent="0.25">
      <c r="A4" s="43" t="s">
        <v>110</v>
      </c>
    </row>
    <row r="5" spans="1:9" x14ac:dyDescent="0.25">
      <c r="A5" s="2"/>
      <c r="B5" s="24"/>
      <c r="C5" s="1"/>
      <c r="D5" s="1"/>
      <c r="E5" s="1"/>
      <c r="F5" s="1"/>
      <c r="G5" s="25"/>
    </row>
    <row r="6" spans="1:9" ht="47.25" customHeight="1" x14ac:dyDescent="0.25">
      <c r="A6" s="24"/>
      <c r="B6" s="178" t="s">
        <v>76</v>
      </c>
      <c r="C6" s="179"/>
      <c r="D6" s="179"/>
      <c r="E6" s="179"/>
      <c r="F6" s="180"/>
      <c r="G6" s="46"/>
      <c r="H6" s="45"/>
      <c r="I6" s="45"/>
    </row>
    <row r="7" spans="1:9" ht="12.75" customHeight="1" x14ac:dyDescent="0.25">
      <c r="A7" s="24"/>
      <c r="B7" s="187"/>
      <c r="C7" s="187"/>
      <c r="D7" s="187"/>
      <c r="E7" s="187"/>
      <c r="F7" s="187"/>
      <c r="G7" s="46"/>
      <c r="H7" s="45"/>
      <c r="I7" s="45"/>
    </row>
    <row r="8" spans="1:9" ht="30.95" customHeight="1" x14ac:dyDescent="0.25">
      <c r="A8" s="24"/>
      <c r="B8" s="188" t="s">
        <v>224</v>
      </c>
      <c r="C8" s="179"/>
      <c r="D8" s="179"/>
      <c r="E8" s="179"/>
      <c r="F8" s="180"/>
      <c r="G8" s="46"/>
      <c r="H8" s="45"/>
      <c r="I8" s="45"/>
    </row>
    <row r="9" spans="1:9" ht="15" customHeight="1" x14ac:dyDescent="0.25">
      <c r="A9" s="24"/>
      <c r="B9" s="133"/>
      <c r="C9" s="121"/>
      <c r="D9" s="133"/>
      <c r="E9" s="133"/>
      <c r="F9" s="133"/>
      <c r="G9" s="50"/>
      <c r="H9" s="48"/>
      <c r="I9" s="48"/>
    </row>
    <row r="10" spans="1:9" ht="15" customHeight="1" x14ac:dyDescent="0.25">
      <c r="A10" s="24"/>
      <c r="B10" s="124" t="s">
        <v>111</v>
      </c>
      <c r="C10" s="136"/>
      <c r="D10" s="133"/>
      <c r="E10" s="133"/>
      <c r="F10" s="133"/>
      <c r="G10" s="50"/>
      <c r="H10" s="48"/>
      <c r="I10" s="48"/>
    </row>
    <row r="11" spans="1:9" ht="15" customHeight="1" x14ac:dyDescent="0.25">
      <c r="A11" s="24"/>
      <c r="B11" s="124"/>
      <c r="C11" s="121"/>
      <c r="D11" s="133"/>
      <c r="E11" s="133"/>
      <c r="F11" s="133"/>
      <c r="G11" s="50"/>
      <c r="H11" s="48"/>
      <c r="I11" s="48"/>
    </row>
    <row r="12" spans="1:9" ht="15" customHeight="1" x14ac:dyDescent="0.25">
      <c r="A12" s="24"/>
      <c r="B12" s="122" t="s">
        <v>112</v>
      </c>
      <c r="D12" s="186" t="s">
        <v>68</v>
      </c>
      <c r="E12" s="186"/>
      <c r="F12" s="133"/>
      <c r="G12" s="50"/>
      <c r="H12" s="48"/>
      <c r="I12" s="48"/>
    </row>
    <row r="13" spans="1:9" x14ac:dyDescent="0.25">
      <c r="A13" s="24"/>
      <c r="B13" s="125" t="s">
        <v>133</v>
      </c>
      <c r="C13" s="58">
        <f>SUM(G30,D46,D61,D76,D91,D106,D125)</f>
        <v>0</v>
      </c>
      <c r="D13" s="184" t="s">
        <v>37</v>
      </c>
      <c r="E13" s="185"/>
      <c r="F13" s="58">
        <f>'Budget Summary'!C17</f>
        <v>0</v>
      </c>
      <c r="G13" s="50"/>
      <c r="H13" s="48"/>
      <c r="I13" s="48"/>
    </row>
    <row r="14" spans="1:9" ht="16.5" customHeight="1" x14ac:dyDescent="0.25">
      <c r="A14" s="24"/>
      <c r="B14" s="125" t="s">
        <v>134</v>
      </c>
      <c r="C14" s="58">
        <f>SUM(H30,E46,E61,E76,E91,E106,E125)</f>
        <v>0</v>
      </c>
      <c r="D14" s="184" t="s">
        <v>39</v>
      </c>
      <c r="E14" s="185"/>
      <c r="F14" s="58">
        <f>'Grant Match'!E25</f>
        <v>0</v>
      </c>
      <c r="G14" s="25"/>
    </row>
    <row r="15" spans="1:9" x14ac:dyDescent="0.25">
      <c r="A15" s="24"/>
      <c r="B15" s="125" t="s">
        <v>205</v>
      </c>
      <c r="C15" s="58">
        <f>SUM(I30,F46,F61,F76,F91,F106,F125)</f>
        <v>0</v>
      </c>
      <c r="D15" s="184" t="s">
        <v>11</v>
      </c>
      <c r="E15" s="185"/>
      <c r="F15" s="58">
        <f>'Grant Match'!E23</f>
        <v>0</v>
      </c>
      <c r="G15" s="25"/>
    </row>
    <row r="16" spans="1:9" x14ac:dyDescent="0.25">
      <c r="A16" s="24"/>
      <c r="B16" s="26"/>
      <c r="C16" s="26"/>
      <c r="D16" s="26"/>
      <c r="E16" s="26"/>
      <c r="F16" s="26"/>
      <c r="G16" s="25"/>
    </row>
    <row r="17" spans="1:9" x14ac:dyDescent="0.25">
      <c r="A17" s="24"/>
      <c r="B17" s="182" t="s">
        <v>225</v>
      </c>
      <c r="C17" s="182"/>
      <c r="D17" s="98"/>
      <c r="E17" s="98"/>
      <c r="F17" s="98"/>
      <c r="G17" s="50"/>
      <c r="H17" s="48"/>
      <c r="I17" s="48"/>
    </row>
    <row r="18" spans="1:9" ht="102" x14ac:dyDescent="0.25">
      <c r="A18" s="24"/>
      <c r="B18" s="99" t="s">
        <v>1</v>
      </c>
      <c r="C18" s="99" t="s">
        <v>2</v>
      </c>
      <c r="D18" s="100" t="s">
        <v>21</v>
      </c>
      <c r="E18" s="101" t="s">
        <v>34</v>
      </c>
      <c r="F18" s="100" t="s">
        <v>36</v>
      </c>
      <c r="G18" s="102" t="s">
        <v>27</v>
      </c>
      <c r="H18" s="99" t="s">
        <v>48</v>
      </c>
      <c r="I18" s="99" t="s">
        <v>49</v>
      </c>
    </row>
    <row r="19" spans="1:9" ht="28.5" x14ac:dyDescent="0.25">
      <c r="A19" s="24"/>
      <c r="B19" s="103" t="s">
        <v>19</v>
      </c>
      <c r="C19" s="145" t="s">
        <v>226</v>
      </c>
      <c r="D19" s="82">
        <v>20</v>
      </c>
      <c r="E19" s="104">
        <v>120</v>
      </c>
      <c r="F19" s="104">
        <v>12</v>
      </c>
      <c r="G19" s="105">
        <f>D19*E19*F19</f>
        <v>28800</v>
      </c>
      <c r="H19" s="105">
        <v>19200</v>
      </c>
      <c r="I19" s="105">
        <v>9600.0000000000018</v>
      </c>
    </row>
    <row r="20" spans="1:9" x14ac:dyDescent="0.25">
      <c r="A20" s="24"/>
      <c r="B20" s="106"/>
      <c r="C20" s="137"/>
      <c r="D20" s="138"/>
      <c r="E20" s="139"/>
      <c r="F20" s="139"/>
      <c r="G20" s="107">
        <f t="shared" ref="G20:G29" si="0">D20*E20*F20</f>
        <v>0</v>
      </c>
      <c r="H20" s="107">
        <f>IFERROR('Budget Summary'!$C$18/'Budget Summary'!$C$17*$G20,0)</f>
        <v>0</v>
      </c>
      <c r="I20" s="107">
        <f>IFERROR((1-'Budget Summary'!$C$18/'Budget Summary'!$C$17)*$G20,0)</f>
        <v>0</v>
      </c>
    </row>
    <row r="21" spans="1:9" x14ac:dyDescent="0.25">
      <c r="A21" s="24"/>
      <c r="B21" s="106"/>
      <c r="C21" s="137"/>
      <c r="D21" s="138"/>
      <c r="E21" s="139"/>
      <c r="F21" s="139"/>
      <c r="G21" s="107">
        <f t="shared" si="0"/>
        <v>0</v>
      </c>
      <c r="H21" s="107">
        <f>IFERROR('Budget Summary'!$C$18/'Budget Summary'!$C$17*$G21,0)</f>
        <v>0</v>
      </c>
      <c r="I21" s="107">
        <f>IFERROR((1-'Budget Summary'!$C$18/'Budget Summary'!$C$17)*$G21,0)</f>
        <v>0</v>
      </c>
    </row>
    <row r="22" spans="1:9" x14ac:dyDescent="0.25">
      <c r="A22" s="24"/>
      <c r="B22" s="106"/>
      <c r="C22" s="137"/>
      <c r="D22" s="138"/>
      <c r="E22" s="139"/>
      <c r="F22" s="139"/>
      <c r="G22" s="107">
        <f t="shared" si="0"/>
        <v>0</v>
      </c>
      <c r="H22" s="107">
        <f>IFERROR('Budget Summary'!$C$18/'Budget Summary'!$C$17*$G22,0)</f>
        <v>0</v>
      </c>
      <c r="I22" s="107">
        <f>IFERROR((1-'Budget Summary'!$C$18/'Budget Summary'!$C$17)*$G22,0)</f>
        <v>0</v>
      </c>
    </row>
    <row r="23" spans="1:9" x14ac:dyDescent="0.25">
      <c r="A23" s="24"/>
      <c r="B23" s="106"/>
      <c r="C23" s="137"/>
      <c r="D23" s="138"/>
      <c r="E23" s="139"/>
      <c r="F23" s="139"/>
      <c r="G23" s="107">
        <f t="shared" si="0"/>
        <v>0</v>
      </c>
      <c r="H23" s="107">
        <f>IFERROR('Budget Summary'!$C$18/'Budget Summary'!$C$17*$G23,0)</f>
        <v>0</v>
      </c>
      <c r="I23" s="107">
        <f>IFERROR((1-'Budget Summary'!$C$18/'Budget Summary'!$C$17)*$G23,0)</f>
        <v>0</v>
      </c>
    </row>
    <row r="24" spans="1:9" x14ac:dyDescent="0.25">
      <c r="A24" s="24"/>
      <c r="B24" s="106"/>
      <c r="C24" s="137"/>
      <c r="D24" s="138"/>
      <c r="E24" s="139"/>
      <c r="F24" s="139"/>
      <c r="G24" s="107">
        <f t="shared" si="0"/>
        <v>0</v>
      </c>
      <c r="H24" s="107">
        <f>IFERROR('Budget Summary'!$C$18/'Budget Summary'!$C$17*$G24,0)</f>
        <v>0</v>
      </c>
      <c r="I24" s="107">
        <f>IFERROR((1-'Budget Summary'!$C$18/'Budget Summary'!$C$17)*$G24,0)</f>
        <v>0</v>
      </c>
    </row>
    <row r="25" spans="1:9" x14ac:dyDescent="0.25">
      <c r="A25" s="24"/>
      <c r="B25" s="106"/>
      <c r="C25" s="137"/>
      <c r="D25" s="138"/>
      <c r="E25" s="139"/>
      <c r="F25" s="139"/>
      <c r="G25" s="107">
        <f t="shared" si="0"/>
        <v>0</v>
      </c>
      <c r="H25" s="107">
        <f>IFERROR('Budget Summary'!$C$18/'Budget Summary'!$C$17*$G25,0)</f>
        <v>0</v>
      </c>
      <c r="I25" s="107">
        <f>IFERROR((1-'Budget Summary'!$C$18/'Budget Summary'!$C$17)*$G25,0)</f>
        <v>0</v>
      </c>
    </row>
    <row r="26" spans="1:9" x14ac:dyDescent="0.25">
      <c r="A26" s="24"/>
      <c r="B26" s="106"/>
      <c r="C26" s="137"/>
      <c r="D26" s="138"/>
      <c r="E26" s="139"/>
      <c r="F26" s="139"/>
      <c r="G26" s="107">
        <f t="shared" si="0"/>
        <v>0</v>
      </c>
      <c r="H26" s="107">
        <f>IFERROR('Budget Summary'!$C$18/'Budget Summary'!$C$17*$G26,0)</f>
        <v>0</v>
      </c>
      <c r="I26" s="107">
        <f>IFERROR((1-'Budget Summary'!$C$18/'Budget Summary'!$C$17)*$G26,0)</f>
        <v>0</v>
      </c>
    </row>
    <row r="27" spans="1:9" x14ac:dyDescent="0.25">
      <c r="A27" s="24"/>
      <c r="B27" s="106"/>
      <c r="C27" s="137"/>
      <c r="D27" s="138"/>
      <c r="E27" s="139"/>
      <c r="F27" s="139"/>
      <c r="G27" s="107">
        <f t="shared" si="0"/>
        <v>0</v>
      </c>
      <c r="H27" s="107">
        <f>IFERROR('Budget Summary'!$C$18/'Budget Summary'!$C$17*$G27,0)</f>
        <v>0</v>
      </c>
      <c r="I27" s="107">
        <f>IFERROR((1-'Budget Summary'!$C$18/'Budget Summary'!$C$17)*$G27,0)</f>
        <v>0</v>
      </c>
    </row>
    <row r="28" spans="1:9" x14ac:dyDescent="0.25">
      <c r="A28" s="24"/>
      <c r="B28" s="106"/>
      <c r="C28" s="137"/>
      <c r="D28" s="138"/>
      <c r="E28" s="139"/>
      <c r="F28" s="139"/>
      <c r="G28" s="107">
        <f t="shared" si="0"/>
        <v>0</v>
      </c>
      <c r="H28" s="107">
        <f>IFERROR('Budget Summary'!$C$18/'Budget Summary'!$C$17*$G28,0)</f>
        <v>0</v>
      </c>
      <c r="I28" s="107">
        <f>IFERROR((1-'Budget Summary'!$C$18/'Budget Summary'!$C$17)*$G28,0)</f>
        <v>0</v>
      </c>
    </row>
    <row r="29" spans="1:9" ht="15.75" thickBot="1" x14ac:dyDescent="0.3">
      <c r="A29" s="24"/>
      <c r="B29" s="106"/>
      <c r="C29" s="137"/>
      <c r="D29" s="138"/>
      <c r="E29" s="139"/>
      <c r="F29" s="139"/>
      <c r="G29" s="108">
        <f t="shared" si="0"/>
        <v>0</v>
      </c>
      <c r="H29" s="108">
        <f>IFERROR('Budget Summary'!$C$18/'Budget Summary'!$C$17*$G29,0)</f>
        <v>0</v>
      </c>
      <c r="I29" s="108">
        <f>IFERROR((1-'Budget Summary'!$C$18/'Budget Summary'!$C$17)*$G29,0)</f>
        <v>0</v>
      </c>
    </row>
    <row r="30" spans="1:9" ht="15.75" thickTop="1" x14ac:dyDescent="0.25">
      <c r="A30" s="24"/>
      <c r="B30" s="183"/>
      <c r="C30" s="183"/>
      <c r="D30" s="109"/>
      <c r="E30" s="109"/>
      <c r="F30" s="110" t="s">
        <v>0</v>
      </c>
      <c r="G30" s="111">
        <f>SUM(G20:G29)</f>
        <v>0</v>
      </c>
      <c r="H30" s="142">
        <f>IFERROR('Budget Summary'!$C$18/'Budget Summary'!$C$17*$G30,0)</f>
        <v>0</v>
      </c>
      <c r="I30" s="142">
        <f>IFERROR((1-'Budget Summary'!$C$18/'Budget Summary'!$C$17)*$G30,0)</f>
        <v>0</v>
      </c>
    </row>
    <row r="31" spans="1:9" x14ac:dyDescent="0.25">
      <c r="A31" s="24"/>
      <c r="B31" s="112"/>
      <c r="C31" s="112"/>
      <c r="D31" s="109"/>
      <c r="E31" s="109"/>
      <c r="F31" s="109"/>
      <c r="G31" s="89"/>
      <c r="H31" s="48"/>
      <c r="I31" s="48"/>
    </row>
    <row r="32" spans="1:9" x14ac:dyDescent="0.25">
      <c r="A32" s="24"/>
      <c r="B32" s="89"/>
      <c r="C32" s="89"/>
      <c r="D32" s="90"/>
      <c r="E32" s="89"/>
      <c r="F32" s="113"/>
      <c r="G32" s="89"/>
      <c r="H32" s="48"/>
      <c r="I32" s="48"/>
    </row>
    <row r="33" spans="1:9" x14ac:dyDescent="0.25">
      <c r="A33" s="24"/>
      <c r="B33" s="146" t="s">
        <v>227</v>
      </c>
      <c r="C33" s="89"/>
      <c r="D33" s="90"/>
      <c r="E33" s="114"/>
      <c r="F33" s="113"/>
      <c r="G33" s="89"/>
      <c r="H33" s="48"/>
      <c r="I33" s="48"/>
    </row>
    <row r="34" spans="1:9" ht="87.75" x14ac:dyDescent="0.25">
      <c r="A34" s="24"/>
      <c r="B34" s="99" t="s">
        <v>3</v>
      </c>
      <c r="C34" s="99" t="s">
        <v>2</v>
      </c>
      <c r="D34" s="99" t="s">
        <v>28</v>
      </c>
      <c r="E34" s="99" t="s">
        <v>50</v>
      </c>
      <c r="F34" s="99" t="s">
        <v>51</v>
      </c>
      <c r="G34" s="89"/>
      <c r="H34" s="48"/>
      <c r="I34" s="48"/>
    </row>
    <row r="35" spans="1:9" ht="28.5" x14ac:dyDescent="0.25">
      <c r="A35" s="24"/>
      <c r="B35" s="103" t="s">
        <v>43</v>
      </c>
      <c r="C35" s="103" t="s">
        <v>42</v>
      </c>
      <c r="D35" s="82">
        <v>5000</v>
      </c>
      <c r="E35" s="105">
        <v>3333.333333333333</v>
      </c>
      <c r="F35" s="105">
        <v>1666.6666666666667</v>
      </c>
      <c r="G35" s="89"/>
      <c r="H35" s="48"/>
      <c r="I35" s="48"/>
    </row>
    <row r="36" spans="1:9" x14ac:dyDescent="0.25">
      <c r="A36" s="24"/>
      <c r="B36" s="106"/>
      <c r="C36" s="106"/>
      <c r="D36" s="140"/>
      <c r="E36" s="107">
        <f>IFERROR('Budget Summary'!$C$18/'Budget Summary'!$C$17*$D36,0)</f>
        <v>0</v>
      </c>
      <c r="F36" s="107">
        <f>IFERROR((1-'Budget Summary'!$C$18/'Budget Summary'!$C$17)*$D36,0)</f>
        <v>0</v>
      </c>
      <c r="G36" s="89"/>
      <c r="H36" s="48"/>
      <c r="I36" s="48"/>
    </row>
    <row r="37" spans="1:9" x14ac:dyDescent="0.25">
      <c r="A37" s="24"/>
      <c r="B37" s="106"/>
      <c r="C37" s="106"/>
      <c r="D37" s="140"/>
      <c r="E37" s="107">
        <f>IFERROR('Budget Summary'!$C$18/'Budget Summary'!$C$17*$D37,0)</f>
        <v>0</v>
      </c>
      <c r="F37" s="107">
        <f>IFERROR((1-'Budget Summary'!$C$18/'Budget Summary'!$C$17)*$D37,0)</f>
        <v>0</v>
      </c>
      <c r="G37" s="89"/>
      <c r="H37" s="48"/>
      <c r="I37" s="48"/>
    </row>
    <row r="38" spans="1:9" x14ac:dyDescent="0.25">
      <c r="A38" s="24"/>
      <c r="B38" s="106"/>
      <c r="C38" s="106"/>
      <c r="D38" s="140"/>
      <c r="E38" s="107">
        <f>IFERROR('Budget Summary'!$C$18/'Budget Summary'!$C$17*$D38,0)</f>
        <v>0</v>
      </c>
      <c r="F38" s="107">
        <f>IFERROR((1-'Budget Summary'!$C$18/'Budget Summary'!$C$17)*$D38,0)</f>
        <v>0</v>
      </c>
      <c r="G38" s="89"/>
      <c r="H38" s="48"/>
      <c r="I38" s="48"/>
    </row>
    <row r="39" spans="1:9" x14ac:dyDescent="0.25">
      <c r="A39" s="24"/>
      <c r="B39" s="106"/>
      <c r="C39" s="106"/>
      <c r="D39" s="140"/>
      <c r="E39" s="107">
        <f>IFERROR('Budget Summary'!$C$18/'Budget Summary'!$C$17*$D39,0)</f>
        <v>0</v>
      </c>
      <c r="F39" s="107">
        <f>IFERROR((1-'Budget Summary'!$C$18/'Budget Summary'!$C$17)*$D39,0)</f>
        <v>0</v>
      </c>
      <c r="G39" s="89"/>
      <c r="H39" s="48"/>
      <c r="I39" s="48"/>
    </row>
    <row r="40" spans="1:9" x14ac:dyDescent="0.25">
      <c r="A40" s="24"/>
      <c r="B40" s="106"/>
      <c r="C40" s="106"/>
      <c r="D40" s="140"/>
      <c r="E40" s="107">
        <f>IFERROR('Budget Summary'!$C$18/'Budget Summary'!$C$17*$D40,0)</f>
        <v>0</v>
      </c>
      <c r="F40" s="107">
        <f>IFERROR((1-'Budget Summary'!$C$18/'Budget Summary'!$C$17)*$D40,0)</f>
        <v>0</v>
      </c>
      <c r="G40" s="89"/>
      <c r="H40" s="48"/>
      <c r="I40" s="48"/>
    </row>
    <row r="41" spans="1:9" x14ac:dyDescent="0.25">
      <c r="A41" s="24"/>
      <c r="B41" s="106"/>
      <c r="C41" s="106"/>
      <c r="D41" s="140"/>
      <c r="E41" s="107">
        <f>IFERROR('Budget Summary'!$C$18/'Budget Summary'!$C$17*$D41,0)</f>
        <v>0</v>
      </c>
      <c r="F41" s="107">
        <f>IFERROR((1-'Budget Summary'!$C$18/'Budget Summary'!$C$17)*$D41,0)</f>
        <v>0</v>
      </c>
      <c r="G41" s="89"/>
      <c r="H41" s="48"/>
      <c r="I41" s="48"/>
    </row>
    <row r="42" spans="1:9" x14ac:dyDescent="0.25">
      <c r="A42" s="24"/>
      <c r="B42" s="106"/>
      <c r="C42" s="106"/>
      <c r="D42" s="140"/>
      <c r="E42" s="107">
        <f>IFERROR('Budget Summary'!$C$18/'Budget Summary'!$C$17*$D42,0)</f>
        <v>0</v>
      </c>
      <c r="F42" s="107">
        <f>IFERROR((1-'Budget Summary'!$C$18/'Budget Summary'!$C$17)*$D42,0)</f>
        <v>0</v>
      </c>
      <c r="G42" s="89"/>
      <c r="H42" s="48"/>
      <c r="I42" s="48"/>
    </row>
    <row r="43" spans="1:9" x14ac:dyDescent="0.25">
      <c r="A43" s="24"/>
      <c r="B43" s="106"/>
      <c r="C43" s="106"/>
      <c r="D43" s="140"/>
      <c r="E43" s="107">
        <f>IFERROR('Budget Summary'!$C$18/'Budget Summary'!$C$17*$D43,0)</f>
        <v>0</v>
      </c>
      <c r="F43" s="107">
        <f>IFERROR((1-'Budget Summary'!$C$18/'Budget Summary'!$C$17)*$D43,0)</f>
        <v>0</v>
      </c>
      <c r="G43" s="89"/>
      <c r="H43" s="48"/>
      <c r="I43" s="48"/>
    </row>
    <row r="44" spans="1:9" x14ac:dyDescent="0.25">
      <c r="A44" s="24"/>
      <c r="B44" s="106"/>
      <c r="C44" s="106"/>
      <c r="D44" s="140"/>
      <c r="E44" s="107">
        <f>IFERROR('Budget Summary'!$C$18/'Budget Summary'!$C$17*$D44,0)</f>
        <v>0</v>
      </c>
      <c r="F44" s="107">
        <f>IFERROR((1-'Budget Summary'!$C$18/'Budget Summary'!$C$17)*$D44,0)</f>
        <v>0</v>
      </c>
      <c r="G44" s="89"/>
      <c r="H44" s="48"/>
      <c r="I44" s="48"/>
    </row>
    <row r="45" spans="1:9" ht="15.75" thickBot="1" x14ac:dyDescent="0.3">
      <c r="A45" s="24"/>
      <c r="B45" s="106"/>
      <c r="C45" s="106"/>
      <c r="D45" s="141"/>
      <c r="E45" s="108">
        <f>IFERROR('Budget Summary'!$C$18/'Budget Summary'!$C$17*$D45,0)</f>
        <v>0</v>
      </c>
      <c r="F45" s="108">
        <f>IFERROR((1-'Budget Summary'!$C$18/'Budget Summary'!$C$17)*$D45,0)</f>
        <v>0</v>
      </c>
      <c r="G45" s="89"/>
      <c r="H45" s="48"/>
      <c r="I45" s="48"/>
    </row>
    <row r="46" spans="1:9" ht="15.75" thickTop="1" x14ac:dyDescent="0.25">
      <c r="A46" s="24"/>
      <c r="B46" s="89"/>
      <c r="C46" s="90" t="s">
        <v>0</v>
      </c>
      <c r="D46" s="115">
        <f>SUM(D36:D45)</f>
        <v>0</v>
      </c>
      <c r="E46" s="142">
        <f>IFERROR('Budget Summary'!$C$18/'Budget Summary'!$C$17*$D46,0)</f>
        <v>0</v>
      </c>
      <c r="F46" s="142">
        <f>IFERROR((1-'Budget Summary'!$C$18/'Budget Summary'!$C$17)*$D46,0)</f>
        <v>0</v>
      </c>
      <c r="G46" s="89"/>
      <c r="H46" s="48"/>
      <c r="I46" s="48"/>
    </row>
    <row r="47" spans="1:9" x14ac:dyDescent="0.25">
      <c r="A47" s="24"/>
      <c r="B47" s="89"/>
      <c r="C47" s="89"/>
      <c r="D47" s="90"/>
      <c r="E47" s="114"/>
      <c r="F47" s="113"/>
      <c r="G47" s="89"/>
      <c r="H47" s="48"/>
      <c r="I47" s="48"/>
    </row>
    <row r="48" spans="1:9" x14ac:dyDescent="0.25">
      <c r="A48" s="24"/>
      <c r="B48" s="55" t="s">
        <v>16</v>
      </c>
      <c r="C48" s="56"/>
      <c r="D48" s="56"/>
      <c r="E48" s="114"/>
      <c r="F48" s="114"/>
      <c r="G48" s="89"/>
      <c r="H48" s="48"/>
      <c r="I48" s="48"/>
    </row>
    <row r="49" spans="1:9" ht="87.75" x14ac:dyDescent="0.25">
      <c r="A49" s="24"/>
      <c r="B49" s="99" t="s">
        <v>3</v>
      </c>
      <c r="C49" s="99" t="s">
        <v>2</v>
      </c>
      <c r="D49" s="99" t="s">
        <v>29</v>
      </c>
      <c r="E49" s="99" t="s">
        <v>52</v>
      </c>
      <c r="F49" s="99" t="s">
        <v>53</v>
      </c>
      <c r="G49" s="89"/>
      <c r="H49" s="48"/>
      <c r="I49" s="48"/>
    </row>
    <row r="50" spans="1:9" ht="28.5" x14ac:dyDescent="0.25">
      <c r="A50" s="24"/>
      <c r="B50" s="103" t="s">
        <v>44</v>
      </c>
      <c r="C50" s="147" t="s">
        <v>228</v>
      </c>
      <c r="D50" s="82">
        <v>500</v>
      </c>
      <c r="E50" s="105">
        <v>333.33333333333331</v>
      </c>
      <c r="F50" s="105">
        <v>166.66666666666669</v>
      </c>
      <c r="G50" s="89"/>
      <c r="H50" s="48"/>
      <c r="I50" s="48"/>
    </row>
    <row r="51" spans="1:9" x14ac:dyDescent="0.25">
      <c r="A51" s="24"/>
      <c r="B51" s="106"/>
      <c r="C51" s="106"/>
      <c r="D51" s="140"/>
      <c r="E51" s="107">
        <f>IFERROR('Budget Summary'!$C$18/'Budget Summary'!$C$17*$D51,0)</f>
        <v>0</v>
      </c>
      <c r="F51" s="107">
        <f>IFERROR((1-'Budget Summary'!$C$18/'Budget Summary'!$C$17)*$D51,0)</f>
        <v>0</v>
      </c>
      <c r="G51" s="89"/>
      <c r="H51" s="48"/>
      <c r="I51" s="48"/>
    </row>
    <row r="52" spans="1:9" x14ac:dyDescent="0.25">
      <c r="A52" s="24"/>
      <c r="B52" s="106"/>
      <c r="C52" s="106"/>
      <c r="D52" s="140"/>
      <c r="E52" s="107">
        <f>IFERROR('Budget Summary'!$C$18/'Budget Summary'!$C$17*$D52,0)</f>
        <v>0</v>
      </c>
      <c r="F52" s="107">
        <f>IFERROR((1-'Budget Summary'!$C$18/'Budget Summary'!$C$17)*$D52,0)</f>
        <v>0</v>
      </c>
      <c r="G52" s="89"/>
      <c r="H52" s="48"/>
      <c r="I52" s="48"/>
    </row>
    <row r="53" spans="1:9" x14ac:dyDescent="0.25">
      <c r="A53" s="24"/>
      <c r="B53" s="106"/>
      <c r="C53" s="106"/>
      <c r="D53" s="140"/>
      <c r="E53" s="107">
        <f>IFERROR('Budget Summary'!$C$18/'Budget Summary'!$C$17*$D53,0)</f>
        <v>0</v>
      </c>
      <c r="F53" s="107">
        <f>IFERROR((1-'Budget Summary'!$C$18/'Budget Summary'!$C$17)*$D53,0)</f>
        <v>0</v>
      </c>
      <c r="G53" s="89"/>
      <c r="H53" s="48"/>
      <c r="I53" s="48"/>
    </row>
    <row r="54" spans="1:9" x14ac:dyDescent="0.25">
      <c r="A54" s="24"/>
      <c r="B54" s="106"/>
      <c r="C54" s="106"/>
      <c r="D54" s="140"/>
      <c r="E54" s="107">
        <f>IFERROR('Budget Summary'!$C$18/'Budget Summary'!$C$17*$D54,0)</f>
        <v>0</v>
      </c>
      <c r="F54" s="107">
        <f>IFERROR((1-'Budget Summary'!$C$18/'Budget Summary'!$C$17)*$D54,0)</f>
        <v>0</v>
      </c>
      <c r="G54" s="89"/>
      <c r="H54" s="48"/>
      <c r="I54" s="48"/>
    </row>
    <row r="55" spans="1:9" x14ac:dyDescent="0.25">
      <c r="A55" s="24"/>
      <c r="B55" s="106"/>
      <c r="C55" s="106"/>
      <c r="D55" s="140"/>
      <c r="E55" s="107">
        <f>IFERROR('Budget Summary'!$C$18/'Budget Summary'!$C$17*$D55,0)</f>
        <v>0</v>
      </c>
      <c r="F55" s="107">
        <f>IFERROR((1-'Budget Summary'!$C$18/'Budget Summary'!$C$17)*$D55,0)</f>
        <v>0</v>
      </c>
      <c r="G55" s="89"/>
      <c r="H55" s="48"/>
      <c r="I55" s="48"/>
    </row>
    <row r="56" spans="1:9" x14ac:dyDescent="0.25">
      <c r="A56" s="24"/>
      <c r="B56" s="106"/>
      <c r="C56" s="106"/>
      <c r="D56" s="140"/>
      <c r="E56" s="107">
        <f>IFERROR('Budget Summary'!$C$18/'Budget Summary'!$C$17*$D56,0)</f>
        <v>0</v>
      </c>
      <c r="F56" s="107">
        <f>IFERROR((1-'Budget Summary'!$C$18/'Budget Summary'!$C$17)*$D56,0)</f>
        <v>0</v>
      </c>
      <c r="G56" s="89"/>
      <c r="H56" s="48"/>
      <c r="I56" s="48"/>
    </row>
    <row r="57" spans="1:9" x14ac:dyDescent="0.25">
      <c r="A57" s="24"/>
      <c r="B57" s="106"/>
      <c r="C57" s="106"/>
      <c r="D57" s="140"/>
      <c r="E57" s="107">
        <f>IFERROR('Budget Summary'!$C$18/'Budget Summary'!$C$17*$D57,0)</f>
        <v>0</v>
      </c>
      <c r="F57" s="107">
        <f>IFERROR((1-'Budget Summary'!$C$18/'Budget Summary'!$C$17)*$D57,0)</f>
        <v>0</v>
      </c>
      <c r="G57" s="89"/>
      <c r="H57" s="48"/>
      <c r="I57" s="48"/>
    </row>
    <row r="58" spans="1:9" x14ac:dyDescent="0.25">
      <c r="A58" s="24"/>
      <c r="B58" s="106"/>
      <c r="C58" s="106"/>
      <c r="D58" s="140"/>
      <c r="E58" s="107">
        <f>IFERROR('Budget Summary'!$C$18/'Budget Summary'!$C$17*$D58,0)</f>
        <v>0</v>
      </c>
      <c r="F58" s="107">
        <f>IFERROR((1-'Budget Summary'!$C$18/'Budget Summary'!$C$17)*$D58,0)</f>
        <v>0</v>
      </c>
      <c r="G58" s="89"/>
      <c r="H58" s="48"/>
      <c r="I58" s="48"/>
    </row>
    <row r="59" spans="1:9" x14ac:dyDescent="0.25">
      <c r="A59" s="24"/>
      <c r="B59" s="106"/>
      <c r="C59" s="106"/>
      <c r="D59" s="140"/>
      <c r="E59" s="107">
        <f>IFERROR('Budget Summary'!$C$18/'Budget Summary'!$C$17*$D59,0)</f>
        <v>0</v>
      </c>
      <c r="F59" s="107">
        <f>IFERROR((1-'Budget Summary'!$C$18/'Budget Summary'!$C$17)*$D59,0)</f>
        <v>0</v>
      </c>
      <c r="G59" s="89"/>
      <c r="H59" s="48"/>
      <c r="I59" s="48"/>
    </row>
    <row r="60" spans="1:9" ht="15.75" thickBot="1" x14ac:dyDescent="0.3">
      <c r="A60" s="24"/>
      <c r="B60" s="106"/>
      <c r="C60" s="106"/>
      <c r="D60" s="140"/>
      <c r="E60" s="108">
        <f>IFERROR('Budget Summary'!$C$18/'Budget Summary'!$C$17*$D60,0)</f>
        <v>0</v>
      </c>
      <c r="F60" s="108">
        <f>IFERROR((1-'Budget Summary'!$C$18/'Budget Summary'!$C$17)*$D60,0)</f>
        <v>0</v>
      </c>
      <c r="G60" s="89"/>
      <c r="H60" s="48"/>
      <c r="I60" s="48"/>
    </row>
    <row r="61" spans="1:9" ht="15.75" thickTop="1" x14ac:dyDescent="0.25">
      <c r="A61" s="24"/>
      <c r="B61" s="116"/>
      <c r="C61" s="90" t="s">
        <v>0</v>
      </c>
      <c r="D61" s="115">
        <f>SUM(D51:D60)</f>
        <v>0</v>
      </c>
      <c r="E61" s="142">
        <f>IFERROR('Budget Summary'!$C$18/'Budget Summary'!$C$17*$D61,0)</f>
        <v>0</v>
      </c>
      <c r="F61" s="142">
        <f>IFERROR((1-'Budget Summary'!$C$18/'Budget Summary'!$C$17)*$D61,0)</f>
        <v>0</v>
      </c>
      <c r="G61" s="89"/>
      <c r="H61" s="48"/>
      <c r="I61" s="48"/>
    </row>
    <row r="62" spans="1:9" x14ac:dyDescent="0.25">
      <c r="A62" s="24"/>
      <c r="B62" s="89"/>
      <c r="C62" s="89"/>
      <c r="D62" s="90"/>
      <c r="E62" s="114"/>
      <c r="F62" s="113"/>
      <c r="G62" s="89"/>
      <c r="H62" s="48"/>
      <c r="I62" s="48"/>
    </row>
    <row r="63" spans="1:9" x14ac:dyDescent="0.25">
      <c r="A63" s="24"/>
      <c r="B63" s="55" t="s">
        <v>40</v>
      </c>
      <c r="C63" s="56"/>
      <c r="D63" s="56"/>
      <c r="E63" s="114"/>
      <c r="F63" s="114"/>
      <c r="G63" s="89"/>
      <c r="H63" s="48"/>
      <c r="I63" s="48"/>
    </row>
    <row r="64" spans="1:9" ht="102.75" x14ac:dyDescent="0.25">
      <c r="A64" s="24"/>
      <c r="B64" s="99" t="s">
        <v>4</v>
      </c>
      <c r="C64" s="99" t="s">
        <v>2</v>
      </c>
      <c r="D64" s="99" t="s">
        <v>30</v>
      </c>
      <c r="E64" s="99" t="s">
        <v>54</v>
      </c>
      <c r="F64" s="99" t="s">
        <v>55</v>
      </c>
      <c r="G64" s="89"/>
      <c r="H64" s="48"/>
      <c r="I64" s="48"/>
    </row>
    <row r="65" spans="1:9" ht="42.75" x14ac:dyDescent="0.25">
      <c r="A65" s="24"/>
      <c r="B65" s="103" t="s">
        <v>46</v>
      </c>
      <c r="C65" s="103" t="s">
        <v>216</v>
      </c>
      <c r="D65" s="82">
        <v>1000</v>
      </c>
      <c r="E65" s="105">
        <v>666.66666666666663</v>
      </c>
      <c r="F65" s="105">
        <v>333.33333333333337</v>
      </c>
      <c r="G65" s="89"/>
      <c r="H65" s="48"/>
      <c r="I65" s="48"/>
    </row>
    <row r="66" spans="1:9" x14ac:dyDescent="0.25">
      <c r="A66" s="24"/>
      <c r="B66" s="106"/>
      <c r="C66" s="106"/>
      <c r="D66" s="140"/>
      <c r="E66" s="107">
        <f>IFERROR('Budget Summary'!$C$18/'Budget Summary'!$C$17*$D66,0)</f>
        <v>0</v>
      </c>
      <c r="F66" s="107">
        <f>IFERROR((1-'Budget Summary'!$C$18/'Budget Summary'!$C$17)*$D66,0)</f>
        <v>0</v>
      </c>
      <c r="G66" s="89"/>
      <c r="H66" s="48"/>
      <c r="I66" s="48"/>
    </row>
    <row r="67" spans="1:9" x14ac:dyDescent="0.25">
      <c r="A67" s="24"/>
      <c r="B67" s="106"/>
      <c r="C67" s="106"/>
      <c r="D67" s="140"/>
      <c r="E67" s="107">
        <f>IFERROR('Budget Summary'!$C$18/'Budget Summary'!$C$17*$D67,0)</f>
        <v>0</v>
      </c>
      <c r="F67" s="107">
        <f>IFERROR((1-'Budget Summary'!$C$18/'Budget Summary'!$C$17)*$D67,0)</f>
        <v>0</v>
      </c>
      <c r="G67" s="89"/>
      <c r="H67" s="48"/>
      <c r="I67" s="48"/>
    </row>
    <row r="68" spans="1:9" x14ac:dyDescent="0.25">
      <c r="A68" s="24"/>
      <c r="B68" s="106"/>
      <c r="C68" s="106"/>
      <c r="D68" s="140"/>
      <c r="E68" s="107">
        <f>IFERROR('Budget Summary'!$C$18/'Budget Summary'!$C$17*$D68,0)</f>
        <v>0</v>
      </c>
      <c r="F68" s="107">
        <f>IFERROR((1-'Budget Summary'!$C$18/'Budget Summary'!$C$17)*$D68,0)</f>
        <v>0</v>
      </c>
      <c r="G68" s="89"/>
      <c r="H68" s="48"/>
      <c r="I68" s="48"/>
    </row>
    <row r="69" spans="1:9" x14ac:dyDescent="0.25">
      <c r="A69" s="24"/>
      <c r="B69" s="106"/>
      <c r="C69" s="106"/>
      <c r="D69" s="140"/>
      <c r="E69" s="107">
        <f>IFERROR('Budget Summary'!$C$18/'Budget Summary'!$C$17*$D69,0)</f>
        <v>0</v>
      </c>
      <c r="F69" s="107">
        <f>IFERROR((1-'Budget Summary'!$C$18/'Budget Summary'!$C$17)*$D69,0)</f>
        <v>0</v>
      </c>
      <c r="G69" s="89"/>
      <c r="H69" s="48"/>
      <c r="I69" s="48"/>
    </row>
    <row r="70" spans="1:9" x14ac:dyDescent="0.25">
      <c r="A70" s="24"/>
      <c r="B70" s="106"/>
      <c r="C70" s="106"/>
      <c r="D70" s="140"/>
      <c r="E70" s="107">
        <f>IFERROR('Budget Summary'!$C$18/'Budget Summary'!$C$17*$D70,0)</f>
        <v>0</v>
      </c>
      <c r="F70" s="107">
        <f>IFERROR((1-'Budget Summary'!$C$18/'Budget Summary'!$C$17)*$D70,0)</f>
        <v>0</v>
      </c>
      <c r="G70" s="89"/>
      <c r="H70" s="48"/>
      <c r="I70" s="48"/>
    </row>
    <row r="71" spans="1:9" x14ac:dyDescent="0.25">
      <c r="A71" s="24"/>
      <c r="B71" s="106"/>
      <c r="C71" s="106"/>
      <c r="D71" s="140"/>
      <c r="E71" s="107">
        <f>IFERROR('Budget Summary'!$C$18/'Budget Summary'!$C$17*$D71,0)</f>
        <v>0</v>
      </c>
      <c r="F71" s="107">
        <f>IFERROR((1-'Budget Summary'!$C$18/'Budget Summary'!$C$17)*$D71,0)</f>
        <v>0</v>
      </c>
      <c r="G71" s="89"/>
      <c r="H71" s="48"/>
      <c r="I71" s="48"/>
    </row>
    <row r="72" spans="1:9" x14ac:dyDescent="0.25">
      <c r="A72" s="24"/>
      <c r="B72" s="106"/>
      <c r="C72" s="106"/>
      <c r="D72" s="140"/>
      <c r="E72" s="107">
        <f>IFERROR('Budget Summary'!$C$18/'Budget Summary'!$C$17*$D72,0)</f>
        <v>0</v>
      </c>
      <c r="F72" s="107">
        <f>IFERROR((1-'Budget Summary'!$C$18/'Budget Summary'!$C$17)*$D72,0)</f>
        <v>0</v>
      </c>
      <c r="G72" s="89"/>
      <c r="H72" s="48"/>
      <c r="I72" s="48"/>
    </row>
    <row r="73" spans="1:9" x14ac:dyDescent="0.25">
      <c r="A73" s="24"/>
      <c r="B73" s="106"/>
      <c r="C73" s="106"/>
      <c r="D73" s="140"/>
      <c r="E73" s="107">
        <f>IFERROR('Budget Summary'!$C$18/'Budget Summary'!$C$17*$D73,0)</f>
        <v>0</v>
      </c>
      <c r="F73" s="107">
        <f>IFERROR((1-'Budget Summary'!$C$18/'Budget Summary'!$C$17)*$D73,0)</f>
        <v>0</v>
      </c>
      <c r="G73" s="89"/>
      <c r="H73" s="48"/>
      <c r="I73" s="48"/>
    </row>
    <row r="74" spans="1:9" x14ac:dyDescent="0.25">
      <c r="A74" s="24"/>
      <c r="B74" s="106"/>
      <c r="C74" s="106"/>
      <c r="D74" s="140"/>
      <c r="E74" s="107">
        <f>IFERROR('Budget Summary'!$C$18/'Budget Summary'!$C$17*$D74,0)</f>
        <v>0</v>
      </c>
      <c r="F74" s="107">
        <f>IFERROR((1-'Budget Summary'!$C$18/'Budget Summary'!$C$17)*$D74,0)</f>
        <v>0</v>
      </c>
      <c r="G74" s="89"/>
      <c r="H74" s="48"/>
      <c r="I74" s="48"/>
    </row>
    <row r="75" spans="1:9" ht="15.75" thickBot="1" x14ac:dyDescent="0.3">
      <c r="A75" s="24"/>
      <c r="B75" s="106"/>
      <c r="C75" s="106"/>
      <c r="D75" s="140"/>
      <c r="E75" s="108">
        <f>IFERROR('Budget Summary'!$C$18/'Budget Summary'!$C$17*$D75,0)</f>
        <v>0</v>
      </c>
      <c r="F75" s="108">
        <f>IFERROR((1-'Budget Summary'!$C$18/'Budget Summary'!$C$17)*$D75,0)</f>
        <v>0</v>
      </c>
      <c r="G75" s="89"/>
      <c r="H75" s="48"/>
      <c r="I75" s="48"/>
    </row>
    <row r="76" spans="1:9" ht="15.75" thickTop="1" x14ac:dyDescent="0.25">
      <c r="A76" s="24"/>
      <c r="B76" s="89"/>
      <c r="C76" s="90" t="s">
        <v>0</v>
      </c>
      <c r="D76" s="115">
        <f>SUM(D66:D75)</f>
        <v>0</v>
      </c>
      <c r="E76" s="142">
        <f>IFERROR('Budget Summary'!$C$18/'Budget Summary'!$C$17*$D76,0)</f>
        <v>0</v>
      </c>
      <c r="F76" s="142">
        <f>IFERROR((1-'Budget Summary'!$C$18/'Budget Summary'!$C$17)*$D76,0)</f>
        <v>0</v>
      </c>
      <c r="G76" s="89"/>
      <c r="H76" s="48"/>
      <c r="I76" s="48"/>
    </row>
    <row r="77" spans="1:9" x14ac:dyDescent="0.25">
      <c r="A77" s="24"/>
      <c r="B77" s="89"/>
      <c r="C77" s="90"/>
      <c r="D77" s="117"/>
      <c r="E77" s="117"/>
      <c r="F77" s="117"/>
      <c r="G77" s="89"/>
      <c r="H77" s="48"/>
      <c r="I77" s="48"/>
    </row>
    <row r="78" spans="1:9" x14ac:dyDescent="0.25">
      <c r="A78" s="24"/>
      <c r="B78" s="146" t="s">
        <v>229</v>
      </c>
      <c r="C78" s="56"/>
      <c r="D78" s="56"/>
      <c r="E78" s="117"/>
      <c r="F78" s="117"/>
      <c r="G78" s="89"/>
      <c r="H78" s="48"/>
      <c r="I78" s="48"/>
    </row>
    <row r="79" spans="1:9" ht="87.75" x14ac:dyDescent="0.25">
      <c r="A79" s="24"/>
      <c r="B79" s="99" t="s">
        <v>4</v>
      </c>
      <c r="C79" s="99" t="s">
        <v>2</v>
      </c>
      <c r="D79" s="99" t="s">
        <v>31</v>
      </c>
      <c r="E79" s="99" t="s">
        <v>56</v>
      </c>
      <c r="F79" s="99" t="s">
        <v>57</v>
      </c>
      <c r="G79" s="89"/>
      <c r="H79" s="48"/>
      <c r="I79" s="48"/>
    </row>
    <row r="80" spans="1:9" ht="28.5" x14ac:dyDescent="0.25">
      <c r="A80" s="24"/>
      <c r="B80" s="103" t="s">
        <v>45</v>
      </c>
      <c r="C80" s="103" t="s">
        <v>217</v>
      </c>
      <c r="D80" s="82">
        <v>250</v>
      </c>
      <c r="E80" s="105">
        <v>166.66666666666666</v>
      </c>
      <c r="F80" s="105">
        <v>83.333333333333343</v>
      </c>
      <c r="G80" s="89"/>
      <c r="H80" s="48"/>
      <c r="I80" s="48"/>
    </row>
    <row r="81" spans="1:9" x14ac:dyDescent="0.25">
      <c r="A81" s="24"/>
      <c r="B81" s="106"/>
      <c r="C81" s="106"/>
      <c r="D81" s="140"/>
      <c r="E81" s="107">
        <f>IFERROR('Budget Summary'!$C$18/'Budget Summary'!$C$17*$D81,0)</f>
        <v>0</v>
      </c>
      <c r="F81" s="107">
        <f>IFERROR((1-'Budget Summary'!$C$18/'Budget Summary'!$C$17)*$D81,0)</f>
        <v>0</v>
      </c>
      <c r="G81" s="89"/>
      <c r="H81" s="48"/>
      <c r="I81" s="48"/>
    </row>
    <row r="82" spans="1:9" x14ac:dyDescent="0.25">
      <c r="A82" s="24"/>
      <c r="B82" s="106"/>
      <c r="C82" s="106"/>
      <c r="D82" s="140"/>
      <c r="E82" s="107">
        <f>IFERROR('Budget Summary'!$C$18/'Budget Summary'!$C$17*$D82,0)</f>
        <v>0</v>
      </c>
      <c r="F82" s="107">
        <f>IFERROR((1-'Budget Summary'!$C$18/'Budget Summary'!$C$17)*$D82,0)</f>
        <v>0</v>
      </c>
      <c r="G82" s="89"/>
      <c r="H82" s="48"/>
      <c r="I82" s="48"/>
    </row>
    <row r="83" spans="1:9" x14ac:dyDescent="0.25">
      <c r="A83" s="24"/>
      <c r="B83" s="106"/>
      <c r="C83" s="106"/>
      <c r="D83" s="140"/>
      <c r="E83" s="107">
        <f>IFERROR('Budget Summary'!$C$18/'Budget Summary'!$C$17*$D83,0)</f>
        <v>0</v>
      </c>
      <c r="F83" s="107">
        <f>IFERROR((1-'Budget Summary'!$C$18/'Budget Summary'!$C$17)*$D83,0)</f>
        <v>0</v>
      </c>
      <c r="G83" s="89"/>
      <c r="H83" s="48"/>
      <c r="I83" s="48"/>
    </row>
    <row r="84" spans="1:9" x14ac:dyDescent="0.25">
      <c r="A84" s="24"/>
      <c r="B84" s="106"/>
      <c r="C84" s="106"/>
      <c r="D84" s="140"/>
      <c r="E84" s="107">
        <f>IFERROR('Budget Summary'!$C$18/'Budget Summary'!$C$17*$D84,0)</f>
        <v>0</v>
      </c>
      <c r="F84" s="107">
        <f>IFERROR((1-'Budget Summary'!$C$18/'Budget Summary'!$C$17)*$D84,0)</f>
        <v>0</v>
      </c>
      <c r="G84" s="89"/>
      <c r="H84" s="48"/>
      <c r="I84" s="48"/>
    </row>
    <row r="85" spans="1:9" x14ac:dyDescent="0.25">
      <c r="A85" s="24"/>
      <c r="B85" s="106"/>
      <c r="C85" s="106"/>
      <c r="D85" s="140"/>
      <c r="E85" s="107">
        <f>IFERROR('Budget Summary'!$C$18/'Budget Summary'!$C$17*$D85,0)</f>
        <v>0</v>
      </c>
      <c r="F85" s="107">
        <f>IFERROR((1-'Budget Summary'!$C$18/'Budget Summary'!$C$17)*$D85,0)</f>
        <v>0</v>
      </c>
      <c r="G85" s="89"/>
      <c r="H85" s="48"/>
      <c r="I85" s="48"/>
    </row>
    <row r="86" spans="1:9" x14ac:dyDescent="0.25">
      <c r="A86" s="24"/>
      <c r="B86" s="106"/>
      <c r="C86" s="106"/>
      <c r="D86" s="140"/>
      <c r="E86" s="107">
        <f>IFERROR('Budget Summary'!$C$18/'Budget Summary'!$C$17*$D86,0)</f>
        <v>0</v>
      </c>
      <c r="F86" s="107">
        <f>IFERROR((1-'Budget Summary'!$C$18/'Budget Summary'!$C$17)*$D86,0)</f>
        <v>0</v>
      </c>
      <c r="G86" s="89"/>
      <c r="H86" s="48"/>
      <c r="I86" s="48"/>
    </row>
    <row r="87" spans="1:9" x14ac:dyDescent="0.25">
      <c r="A87" s="24"/>
      <c r="B87" s="106"/>
      <c r="C87" s="106"/>
      <c r="D87" s="140"/>
      <c r="E87" s="107">
        <f>IFERROR('Budget Summary'!$C$18/'Budget Summary'!$C$17*$D87,0)</f>
        <v>0</v>
      </c>
      <c r="F87" s="107">
        <f>IFERROR((1-'Budget Summary'!$C$18/'Budget Summary'!$C$17)*$D87,0)</f>
        <v>0</v>
      </c>
      <c r="G87" s="89"/>
      <c r="H87" s="48"/>
      <c r="I87" s="48"/>
    </row>
    <row r="88" spans="1:9" x14ac:dyDescent="0.25">
      <c r="A88" s="24"/>
      <c r="B88" s="106"/>
      <c r="C88" s="106"/>
      <c r="D88" s="140"/>
      <c r="E88" s="107">
        <f>IFERROR('Budget Summary'!$C$18/'Budget Summary'!$C$17*$D88,0)</f>
        <v>0</v>
      </c>
      <c r="F88" s="107">
        <f>IFERROR((1-'Budget Summary'!$C$18/'Budget Summary'!$C$17)*$D88,0)</f>
        <v>0</v>
      </c>
      <c r="G88" s="89"/>
      <c r="H88" s="48"/>
      <c r="I88" s="48"/>
    </row>
    <row r="89" spans="1:9" x14ac:dyDescent="0.25">
      <c r="A89" s="24"/>
      <c r="B89" s="106"/>
      <c r="C89" s="106"/>
      <c r="D89" s="140"/>
      <c r="E89" s="107">
        <f>IFERROR('Budget Summary'!$C$18/'Budget Summary'!$C$17*$D89,0)</f>
        <v>0</v>
      </c>
      <c r="F89" s="107">
        <f>IFERROR((1-'Budget Summary'!$C$18/'Budget Summary'!$C$17)*$D89,0)</f>
        <v>0</v>
      </c>
      <c r="G89" s="89"/>
      <c r="H89" s="48"/>
      <c r="I89" s="48"/>
    </row>
    <row r="90" spans="1:9" ht="15.75" thickBot="1" x14ac:dyDescent="0.3">
      <c r="A90" s="24"/>
      <c r="B90" s="106"/>
      <c r="C90" s="106"/>
      <c r="D90" s="140"/>
      <c r="E90" s="108">
        <f>IFERROR('Budget Summary'!$C$18/'Budget Summary'!$C$17*$D90,0)</f>
        <v>0</v>
      </c>
      <c r="F90" s="108">
        <f>IFERROR((1-'Budget Summary'!$C$18/'Budget Summary'!$C$17)*$D90,0)</f>
        <v>0</v>
      </c>
      <c r="G90" s="89"/>
      <c r="H90" s="48"/>
      <c r="I90" s="48"/>
    </row>
    <row r="91" spans="1:9" ht="15.75" thickTop="1" x14ac:dyDescent="0.25">
      <c r="A91" s="24"/>
      <c r="B91" s="89"/>
      <c r="C91" s="90" t="s">
        <v>0</v>
      </c>
      <c r="D91" s="115">
        <f>SUM(D81:D90)</f>
        <v>0</v>
      </c>
      <c r="E91" s="142">
        <f>IFERROR('Budget Summary'!$C$18/'Budget Summary'!$C$17*$D91,0)</f>
        <v>0</v>
      </c>
      <c r="F91" s="142">
        <f>IFERROR((1-'Budget Summary'!$C$18/'Budget Summary'!$C$17)*$D91,0)</f>
        <v>0</v>
      </c>
      <c r="G91" s="89"/>
      <c r="H91" s="48"/>
      <c r="I91" s="48"/>
    </row>
    <row r="92" spans="1:9" x14ac:dyDescent="0.25">
      <c r="A92" s="24"/>
      <c r="B92" s="89"/>
      <c r="C92" s="90"/>
      <c r="D92" s="117"/>
      <c r="E92" s="117"/>
      <c r="F92" s="117"/>
      <c r="G92" s="89"/>
      <c r="H92" s="48"/>
      <c r="I92" s="48"/>
    </row>
    <row r="93" spans="1:9" x14ac:dyDescent="0.25">
      <c r="A93" s="24"/>
      <c r="B93" s="55" t="s">
        <v>17</v>
      </c>
      <c r="C93" s="56"/>
      <c r="D93" s="56"/>
      <c r="E93" s="117"/>
      <c r="F93" s="117"/>
      <c r="G93" s="89"/>
      <c r="H93" s="48"/>
      <c r="I93" s="48"/>
    </row>
    <row r="94" spans="1:9" ht="102.75" x14ac:dyDescent="0.25">
      <c r="A94" s="24"/>
      <c r="B94" s="99" t="s">
        <v>4</v>
      </c>
      <c r="C94" s="99" t="s">
        <v>2</v>
      </c>
      <c r="D94" s="99" t="s">
        <v>32</v>
      </c>
      <c r="E94" s="99" t="s">
        <v>58</v>
      </c>
      <c r="F94" s="99" t="s">
        <v>59</v>
      </c>
      <c r="G94" s="89"/>
      <c r="H94" s="48"/>
      <c r="I94" s="48"/>
    </row>
    <row r="95" spans="1:9" ht="42.75" x14ac:dyDescent="0.25">
      <c r="A95" s="24"/>
      <c r="B95" s="103" t="s">
        <v>20</v>
      </c>
      <c r="C95" s="147" t="s">
        <v>230</v>
      </c>
      <c r="D95" s="82">
        <v>100</v>
      </c>
      <c r="E95" s="105">
        <v>66.666666666666657</v>
      </c>
      <c r="F95" s="105">
        <v>33.333333333333336</v>
      </c>
      <c r="G95" s="89"/>
      <c r="H95" s="48"/>
      <c r="I95" s="48"/>
    </row>
    <row r="96" spans="1:9" x14ac:dyDescent="0.25">
      <c r="A96" s="24"/>
      <c r="B96" s="106"/>
      <c r="C96" s="106"/>
      <c r="D96" s="140"/>
      <c r="E96" s="107">
        <f>IFERROR('Budget Summary'!$C$18/'Budget Summary'!$C$17*$D96,0)</f>
        <v>0</v>
      </c>
      <c r="F96" s="107">
        <f>IFERROR((1-'Budget Summary'!$C$18/'Budget Summary'!$C$17)*$D96,0)</f>
        <v>0</v>
      </c>
      <c r="G96" s="89"/>
      <c r="H96" s="48"/>
      <c r="I96" s="48"/>
    </row>
    <row r="97" spans="1:9" x14ac:dyDescent="0.25">
      <c r="A97" s="24"/>
      <c r="B97" s="106"/>
      <c r="C97" s="106"/>
      <c r="D97" s="140"/>
      <c r="E97" s="107">
        <f>IFERROR('Budget Summary'!$C$18/'Budget Summary'!$C$17*$D97,0)</f>
        <v>0</v>
      </c>
      <c r="F97" s="107">
        <f>IFERROR((1-'Budget Summary'!$C$18/'Budget Summary'!$C$17)*$D97,0)</f>
        <v>0</v>
      </c>
      <c r="G97" s="89"/>
      <c r="H97" s="48"/>
      <c r="I97" s="48"/>
    </row>
    <row r="98" spans="1:9" x14ac:dyDescent="0.25">
      <c r="A98" s="24"/>
      <c r="B98" s="106"/>
      <c r="C98" s="106"/>
      <c r="D98" s="140"/>
      <c r="E98" s="107">
        <f>IFERROR('Budget Summary'!$C$18/'Budget Summary'!$C$17*$D98,0)</f>
        <v>0</v>
      </c>
      <c r="F98" s="107">
        <f>IFERROR((1-'Budget Summary'!$C$18/'Budget Summary'!$C$17)*$D98,0)</f>
        <v>0</v>
      </c>
      <c r="G98" s="89"/>
      <c r="H98" s="48"/>
      <c r="I98" s="48"/>
    </row>
    <row r="99" spans="1:9" x14ac:dyDescent="0.25">
      <c r="A99" s="24"/>
      <c r="B99" s="106"/>
      <c r="C99" s="106"/>
      <c r="D99" s="140"/>
      <c r="E99" s="107">
        <f>IFERROR('Budget Summary'!$C$18/'Budget Summary'!$C$17*$D99,0)</f>
        <v>0</v>
      </c>
      <c r="F99" s="107">
        <f>IFERROR((1-'Budget Summary'!$C$18/'Budget Summary'!$C$17)*$D99,0)</f>
        <v>0</v>
      </c>
      <c r="G99" s="89"/>
      <c r="H99" s="48"/>
      <c r="I99" s="48"/>
    </row>
    <row r="100" spans="1:9" x14ac:dyDescent="0.25">
      <c r="A100" s="24"/>
      <c r="B100" s="106"/>
      <c r="C100" s="106"/>
      <c r="D100" s="140"/>
      <c r="E100" s="107">
        <f>IFERROR('Budget Summary'!$C$18/'Budget Summary'!$C$17*$D100,0)</f>
        <v>0</v>
      </c>
      <c r="F100" s="107">
        <f>IFERROR((1-'Budget Summary'!$C$18/'Budget Summary'!$C$17)*$D100,0)</f>
        <v>0</v>
      </c>
      <c r="G100" s="89"/>
      <c r="H100" s="48"/>
      <c r="I100" s="48"/>
    </row>
    <row r="101" spans="1:9" x14ac:dyDescent="0.25">
      <c r="A101" s="24"/>
      <c r="B101" s="106"/>
      <c r="C101" s="106"/>
      <c r="D101" s="140"/>
      <c r="E101" s="107">
        <f>IFERROR('Budget Summary'!$C$18/'Budget Summary'!$C$17*$D101,0)</f>
        <v>0</v>
      </c>
      <c r="F101" s="107">
        <f>IFERROR((1-'Budget Summary'!$C$18/'Budget Summary'!$C$17)*$D101,0)</f>
        <v>0</v>
      </c>
      <c r="G101" s="89"/>
      <c r="H101" s="48"/>
      <c r="I101" s="48"/>
    </row>
    <row r="102" spans="1:9" x14ac:dyDescent="0.25">
      <c r="A102" s="24"/>
      <c r="B102" s="106"/>
      <c r="C102" s="106"/>
      <c r="D102" s="140"/>
      <c r="E102" s="107">
        <f>IFERROR('Budget Summary'!$C$18/'Budget Summary'!$C$17*$D102,0)</f>
        <v>0</v>
      </c>
      <c r="F102" s="107">
        <f>IFERROR((1-'Budget Summary'!$C$18/'Budget Summary'!$C$17)*$D102,0)</f>
        <v>0</v>
      </c>
      <c r="G102" s="89"/>
      <c r="H102" s="48"/>
      <c r="I102" s="48"/>
    </row>
    <row r="103" spans="1:9" x14ac:dyDescent="0.25">
      <c r="A103" s="24"/>
      <c r="B103" s="106"/>
      <c r="C103" s="106"/>
      <c r="D103" s="140"/>
      <c r="E103" s="107">
        <f>IFERROR('Budget Summary'!$C$18/'Budget Summary'!$C$17*$D103,0)</f>
        <v>0</v>
      </c>
      <c r="F103" s="107">
        <f>IFERROR((1-'Budget Summary'!$C$18/'Budget Summary'!$C$17)*$D103,0)</f>
        <v>0</v>
      </c>
      <c r="G103" s="89"/>
      <c r="H103" s="48"/>
      <c r="I103" s="48"/>
    </row>
    <row r="104" spans="1:9" x14ac:dyDescent="0.25">
      <c r="A104" s="24"/>
      <c r="B104" s="106"/>
      <c r="C104" s="106"/>
      <c r="D104" s="140"/>
      <c r="E104" s="107">
        <f>IFERROR('Budget Summary'!$C$18/'Budget Summary'!$C$17*$D104,0)</f>
        <v>0</v>
      </c>
      <c r="F104" s="107">
        <f>IFERROR((1-'Budget Summary'!$C$18/'Budget Summary'!$C$17)*$D104,0)</f>
        <v>0</v>
      </c>
      <c r="G104" s="89"/>
      <c r="H104" s="48"/>
      <c r="I104" s="48"/>
    </row>
    <row r="105" spans="1:9" ht="15.75" thickBot="1" x14ac:dyDescent="0.3">
      <c r="A105" s="24"/>
      <c r="B105" s="106"/>
      <c r="C105" s="106"/>
      <c r="D105" s="140"/>
      <c r="E105" s="108">
        <f>IFERROR('Budget Summary'!$C$18/'Budget Summary'!$C$17*$D105,0)</f>
        <v>0</v>
      </c>
      <c r="F105" s="108">
        <f>IFERROR((1-'Budget Summary'!$C$18/'Budget Summary'!$C$17)*$D105,0)</f>
        <v>0</v>
      </c>
      <c r="G105" s="89"/>
      <c r="H105" s="48"/>
      <c r="I105" s="48"/>
    </row>
    <row r="106" spans="1:9" ht="15.75" thickTop="1" x14ac:dyDescent="0.25">
      <c r="A106" s="24"/>
      <c r="B106" s="89"/>
      <c r="C106" s="90" t="s">
        <v>0</v>
      </c>
      <c r="D106" s="115">
        <f>SUM(D96:D105)</f>
        <v>0</v>
      </c>
      <c r="E106" s="142">
        <f>IFERROR('Budget Summary'!$C$18/'Budget Summary'!$C$17*$D106,0)</f>
        <v>0</v>
      </c>
      <c r="F106" s="142">
        <f>IFERROR((1-'Budget Summary'!$C$18/'Budget Summary'!$C$17)*$D106,0)</f>
        <v>0</v>
      </c>
      <c r="G106" s="89"/>
      <c r="H106" s="48"/>
      <c r="I106" s="48"/>
    </row>
    <row r="107" spans="1:9" x14ac:dyDescent="0.25">
      <c r="A107" s="24"/>
      <c r="B107" s="89"/>
      <c r="C107" s="90"/>
      <c r="D107" s="117"/>
      <c r="E107" s="117"/>
      <c r="F107" s="117"/>
      <c r="G107" s="89"/>
      <c r="H107" s="48"/>
      <c r="I107" s="48"/>
    </row>
    <row r="108" spans="1:9" x14ac:dyDescent="0.25">
      <c r="A108" s="24"/>
      <c r="B108" s="55" t="s">
        <v>191</v>
      </c>
      <c r="C108" s="56"/>
      <c r="D108" s="56"/>
      <c r="E108" s="114"/>
      <c r="F108" s="114"/>
      <c r="G108" s="89"/>
      <c r="H108" s="48"/>
      <c r="I108" s="48"/>
    </row>
    <row r="109" spans="1:9" ht="87.75" x14ac:dyDescent="0.25">
      <c r="A109" s="24"/>
      <c r="B109" s="99" t="s">
        <v>4</v>
      </c>
      <c r="C109" s="99" t="s">
        <v>2</v>
      </c>
      <c r="D109" s="99" t="s">
        <v>33</v>
      </c>
      <c r="E109" s="99" t="s">
        <v>60</v>
      </c>
      <c r="F109" s="99" t="s">
        <v>61</v>
      </c>
      <c r="G109" s="89"/>
      <c r="H109" s="48"/>
      <c r="I109" s="48"/>
    </row>
    <row r="110" spans="1:9" x14ac:dyDescent="0.25">
      <c r="A110" s="24"/>
      <c r="B110" s="106"/>
      <c r="C110" s="106"/>
      <c r="D110" s="140"/>
      <c r="E110" s="107">
        <f>IFERROR('Budget Summary'!$C$18/'Budget Summary'!$C$17*$D110,0)</f>
        <v>0</v>
      </c>
      <c r="F110" s="107">
        <f>IFERROR((1-'Budget Summary'!$C$18/'Budget Summary'!$C$17)*$D110,0)</f>
        <v>0</v>
      </c>
      <c r="G110" s="89"/>
      <c r="H110" s="48"/>
      <c r="I110" s="48"/>
    </row>
    <row r="111" spans="1:9" x14ac:dyDescent="0.25">
      <c r="A111" s="24"/>
      <c r="B111" s="106"/>
      <c r="C111" s="106"/>
      <c r="D111" s="140"/>
      <c r="E111" s="107">
        <f>IFERROR('Budget Summary'!$C$18/'Budget Summary'!$C$17*$D111,0)</f>
        <v>0</v>
      </c>
      <c r="F111" s="107">
        <f>IFERROR((1-'Budget Summary'!$C$18/'Budget Summary'!$C$17)*$D111,0)</f>
        <v>0</v>
      </c>
      <c r="G111" s="89"/>
      <c r="H111" s="48"/>
      <c r="I111" s="48"/>
    </row>
    <row r="112" spans="1:9" x14ac:dyDescent="0.25">
      <c r="A112" s="24"/>
      <c r="B112" s="106"/>
      <c r="C112" s="106"/>
      <c r="D112" s="140"/>
      <c r="E112" s="107">
        <f>IFERROR('Budget Summary'!$C$18/'Budget Summary'!$C$17*$D112,0)</f>
        <v>0</v>
      </c>
      <c r="F112" s="107">
        <f>IFERROR((1-'Budget Summary'!$C$18/'Budget Summary'!$C$17)*$D112,0)</f>
        <v>0</v>
      </c>
      <c r="G112" s="89"/>
      <c r="H112" s="48"/>
      <c r="I112" s="48"/>
    </row>
    <row r="113" spans="1:9" x14ac:dyDescent="0.25">
      <c r="A113" s="24"/>
      <c r="B113" s="106"/>
      <c r="C113" s="106"/>
      <c r="D113" s="140"/>
      <c r="E113" s="107">
        <f>IFERROR('Budget Summary'!$C$18/'Budget Summary'!$C$17*$D113,0)</f>
        <v>0</v>
      </c>
      <c r="F113" s="107">
        <f>IFERROR((1-'Budget Summary'!$C$18/'Budget Summary'!$C$17)*$D113,0)</f>
        <v>0</v>
      </c>
      <c r="G113" s="89"/>
      <c r="H113" s="48"/>
      <c r="I113" s="48"/>
    </row>
    <row r="114" spans="1:9" x14ac:dyDescent="0.25">
      <c r="A114" s="24"/>
      <c r="B114" s="106"/>
      <c r="C114" s="106"/>
      <c r="D114" s="140"/>
      <c r="E114" s="107">
        <f>IFERROR('Budget Summary'!$C$18/'Budget Summary'!$C$17*$D114,0)</f>
        <v>0</v>
      </c>
      <c r="F114" s="107">
        <f>IFERROR((1-'Budget Summary'!$C$18/'Budget Summary'!$C$17)*$D114,0)</f>
        <v>0</v>
      </c>
      <c r="G114" s="89"/>
      <c r="H114" s="48"/>
      <c r="I114" s="48"/>
    </row>
    <row r="115" spans="1:9" x14ac:dyDescent="0.25">
      <c r="A115" s="24"/>
      <c r="B115" s="106"/>
      <c r="C115" s="106"/>
      <c r="D115" s="140"/>
      <c r="E115" s="107">
        <f>IFERROR('Budget Summary'!$C$18/'Budget Summary'!$C$17*$D115,0)</f>
        <v>0</v>
      </c>
      <c r="F115" s="107">
        <f>IFERROR((1-'Budget Summary'!$C$18/'Budget Summary'!$C$17)*$D115,0)</f>
        <v>0</v>
      </c>
      <c r="G115" s="89"/>
      <c r="H115" s="48"/>
      <c r="I115" s="48"/>
    </row>
    <row r="116" spans="1:9" x14ac:dyDescent="0.25">
      <c r="A116" s="24"/>
      <c r="B116" s="106"/>
      <c r="C116" s="106"/>
      <c r="D116" s="140"/>
      <c r="E116" s="107">
        <f>IFERROR('Budget Summary'!$C$18/'Budget Summary'!$C$17*$D116,0)</f>
        <v>0</v>
      </c>
      <c r="F116" s="107">
        <f>IFERROR((1-'Budget Summary'!$C$18/'Budget Summary'!$C$17)*$D116,0)</f>
        <v>0</v>
      </c>
      <c r="G116" s="89"/>
      <c r="H116" s="48"/>
      <c r="I116" s="48"/>
    </row>
    <row r="117" spans="1:9" x14ac:dyDescent="0.25">
      <c r="A117" s="24"/>
      <c r="B117" s="106"/>
      <c r="C117" s="106"/>
      <c r="D117" s="140"/>
      <c r="E117" s="107">
        <f>IFERROR('Budget Summary'!$C$18/'Budget Summary'!$C$17*$D117,0)</f>
        <v>0</v>
      </c>
      <c r="F117" s="107">
        <f>IFERROR((1-'Budget Summary'!$C$18/'Budget Summary'!$C$17)*$D117,0)</f>
        <v>0</v>
      </c>
      <c r="G117" s="89"/>
      <c r="H117" s="48"/>
      <c r="I117" s="48"/>
    </row>
    <row r="118" spans="1:9" x14ac:dyDescent="0.25">
      <c r="A118" s="24"/>
      <c r="B118" s="106"/>
      <c r="C118" s="106"/>
      <c r="D118" s="140"/>
      <c r="E118" s="107">
        <f>IFERROR('Budget Summary'!$C$18/'Budget Summary'!$C$17*$D118,0)</f>
        <v>0</v>
      </c>
      <c r="F118" s="107">
        <f>IFERROR((1-'Budget Summary'!$C$18/'Budget Summary'!$C$17)*$D118,0)</f>
        <v>0</v>
      </c>
      <c r="G118" s="89"/>
      <c r="H118" s="48"/>
      <c r="I118" s="48"/>
    </row>
    <row r="119" spans="1:9" x14ac:dyDescent="0.25">
      <c r="A119" s="24"/>
      <c r="B119" s="106"/>
      <c r="C119" s="106"/>
      <c r="D119" s="140"/>
      <c r="E119" s="107">
        <f>IFERROR('Budget Summary'!$C$18/'Budget Summary'!$C$17*$D119,0)</f>
        <v>0</v>
      </c>
      <c r="F119" s="107">
        <f>IFERROR((1-'Budget Summary'!$C$18/'Budget Summary'!$C$17)*$D119,0)</f>
        <v>0</v>
      </c>
      <c r="G119" s="89"/>
      <c r="H119" s="48"/>
      <c r="I119" s="48"/>
    </row>
    <row r="120" spans="1:9" x14ac:dyDescent="0.25">
      <c r="A120" s="24"/>
      <c r="B120" s="106"/>
      <c r="C120" s="106"/>
      <c r="D120" s="140"/>
      <c r="E120" s="107">
        <f>IFERROR('Budget Summary'!$C$18/'Budget Summary'!$C$17*$D120,0)</f>
        <v>0</v>
      </c>
      <c r="F120" s="107">
        <f>IFERROR((1-'Budget Summary'!$C$18/'Budget Summary'!$C$17)*$D120,0)</f>
        <v>0</v>
      </c>
      <c r="G120" s="89"/>
      <c r="H120" s="48"/>
      <c r="I120" s="48"/>
    </row>
    <row r="121" spans="1:9" x14ac:dyDescent="0.25">
      <c r="A121" s="24"/>
      <c r="B121" s="106"/>
      <c r="C121" s="106"/>
      <c r="D121" s="140"/>
      <c r="E121" s="107">
        <f>IFERROR('Budget Summary'!$C$18/'Budget Summary'!$C$17*$D121,0)</f>
        <v>0</v>
      </c>
      <c r="F121" s="107">
        <f>IFERROR((1-'Budget Summary'!$C$18/'Budget Summary'!$C$17)*$D121,0)</f>
        <v>0</v>
      </c>
      <c r="G121" s="89"/>
      <c r="H121" s="48"/>
      <c r="I121" s="48"/>
    </row>
    <row r="122" spans="1:9" x14ac:dyDescent="0.25">
      <c r="A122" s="24"/>
      <c r="B122" s="106"/>
      <c r="C122" s="106"/>
      <c r="D122" s="140"/>
      <c r="E122" s="107">
        <f>IFERROR('Budget Summary'!$C$18/'Budget Summary'!$C$17*$D122,0)</f>
        <v>0</v>
      </c>
      <c r="F122" s="107">
        <f>IFERROR((1-'Budget Summary'!$C$18/'Budget Summary'!$C$17)*$D122,0)</f>
        <v>0</v>
      </c>
      <c r="G122" s="89"/>
      <c r="H122" s="48"/>
      <c r="I122" s="48"/>
    </row>
    <row r="123" spans="1:9" x14ac:dyDescent="0.25">
      <c r="A123" s="24"/>
      <c r="B123" s="106"/>
      <c r="C123" s="106"/>
      <c r="D123" s="140"/>
      <c r="E123" s="107">
        <f>IFERROR('Budget Summary'!$C$18/'Budget Summary'!$C$17*$D123,0)</f>
        <v>0</v>
      </c>
      <c r="F123" s="107">
        <f>IFERROR((1-'Budget Summary'!$C$18/'Budget Summary'!$C$17)*$D123,0)</f>
        <v>0</v>
      </c>
      <c r="G123" s="89"/>
      <c r="H123" s="48"/>
      <c r="I123" s="48"/>
    </row>
    <row r="124" spans="1:9" ht="15.75" thickBot="1" x14ac:dyDescent="0.3">
      <c r="A124" s="24"/>
      <c r="B124" s="106"/>
      <c r="C124" s="106"/>
      <c r="D124" s="140"/>
      <c r="E124" s="108">
        <f>IFERROR('Budget Summary'!$C$18/'Budget Summary'!$C$17*$D124,0)</f>
        <v>0</v>
      </c>
      <c r="F124" s="108">
        <f>IFERROR((1-'Budget Summary'!$C$18/'Budget Summary'!$C$17)*$D124,0)</f>
        <v>0</v>
      </c>
      <c r="G124" s="89"/>
      <c r="H124" s="48"/>
      <c r="I124" s="48"/>
    </row>
    <row r="125" spans="1:9" ht="15.75" thickTop="1" x14ac:dyDescent="0.25">
      <c r="A125" s="24"/>
      <c r="B125" s="118"/>
      <c r="C125" s="90" t="s">
        <v>0</v>
      </c>
      <c r="D125" s="115">
        <f>SUM(D110:D124)</f>
        <v>0</v>
      </c>
      <c r="E125" s="142">
        <f>IFERROR('Budget Summary'!$C$18/'Budget Summary'!$C$17*$D125,0)</f>
        <v>0</v>
      </c>
      <c r="F125" s="142">
        <f>IFERROR((1-'Budget Summary'!$C$18/'Budget Summary'!$C$17)*$D125,0)</f>
        <v>0</v>
      </c>
      <c r="G125" s="89"/>
      <c r="H125" s="48"/>
      <c r="I125" s="48"/>
    </row>
    <row r="126" spans="1:9" x14ac:dyDescent="0.25">
      <c r="A126" s="24"/>
      <c r="B126" s="24"/>
      <c r="C126" s="24"/>
      <c r="D126" s="27"/>
      <c r="E126" s="30"/>
      <c r="F126" s="30"/>
      <c r="G126" s="24"/>
    </row>
    <row r="127" spans="1:9" x14ac:dyDescent="0.25">
      <c r="G127" s="24"/>
    </row>
    <row r="128" spans="1:9" ht="27" customHeight="1" x14ac:dyDescent="0.25">
      <c r="G128" s="24"/>
    </row>
    <row r="129" spans="1:7" x14ac:dyDescent="0.25">
      <c r="G129" s="24"/>
    </row>
    <row r="130" spans="1:7" x14ac:dyDescent="0.25">
      <c r="G130" s="24"/>
    </row>
    <row r="131" spans="1:7" x14ac:dyDescent="0.25">
      <c r="G131" s="24"/>
    </row>
    <row r="132" spans="1:7" x14ac:dyDescent="0.25">
      <c r="G132" s="24"/>
    </row>
    <row r="133" spans="1:7" x14ac:dyDescent="0.25">
      <c r="G133" s="24"/>
    </row>
    <row r="134" spans="1:7" x14ac:dyDescent="0.25">
      <c r="A134" s="24"/>
      <c r="B134" s="24"/>
      <c r="C134" s="24"/>
      <c r="D134" s="27"/>
      <c r="E134" s="31"/>
      <c r="F134" s="30"/>
      <c r="G134" s="24"/>
    </row>
    <row r="135" spans="1:7" x14ac:dyDescent="0.25">
      <c r="E135" s="31"/>
      <c r="F135" s="30"/>
      <c r="G135" s="24"/>
    </row>
    <row r="136" spans="1:7" x14ac:dyDescent="0.25">
      <c r="E136" s="32"/>
      <c r="F136" s="33"/>
      <c r="G136" s="34"/>
    </row>
    <row r="137" spans="1:7" x14ac:dyDescent="0.25">
      <c r="E137" s="32"/>
      <c r="F137" s="33"/>
      <c r="G137" s="34"/>
    </row>
    <row r="138" spans="1:7" x14ac:dyDescent="0.25">
      <c r="E138" s="35"/>
      <c r="F138" s="36"/>
      <c r="G138" s="34"/>
    </row>
    <row r="139" spans="1:7" x14ac:dyDescent="0.25">
      <c r="E139" s="32"/>
      <c r="F139" s="33"/>
      <c r="G139" s="34"/>
    </row>
    <row r="140" spans="1:7" x14ac:dyDescent="0.25">
      <c r="E140" s="32"/>
      <c r="F140" s="33"/>
      <c r="G140" s="34"/>
    </row>
    <row r="141" spans="1:7" x14ac:dyDescent="0.25">
      <c r="E141" s="32"/>
      <c r="F141" s="33"/>
      <c r="G141" s="34"/>
    </row>
    <row r="142" spans="1:7" x14ac:dyDescent="0.25">
      <c r="E142" s="32"/>
      <c r="F142" s="33"/>
      <c r="G142" s="34"/>
    </row>
    <row r="143" spans="1:7" ht="27.75" customHeight="1" x14ac:dyDescent="0.25">
      <c r="E143" s="32"/>
      <c r="F143" s="33"/>
      <c r="G143" s="34"/>
    </row>
    <row r="144" spans="1:7" x14ac:dyDescent="0.25">
      <c r="E144" s="32"/>
      <c r="F144" s="33"/>
      <c r="G144" s="34"/>
    </row>
    <row r="145" spans="5:7" x14ac:dyDescent="0.25">
      <c r="E145" s="32"/>
      <c r="F145" s="33"/>
      <c r="G145" s="34"/>
    </row>
    <row r="146" spans="5:7" x14ac:dyDescent="0.25">
      <c r="E146" s="32"/>
      <c r="F146" s="33"/>
      <c r="G146" s="34"/>
    </row>
    <row r="147" spans="5:7" x14ac:dyDescent="0.25">
      <c r="E147" s="25"/>
      <c r="F147" s="37"/>
      <c r="G147" s="25"/>
    </row>
    <row r="148" spans="5:7" x14ac:dyDescent="0.25">
      <c r="E148" s="25"/>
      <c r="F148" s="37"/>
      <c r="G148" s="25"/>
    </row>
    <row r="149" spans="5:7" x14ac:dyDescent="0.25">
      <c r="E149" s="25"/>
      <c r="F149" s="37"/>
      <c r="G149" s="25"/>
    </row>
    <row r="150" spans="5:7" x14ac:dyDescent="0.25">
      <c r="E150" s="25"/>
      <c r="F150" s="37"/>
      <c r="G150" s="25"/>
    </row>
    <row r="151" spans="5:7" s="38" customFormat="1" x14ac:dyDescent="0.25">
      <c r="E151" s="37"/>
      <c r="F151" s="37"/>
      <c r="G151" s="37"/>
    </row>
    <row r="152" spans="5:7" s="38" customFormat="1" x14ac:dyDescent="0.25"/>
    <row r="153" spans="5:7" s="38" customFormat="1" x14ac:dyDescent="0.25"/>
    <row r="154" spans="5:7" s="38" customFormat="1" x14ac:dyDescent="0.25"/>
    <row r="155" spans="5:7" s="38" customFormat="1" x14ac:dyDescent="0.25"/>
    <row r="156" spans="5:7" s="38" customFormat="1" x14ac:dyDescent="0.25"/>
    <row r="157" spans="5:7" s="38" customFormat="1" x14ac:dyDescent="0.25"/>
    <row r="158" spans="5:7" s="38" customFormat="1" x14ac:dyDescent="0.25"/>
    <row r="159" spans="5:7" s="38" customFormat="1" x14ac:dyDescent="0.25"/>
    <row r="160" spans="5:7" s="38" customFormat="1" x14ac:dyDescent="0.25"/>
    <row r="161" s="38" customFormat="1" x14ac:dyDescent="0.25"/>
    <row r="162" s="38" customFormat="1" x14ac:dyDescent="0.25"/>
    <row r="163" s="38" customFormat="1" x14ac:dyDescent="0.25"/>
    <row r="164" s="38" customFormat="1" x14ac:dyDescent="0.25"/>
    <row r="165" s="38" customFormat="1" x14ac:dyDescent="0.25"/>
    <row r="166" s="38" customFormat="1" x14ac:dyDescent="0.25"/>
    <row r="167" s="38" customFormat="1" x14ac:dyDescent="0.25"/>
    <row r="168" s="38" customFormat="1" x14ac:dyDescent="0.25"/>
    <row r="169" s="38" customFormat="1" x14ac:dyDescent="0.25"/>
    <row r="170" s="38" customFormat="1" x14ac:dyDescent="0.25"/>
    <row r="171" s="38" customFormat="1" x14ac:dyDescent="0.25"/>
    <row r="172" s="38" customFormat="1" x14ac:dyDescent="0.25"/>
    <row r="173" s="38" customFormat="1" x14ac:dyDescent="0.25"/>
    <row r="174" s="38" customFormat="1" x14ac:dyDescent="0.25"/>
    <row r="175" s="38" customFormat="1" x14ac:dyDescent="0.25"/>
    <row r="176" s="38" customFormat="1" x14ac:dyDescent="0.25"/>
    <row r="177" s="38" customFormat="1" x14ac:dyDescent="0.25"/>
    <row r="178" s="38" customFormat="1" x14ac:dyDescent="0.25"/>
    <row r="179" s="38" customFormat="1" x14ac:dyDescent="0.25"/>
    <row r="180" s="38" customFormat="1" x14ac:dyDescent="0.25"/>
    <row r="181" s="38" customFormat="1" x14ac:dyDescent="0.25"/>
    <row r="182" s="38" customFormat="1" x14ac:dyDescent="0.25"/>
    <row r="183" s="38" customFormat="1" x14ac:dyDescent="0.25"/>
    <row r="184" s="38" customFormat="1" x14ac:dyDescent="0.25"/>
    <row r="185" s="38" customFormat="1" x14ac:dyDescent="0.25"/>
    <row r="186" s="38" customFormat="1" x14ac:dyDescent="0.25"/>
    <row r="187" s="38" customFormat="1" x14ac:dyDescent="0.25"/>
    <row r="188" s="38" customFormat="1" x14ac:dyDescent="0.25"/>
    <row r="189" s="38" customFormat="1" x14ac:dyDescent="0.25"/>
    <row r="190" s="38" customFormat="1" x14ac:dyDescent="0.25"/>
    <row r="191" s="38" customFormat="1" x14ac:dyDescent="0.25"/>
    <row r="192" s="38" customFormat="1" x14ac:dyDescent="0.25"/>
    <row r="193" s="38" customFormat="1" x14ac:dyDescent="0.25"/>
    <row r="194" s="38" customFormat="1" x14ac:dyDescent="0.25"/>
    <row r="195" s="38" customFormat="1" x14ac:dyDescent="0.25"/>
    <row r="196" s="38" customFormat="1" x14ac:dyDescent="0.25"/>
    <row r="197" s="38" customFormat="1" x14ac:dyDescent="0.25"/>
    <row r="198" s="38" customFormat="1" x14ac:dyDescent="0.25"/>
    <row r="199" s="38" customFormat="1" x14ac:dyDescent="0.25"/>
    <row r="200" s="38" customFormat="1" x14ac:dyDescent="0.25"/>
    <row r="201" s="38" customFormat="1" x14ac:dyDescent="0.25"/>
    <row r="202" s="38" customFormat="1" x14ac:dyDescent="0.25"/>
    <row r="203" s="38" customFormat="1" x14ac:dyDescent="0.25"/>
    <row r="204" s="38" customFormat="1" x14ac:dyDescent="0.25"/>
    <row r="205" s="38" customFormat="1" x14ac:dyDescent="0.25"/>
    <row r="206" s="38" customFormat="1" x14ac:dyDescent="0.25"/>
    <row r="207" s="38" customFormat="1" x14ac:dyDescent="0.25"/>
  </sheetData>
  <sheetProtection algorithmName="SHA-512" hashValue="FRqYAsqIIH4vk0HlbBuGrJV8x3Ql6fqq7dWYsOWmMocrG9InDeQ/9GLg9FdeRblpdHjDCFxEeOoIx9v6nt3TzQ==" saltValue="9rERwafS0cUJ59wYWc2GNw==" spinCount="100000" sheet="1" objects="1" scenarios="1"/>
  <mergeCells count="11">
    <mergeCell ref="D15:E15"/>
    <mergeCell ref="B17:C17"/>
    <mergeCell ref="B30:C30"/>
    <mergeCell ref="E1:G1"/>
    <mergeCell ref="E2:G2"/>
    <mergeCell ref="B6:F6"/>
    <mergeCell ref="D12:E12"/>
    <mergeCell ref="D13:E13"/>
    <mergeCell ref="D14:E14"/>
    <mergeCell ref="B7:F7"/>
    <mergeCell ref="B8:F8"/>
  </mergeCells>
  <pageMargins left="0.7" right="0.7" top="0.75" bottom="0.75" header="0.3" footer="0.3"/>
  <pageSetup scale="53" fitToHeight="0" orientation="landscape" horizontalDpi="1200" verticalDpi="1200" r:id="rId1"/>
  <rowBreaks count="2" manualBreakCount="2">
    <brk id="47" max="8" man="1"/>
    <brk id="77"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05036-0513-44E4-B02B-79A7FB899B52}">
  <sheetPr>
    <pageSetUpPr fitToPage="1"/>
  </sheetPr>
  <dimension ref="A1:I207"/>
  <sheetViews>
    <sheetView showGridLines="0" zoomScale="90" zoomScaleNormal="90" workbookViewId="0"/>
  </sheetViews>
  <sheetFormatPr defaultRowHeight="15" x14ac:dyDescent="0.25"/>
  <cols>
    <col min="1" max="1" width="4" style="22" customWidth="1"/>
    <col min="2" max="2" width="47.7109375" style="22" customWidth="1"/>
    <col min="3" max="3" width="59.140625" style="22" customWidth="1"/>
    <col min="4" max="4" width="25.140625" style="22" customWidth="1"/>
    <col min="5" max="5" width="25" style="22" customWidth="1"/>
    <col min="6" max="6" width="25.28515625" style="22" customWidth="1"/>
    <col min="7" max="7" width="17.5703125" style="22" customWidth="1"/>
    <col min="8" max="9" width="23.5703125" style="22" customWidth="1"/>
    <col min="10" max="16384" width="9.140625" style="22"/>
  </cols>
  <sheetData>
    <row r="1" spans="1:9" ht="15.75" customHeight="1" x14ac:dyDescent="0.25">
      <c r="A1" s="134" t="s">
        <v>218</v>
      </c>
      <c r="D1" s="77" t="s">
        <v>6</v>
      </c>
      <c r="E1" s="181" t="str">
        <f>'Budget Summary'!D1</f>
        <v>Enter Applicant Name</v>
      </c>
      <c r="F1" s="181"/>
      <c r="G1" s="181"/>
    </row>
    <row r="2" spans="1:9" ht="18" customHeight="1" x14ac:dyDescent="0.25">
      <c r="A2" s="41" t="s">
        <v>38</v>
      </c>
      <c r="D2" s="78"/>
      <c r="E2" s="164" t="s">
        <v>5</v>
      </c>
      <c r="F2" s="164"/>
      <c r="G2" s="164"/>
    </row>
    <row r="3" spans="1:9" x14ac:dyDescent="0.25">
      <c r="A3" s="43" t="s">
        <v>62</v>
      </c>
    </row>
    <row r="4" spans="1:9" x14ac:dyDescent="0.25">
      <c r="A4" s="43" t="s">
        <v>135</v>
      </c>
    </row>
    <row r="5" spans="1:9" x14ac:dyDescent="0.25">
      <c r="A5" s="2"/>
      <c r="B5" s="24"/>
      <c r="C5" s="1"/>
      <c r="D5" s="1"/>
      <c r="E5" s="1"/>
      <c r="F5" s="1"/>
      <c r="G5" s="25"/>
    </row>
    <row r="6" spans="1:9" ht="47.25" customHeight="1" x14ac:dyDescent="0.25">
      <c r="A6" s="24"/>
      <c r="B6" s="178" t="s">
        <v>76</v>
      </c>
      <c r="C6" s="179"/>
      <c r="D6" s="179"/>
      <c r="E6" s="179"/>
      <c r="F6" s="180"/>
      <c r="G6" s="46"/>
      <c r="H6" s="45"/>
      <c r="I6" s="45"/>
    </row>
    <row r="7" spans="1:9" ht="12.75" customHeight="1" x14ac:dyDescent="0.25">
      <c r="A7" s="24"/>
      <c r="B7" s="187"/>
      <c r="C7" s="187"/>
      <c r="D7" s="187"/>
      <c r="E7" s="187"/>
      <c r="F7" s="187"/>
      <c r="G7" s="46"/>
      <c r="H7" s="45"/>
      <c r="I7" s="45"/>
    </row>
    <row r="8" spans="1:9" ht="30.95" customHeight="1" x14ac:dyDescent="0.25">
      <c r="A8" s="24"/>
      <c r="B8" s="188" t="s">
        <v>224</v>
      </c>
      <c r="C8" s="179"/>
      <c r="D8" s="179"/>
      <c r="E8" s="179"/>
      <c r="F8" s="180"/>
      <c r="G8" s="46"/>
      <c r="H8" s="45"/>
      <c r="I8" s="45"/>
    </row>
    <row r="9" spans="1:9" ht="15" customHeight="1" x14ac:dyDescent="0.25">
      <c r="A9" s="24"/>
      <c r="B9" s="133"/>
      <c r="C9" s="121"/>
      <c r="D9" s="133"/>
      <c r="E9" s="133"/>
      <c r="F9" s="133"/>
      <c r="G9" s="50"/>
      <c r="H9" s="48"/>
      <c r="I9" s="48"/>
    </row>
    <row r="10" spans="1:9" ht="15" customHeight="1" x14ac:dyDescent="0.25">
      <c r="A10" s="24"/>
      <c r="B10" s="124" t="s">
        <v>136</v>
      </c>
      <c r="C10" s="136"/>
      <c r="D10" s="133"/>
      <c r="E10" s="133"/>
      <c r="F10" s="133"/>
      <c r="G10" s="50"/>
      <c r="H10" s="48"/>
      <c r="I10" s="48"/>
    </row>
    <row r="11" spans="1:9" ht="15" customHeight="1" x14ac:dyDescent="0.25">
      <c r="A11" s="24"/>
      <c r="B11" s="124"/>
      <c r="C11" s="121"/>
      <c r="D11" s="133"/>
      <c r="E11" s="133"/>
      <c r="F11" s="133"/>
      <c r="G11" s="50"/>
      <c r="H11" s="48"/>
      <c r="I11" s="48"/>
    </row>
    <row r="12" spans="1:9" ht="15" customHeight="1" x14ac:dyDescent="0.25">
      <c r="A12" s="24"/>
      <c r="B12" s="122" t="s">
        <v>137</v>
      </c>
      <c r="D12" s="186" t="s">
        <v>68</v>
      </c>
      <c r="E12" s="186"/>
      <c r="F12" s="133"/>
      <c r="G12" s="50"/>
      <c r="H12" s="48"/>
      <c r="I12" s="48"/>
    </row>
    <row r="13" spans="1:9" x14ac:dyDescent="0.25">
      <c r="A13" s="24"/>
      <c r="B13" s="125" t="s">
        <v>138</v>
      </c>
      <c r="C13" s="58">
        <f>SUM(G30,D46,D61,D76,D91,D106,D125)</f>
        <v>0</v>
      </c>
      <c r="D13" s="184" t="s">
        <v>37</v>
      </c>
      <c r="E13" s="185"/>
      <c r="F13" s="58">
        <f>'Budget Summary'!C17</f>
        <v>0</v>
      </c>
      <c r="G13" s="50"/>
      <c r="H13" s="48"/>
      <c r="I13" s="48"/>
    </row>
    <row r="14" spans="1:9" ht="15" customHeight="1" x14ac:dyDescent="0.25">
      <c r="A14" s="24"/>
      <c r="B14" s="125" t="s">
        <v>139</v>
      </c>
      <c r="C14" s="58">
        <f>SUM(H30,E46,E61,E76,E91,E106,E125)</f>
        <v>0</v>
      </c>
      <c r="D14" s="184" t="s">
        <v>39</v>
      </c>
      <c r="E14" s="185"/>
      <c r="F14" s="58">
        <f>'Grant Match'!E25</f>
        <v>0</v>
      </c>
      <c r="G14" s="25"/>
    </row>
    <row r="15" spans="1:9" x14ac:dyDescent="0.25">
      <c r="A15" s="24"/>
      <c r="B15" s="125" t="s">
        <v>206</v>
      </c>
      <c r="C15" s="58">
        <f>SUM(I30,F46,F61,F76,F91,F106,F125)</f>
        <v>0</v>
      </c>
      <c r="D15" s="184" t="s">
        <v>11</v>
      </c>
      <c r="E15" s="185"/>
      <c r="F15" s="58">
        <f>'Grant Match'!E23</f>
        <v>0</v>
      </c>
      <c r="G15" s="25"/>
    </row>
    <row r="16" spans="1:9" x14ac:dyDescent="0.25">
      <c r="A16" s="24"/>
      <c r="B16" s="26"/>
      <c r="C16" s="26"/>
      <c r="D16" s="26"/>
      <c r="E16" s="26"/>
      <c r="F16" s="26"/>
      <c r="G16" s="25"/>
    </row>
    <row r="17" spans="1:9" x14ac:dyDescent="0.25">
      <c r="A17" s="24"/>
      <c r="B17" s="182" t="s">
        <v>225</v>
      </c>
      <c r="C17" s="182"/>
      <c r="D17" s="98"/>
      <c r="E17" s="98"/>
      <c r="F17" s="98"/>
      <c r="G17" s="50"/>
      <c r="H17" s="48"/>
      <c r="I17" s="48"/>
    </row>
    <row r="18" spans="1:9" ht="102" x14ac:dyDescent="0.25">
      <c r="A18" s="24"/>
      <c r="B18" s="99" t="s">
        <v>1</v>
      </c>
      <c r="C18" s="99" t="s">
        <v>2</v>
      </c>
      <c r="D18" s="100" t="s">
        <v>21</v>
      </c>
      <c r="E18" s="101" t="s">
        <v>34</v>
      </c>
      <c r="F18" s="100" t="s">
        <v>36</v>
      </c>
      <c r="G18" s="102" t="s">
        <v>27</v>
      </c>
      <c r="H18" s="99" t="s">
        <v>48</v>
      </c>
      <c r="I18" s="99" t="s">
        <v>49</v>
      </c>
    </row>
    <row r="19" spans="1:9" ht="28.5" x14ac:dyDescent="0.25">
      <c r="A19" s="24"/>
      <c r="B19" s="103" t="s">
        <v>19</v>
      </c>
      <c r="C19" s="145" t="s">
        <v>226</v>
      </c>
      <c r="D19" s="82">
        <v>20</v>
      </c>
      <c r="E19" s="104">
        <v>120</v>
      </c>
      <c r="F19" s="104">
        <v>12</v>
      </c>
      <c r="G19" s="105">
        <f>D19*E19*F19</f>
        <v>28800</v>
      </c>
      <c r="H19" s="105">
        <v>19200</v>
      </c>
      <c r="I19" s="105">
        <v>9600.0000000000018</v>
      </c>
    </row>
    <row r="20" spans="1:9" x14ac:dyDescent="0.25">
      <c r="A20" s="24"/>
      <c r="B20" s="106"/>
      <c r="C20" s="137"/>
      <c r="D20" s="138"/>
      <c r="E20" s="139"/>
      <c r="F20" s="139"/>
      <c r="G20" s="107">
        <f t="shared" ref="G20:G29" si="0">D20*E20*F20</f>
        <v>0</v>
      </c>
      <c r="H20" s="107">
        <f>IFERROR('Budget Summary'!$C$18/'Budget Summary'!$C$17*$G20,0)</f>
        <v>0</v>
      </c>
      <c r="I20" s="107">
        <f>IFERROR((1-'Budget Summary'!$C$18/'Budget Summary'!$C$17)*$G20,0)</f>
        <v>0</v>
      </c>
    </row>
    <row r="21" spans="1:9" x14ac:dyDescent="0.25">
      <c r="A21" s="24"/>
      <c r="B21" s="106"/>
      <c r="C21" s="137"/>
      <c r="D21" s="138"/>
      <c r="E21" s="139"/>
      <c r="F21" s="139"/>
      <c r="G21" s="107">
        <f t="shared" si="0"/>
        <v>0</v>
      </c>
      <c r="H21" s="107">
        <f>IFERROR('Budget Summary'!$C$18/'Budget Summary'!$C$17*$G21,0)</f>
        <v>0</v>
      </c>
      <c r="I21" s="107">
        <f>IFERROR((1-'Budget Summary'!$C$18/'Budget Summary'!$C$17)*$G21,0)</f>
        <v>0</v>
      </c>
    </row>
    <row r="22" spans="1:9" x14ac:dyDescent="0.25">
      <c r="A22" s="24"/>
      <c r="B22" s="106"/>
      <c r="C22" s="137"/>
      <c r="D22" s="138"/>
      <c r="E22" s="139"/>
      <c r="F22" s="139"/>
      <c r="G22" s="107">
        <f t="shared" si="0"/>
        <v>0</v>
      </c>
      <c r="H22" s="107">
        <f>IFERROR('Budget Summary'!$C$18/'Budget Summary'!$C$17*$G22,0)</f>
        <v>0</v>
      </c>
      <c r="I22" s="107">
        <f>IFERROR((1-'Budget Summary'!$C$18/'Budget Summary'!$C$17)*$G22,0)</f>
        <v>0</v>
      </c>
    </row>
    <row r="23" spans="1:9" x14ac:dyDescent="0.25">
      <c r="A23" s="24"/>
      <c r="B23" s="106"/>
      <c r="C23" s="137"/>
      <c r="D23" s="138"/>
      <c r="E23" s="139"/>
      <c r="F23" s="139"/>
      <c r="G23" s="107">
        <f t="shared" si="0"/>
        <v>0</v>
      </c>
      <c r="H23" s="107">
        <f>IFERROR('Budget Summary'!$C$18/'Budget Summary'!$C$17*$G23,0)</f>
        <v>0</v>
      </c>
      <c r="I23" s="107">
        <f>IFERROR((1-'Budget Summary'!$C$18/'Budget Summary'!$C$17)*$G23,0)</f>
        <v>0</v>
      </c>
    </row>
    <row r="24" spans="1:9" x14ac:dyDescent="0.25">
      <c r="A24" s="24"/>
      <c r="B24" s="106"/>
      <c r="C24" s="137"/>
      <c r="D24" s="138"/>
      <c r="E24" s="139"/>
      <c r="F24" s="139"/>
      <c r="G24" s="107">
        <f t="shared" si="0"/>
        <v>0</v>
      </c>
      <c r="H24" s="107">
        <f>IFERROR('Budget Summary'!$C$18/'Budget Summary'!$C$17*$G24,0)</f>
        <v>0</v>
      </c>
      <c r="I24" s="107">
        <f>IFERROR((1-'Budget Summary'!$C$18/'Budget Summary'!$C$17)*$G24,0)</f>
        <v>0</v>
      </c>
    </row>
    <row r="25" spans="1:9" x14ac:dyDescent="0.25">
      <c r="A25" s="24"/>
      <c r="B25" s="106"/>
      <c r="C25" s="137"/>
      <c r="D25" s="138"/>
      <c r="E25" s="139"/>
      <c r="F25" s="139"/>
      <c r="G25" s="107">
        <f t="shared" si="0"/>
        <v>0</v>
      </c>
      <c r="H25" s="107">
        <f>IFERROR('Budget Summary'!$C$18/'Budget Summary'!$C$17*$G25,0)</f>
        <v>0</v>
      </c>
      <c r="I25" s="107">
        <f>IFERROR((1-'Budget Summary'!$C$18/'Budget Summary'!$C$17)*$G25,0)</f>
        <v>0</v>
      </c>
    </row>
    <row r="26" spans="1:9" x14ac:dyDescent="0.25">
      <c r="A26" s="24"/>
      <c r="B26" s="106"/>
      <c r="C26" s="137"/>
      <c r="D26" s="138"/>
      <c r="E26" s="139"/>
      <c r="F26" s="139"/>
      <c r="G26" s="107">
        <f t="shared" si="0"/>
        <v>0</v>
      </c>
      <c r="H26" s="107">
        <f>IFERROR('Budget Summary'!$C$18/'Budget Summary'!$C$17*$G26,0)</f>
        <v>0</v>
      </c>
      <c r="I26" s="107">
        <f>IFERROR((1-'Budget Summary'!$C$18/'Budget Summary'!$C$17)*$G26,0)</f>
        <v>0</v>
      </c>
    </row>
    <row r="27" spans="1:9" x14ac:dyDescent="0.25">
      <c r="A27" s="24"/>
      <c r="B27" s="106"/>
      <c r="C27" s="137"/>
      <c r="D27" s="138"/>
      <c r="E27" s="139"/>
      <c r="F27" s="139"/>
      <c r="G27" s="107">
        <f t="shared" si="0"/>
        <v>0</v>
      </c>
      <c r="H27" s="107">
        <f>IFERROR('Budget Summary'!$C$18/'Budget Summary'!$C$17*$G27,0)</f>
        <v>0</v>
      </c>
      <c r="I27" s="107">
        <f>IFERROR((1-'Budget Summary'!$C$18/'Budget Summary'!$C$17)*$G27,0)</f>
        <v>0</v>
      </c>
    </row>
    <row r="28" spans="1:9" x14ac:dyDescent="0.25">
      <c r="A28" s="24"/>
      <c r="B28" s="106"/>
      <c r="C28" s="137"/>
      <c r="D28" s="138"/>
      <c r="E28" s="139"/>
      <c r="F28" s="139"/>
      <c r="G28" s="107">
        <f t="shared" si="0"/>
        <v>0</v>
      </c>
      <c r="H28" s="107">
        <f>IFERROR('Budget Summary'!$C$18/'Budget Summary'!$C$17*$G28,0)</f>
        <v>0</v>
      </c>
      <c r="I28" s="107">
        <f>IFERROR((1-'Budget Summary'!$C$18/'Budget Summary'!$C$17)*$G28,0)</f>
        <v>0</v>
      </c>
    </row>
    <row r="29" spans="1:9" ht="15.75" thickBot="1" x14ac:dyDescent="0.3">
      <c r="A29" s="24"/>
      <c r="B29" s="106"/>
      <c r="C29" s="137"/>
      <c r="D29" s="138"/>
      <c r="E29" s="139"/>
      <c r="F29" s="139"/>
      <c r="G29" s="108">
        <f t="shared" si="0"/>
        <v>0</v>
      </c>
      <c r="H29" s="108">
        <f>IFERROR('Budget Summary'!$C$18/'Budget Summary'!$C$17*$G29,0)</f>
        <v>0</v>
      </c>
      <c r="I29" s="108">
        <f>IFERROR((1-'Budget Summary'!$C$18/'Budget Summary'!$C$17)*$G29,0)</f>
        <v>0</v>
      </c>
    </row>
    <row r="30" spans="1:9" ht="15.75" thickTop="1" x14ac:dyDescent="0.25">
      <c r="A30" s="24"/>
      <c r="B30" s="183"/>
      <c r="C30" s="183"/>
      <c r="D30" s="109"/>
      <c r="E30" s="109"/>
      <c r="F30" s="110" t="s">
        <v>0</v>
      </c>
      <c r="G30" s="111">
        <f>SUM(G20:G29)</f>
        <v>0</v>
      </c>
      <c r="H30" s="142">
        <f>IFERROR('Budget Summary'!$C$18/'Budget Summary'!$C$17*$G30,0)</f>
        <v>0</v>
      </c>
      <c r="I30" s="142">
        <f>IFERROR((1-'Budget Summary'!$C$18/'Budget Summary'!$C$17)*$G30,0)</f>
        <v>0</v>
      </c>
    </row>
    <row r="31" spans="1:9" x14ac:dyDescent="0.25">
      <c r="A31" s="24"/>
      <c r="B31" s="112"/>
      <c r="C31" s="112"/>
      <c r="D31" s="109"/>
      <c r="E31" s="109"/>
      <c r="F31" s="109"/>
      <c r="G31" s="89"/>
      <c r="H31" s="48"/>
      <c r="I31" s="48"/>
    </row>
    <row r="32" spans="1:9" x14ac:dyDescent="0.25">
      <c r="A32" s="24"/>
      <c r="B32" s="89"/>
      <c r="C32" s="89"/>
      <c r="D32" s="90"/>
      <c r="E32" s="89"/>
      <c r="F32" s="113"/>
      <c r="G32" s="89"/>
      <c r="H32" s="48"/>
      <c r="I32" s="48"/>
    </row>
    <row r="33" spans="1:9" x14ac:dyDescent="0.25">
      <c r="A33" s="24"/>
      <c r="B33" s="146" t="s">
        <v>227</v>
      </c>
      <c r="C33" s="89"/>
      <c r="D33" s="90"/>
      <c r="E33" s="114"/>
      <c r="F33" s="113"/>
      <c r="G33" s="89"/>
      <c r="H33" s="48"/>
      <c r="I33" s="48"/>
    </row>
    <row r="34" spans="1:9" ht="87.75" x14ac:dyDescent="0.25">
      <c r="A34" s="24"/>
      <c r="B34" s="99" t="s">
        <v>3</v>
      </c>
      <c r="C34" s="99" t="s">
        <v>2</v>
      </c>
      <c r="D34" s="99" t="s">
        <v>28</v>
      </c>
      <c r="E34" s="99" t="s">
        <v>50</v>
      </c>
      <c r="F34" s="99" t="s">
        <v>51</v>
      </c>
      <c r="G34" s="89"/>
      <c r="H34" s="48"/>
      <c r="I34" s="48"/>
    </row>
    <row r="35" spans="1:9" ht="28.5" x14ac:dyDescent="0.25">
      <c r="A35" s="24"/>
      <c r="B35" s="103" t="s">
        <v>43</v>
      </c>
      <c r="C35" s="103" t="s">
        <v>42</v>
      </c>
      <c r="D35" s="82">
        <v>5000</v>
      </c>
      <c r="E35" s="105">
        <v>3333.333333333333</v>
      </c>
      <c r="F35" s="105">
        <v>1666.6666666666667</v>
      </c>
      <c r="G35" s="89"/>
      <c r="H35" s="48"/>
      <c r="I35" s="48"/>
    </row>
    <row r="36" spans="1:9" x14ac:dyDescent="0.25">
      <c r="A36" s="24"/>
      <c r="B36" s="106"/>
      <c r="C36" s="106"/>
      <c r="D36" s="140"/>
      <c r="E36" s="107">
        <f>IFERROR('Budget Summary'!$C$18/'Budget Summary'!$C$17*$D36,0)</f>
        <v>0</v>
      </c>
      <c r="F36" s="107">
        <f>IFERROR((1-'Budget Summary'!$C$18/'Budget Summary'!$C$17)*$D36,0)</f>
        <v>0</v>
      </c>
      <c r="G36" s="89"/>
      <c r="H36" s="48"/>
      <c r="I36" s="48"/>
    </row>
    <row r="37" spans="1:9" x14ac:dyDescent="0.25">
      <c r="A37" s="24"/>
      <c r="B37" s="106"/>
      <c r="C37" s="106"/>
      <c r="D37" s="140"/>
      <c r="E37" s="107">
        <f>IFERROR('Budget Summary'!$C$18/'Budget Summary'!$C$17*$D37,0)</f>
        <v>0</v>
      </c>
      <c r="F37" s="107">
        <f>IFERROR((1-'Budget Summary'!$C$18/'Budget Summary'!$C$17)*$D37,0)</f>
        <v>0</v>
      </c>
      <c r="G37" s="89"/>
      <c r="H37" s="48"/>
      <c r="I37" s="48"/>
    </row>
    <row r="38" spans="1:9" x14ac:dyDescent="0.25">
      <c r="A38" s="24"/>
      <c r="B38" s="106"/>
      <c r="C38" s="106"/>
      <c r="D38" s="140"/>
      <c r="E38" s="107">
        <f>IFERROR('Budget Summary'!$C$18/'Budget Summary'!$C$17*$D38,0)</f>
        <v>0</v>
      </c>
      <c r="F38" s="107">
        <f>IFERROR((1-'Budget Summary'!$C$18/'Budget Summary'!$C$17)*$D38,0)</f>
        <v>0</v>
      </c>
      <c r="G38" s="89"/>
      <c r="H38" s="48"/>
      <c r="I38" s="48"/>
    </row>
    <row r="39" spans="1:9" x14ac:dyDescent="0.25">
      <c r="A39" s="24"/>
      <c r="B39" s="106"/>
      <c r="C39" s="106"/>
      <c r="D39" s="140"/>
      <c r="E39" s="107">
        <f>IFERROR('Budget Summary'!$C$18/'Budget Summary'!$C$17*$D39,0)</f>
        <v>0</v>
      </c>
      <c r="F39" s="107">
        <f>IFERROR((1-'Budget Summary'!$C$18/'Budget Summary'!$C$17)*$D39,0)</f>
        <v>0</v>
      </c>
      <c r="G39" s="89"/>
      <c r="H39" s="48"/>
      <c r="I39" s="48"/>
    </row>
    <row r="40" spans="1:9" x14ac:dyDescent="0.25">
      <c r="A40" s="24"/>
      <c r="B40" s="106"/>
      <c r="C40" s="106"/>
      <c r="D40" s="140"/>
      <c r="E40" s="107">
        <f>IFERROR('Budget Summary'!$C$18/'Budget Summary'!$C$17*$D40,0)</f>
        <v>0</v>
      </c>
      <c r="F40" s="107">
        <f>IFERROR((1-'Budget Summary'!$C$18/'Budget Summary'!$C$17)*$D40,0)</f>
        <v>0</v>
      </c>
      <c r="G40" s="89"/>
      <c r="H40" s="48"/>
      <c r="I40" s="48"/>
    </row>
    <row r="41" spans="1:9" x14ac:dyDescent="0.25">
      <c r="A41" s="24"/>
      <c r="B41" s="106"/>
      <c r="C41" s="106"/>
      <c r="D41" s="140"/>
      <c r="E41" s="107">
        <f>IFERROR('Budget Summary'!$C$18/'Budget Summary'!$C$17*$D41,0)</f>
        <v>0</v>
      </c>
      <c r="F41" s="107">
        <f>IFERROR((1-'Budget Summary'!$C$18/'Budget Summary'!$C$17)*$D41,0)</f>
        <v>0</v>
      </c>
      <c r="G41" s="89"/>
      <c r="H41" s="48"/>
      <c r="I41" s="48"/>
    </row>
    <row r="42" spans="1:9" x14ac:dyDescent="0.25">
      <c r="A42" s="24"/>
      <c r="B42" s="106"/>
      <c r="C42" s="106"/>
      <c r="D42" s="140"/>
      <c r="E42" s="107">
        <f>IFERROR('Budget Summary'!$C$18/'Budget Summary'!$C$17*$D42,0)</f>
        <v>0</v>
      </c>
      <c r="F42" s="107">
        <f>IFERROR((1-'Budget Summary'!$C$18/'Budget Summary'!$C$17)*$D42,0)</f>
        <v>0</v>
      </c>
      <c r="G42" s="89"/>
      <c r="H42" s="48"/>
      <c r="I42" s="48"/>
    </row>
    <row r="43" spans="1:9" x14ac:dyDescent="0.25">
      <c r="A43" s="24"/>
      <c r="B43" s="106"/>
      <c r="C43" s="106"/>
      <c r="D43" s="140"/>
      <c r="E43" s="107">
        <f>IFERROR('Budget Summary'!$C$18/'Budget Summary'!$C$17*$D43,0)</f>
        <v>0</v>
      </c>
      <c r="F43" s="107">
        <f>IFERROR((1-'Budget Summary'!$C$18/'Budget Summary'!$C$17)*$D43,0)</f>
        <v>0</v>
      </c>
      <c r="G43" s="89"/>
      <c r="H43" s="48"/>
      <c r="I43" s="48"/>
    </row>
    <row r="44" spans="1:9" x14ac:dyDescent="0.25">
      <c r="A44" s="24"/>
      <c r="B44" s="106"/>
      <c r="C44" s="106"/>
      <c r="D44" s="140"/>
      <c r="E44" s="107">
        <f>IFERROR('Budget Summary'!$C$18/'Budget Summary'!$C$17*$D44,0)</f>
        <v>0</v>
      </c>
      <c r="F44" s="107">
        <f>IFERROR((1-'Budget Summary'!$C$18/'Budget Summary'!$C$17)*$D44,0)</f>
        <v>0</v>
      </c>
      <c r="G44" s="89"/>
      <c r="H44" s="48"/>
      <c r="I44" s="48"/>
    </row>
    <row r="45" spans="1:9" ht="15.75" thickBot="1" x14ac:dyDescent="0.3">
      <c r="A45" s="24"/>
      <c r="B45" s="106"/>
      <c r="C45" s="106"/>
      <c r="D45" s="141"/>
      <c r="E45" s="108">
        <f>IFERROR('Budget Summary'!$C$18/'Budget Summary'!$C$17*$D45,0)</f>
        <v>0</v>
      </c>
      <c r="F45" s="108">
        <f>IFERROR((1-'Budget Summary'!$C$18/'Budget Summary'!$C$17)*$D45,0)</f>
        <v>0</v>
      </c>
      <c r="G45" s="89"/>
      <c r="H45" s="48"/>
      <c r="I45" s="48"/>
    </row>
    <row r="46" spans="1:9" ht="15.75" thickTop="1" x14ac:dyDescent="0.25">
      <c r="A46" s="24"/>
      <c r="B46" s="89"/>
      <c r="C46" s="90" t="s">
        <v>0</v>
      </c>
      <c r="D46" s="115">
        <f>SUM(D36:D45)</f>
        <v>0</v>
      </c>
      <c r="E46" s="142">
        <f>IFERROR('Budget Summary'!$C$18/'Budget Summary'!$C$17*$D46,0)</f>
        <v>0</v>
      </c>
      <c r="F46" s="142">
        <f>IFERROR((1-'Budget Summary'!$C$18/'Budget Summary'!$C$17)*$D46,0)</f>
        <v>0</v>
      </c>
      <c r="G46" s="89"/>
      <c r="H46" s="48"/>
      <c r="I46" s="48"/>
    </row>
    <row r="47" spans="1:9" x14ac:dyDescent="0.25">
      <c r="A47" s="24"/>
      <c r="B47" s="89"/>
      <c r="C47" s="89"/>
      <c r="D47" s="90"/>
      <c r="E47" s="114"/>
      <c r="F47" s="113"/>
      <c r="G47" s="89"/>
      <c r="H47" s="48"/>
      <c r="I47" s="48"/>
    </row>
    <row r="48" spans="1:9" x14ac:dyDescent="0.25">
      <c r="A48" s="24"/>
      <c r="B48" s="55" t="s">
        <v>16</v>
      </c>
      <c r="C48" s="56"/>
      <c r="D48" s="56"/>
      <c r="E48" s="114"/>
      <c r="F48" s="114"/>
      <c r="G48" s="89"/>
      <c r="H48" s="48"/>
      <c r="I48" s="48"/>
    </row>
    <row r="49" spans="1:9" ht="87.75" x14ac:dyDescent="0.25">
      <c r="A49" s="24"/>
      <c r="B49" s="99" t="s">
        <v>3</v>
      </c>
      <c r="C49" s="99" t="s">
        <v>2</v>
      </c>
      <c r="D49" s="99" t="s">
        <v>29</v>
      </c>
      <c r="E49" s="99" t="s">
        <v>52</v>
      </c>
      <c r="F49" s="99" t="s">
        <v>53</v>
      </c>
      <c r="G49" s="89"/>
      <c r="H49" s="48"/>
      <c r="I49" s="48"/>
    </row>
    <row r="50" spans="1:9" ht="28.5" x14ac:dyDescent="0.25">
      <c r="A50" s="24"/>
      <c r="B50" s="103" t="s">
        <v>44</v>
      </c>
      <c r="C50" s="147" t="s">
        <v>228</v>
      </c>
      <c r="D50" s="82">
        <v>500</v>
      </c>
      <c r="E50" s="105">
        <v>333.33333333333331</v>
      </c>
      <c r="F50" s="105">
        <v>166.66666666666669</v>
      </c>
      <c r="G50" s="89"/>
      <c r="H50" s="48"/>
      <c r="I50" s="48"/>
    </row>
    <row r="51" spans="1:9" x14ac:dyDescent="0.25">
      <c r="A51" s="24"/>
      <c r="B51" s="106"/>
      <c r="C51" s="106"/>
      <c r="D51" s="140"/>
      <c r="E51" s="107">
        <f>IFERROR('Budget Summary'!$C$18/'Budget Summary'!$C$17*$D51,0)</f>
        <v>0</v>
      </c>
      <c r="F51" s="107">
        <f>IFERROR((1-'Budget Summary'!$C$18/'Budget Summary'!$C$17)*$D51,0)</f>
        <v>0</v>
      </c>
      <c r="G51" s="89"/>
      <c r="H51" s="48"/>
      <c r="I51" s="48"/>
    </row>
    <row r="52" spans="1:9" x14ac:dyDescent="0.25">
      <c r="A52" s="24"/>
      <c r="B52" s="106"/>
      <c r="C52" s="106"/>
      <c r="D52" s="140"/>
      <c r="E52" s="107">
        <f>IFERROR('Budget Summary'!$C$18/'Budget Summary'!$C$17*$D52,0)</f>
        <v>0</v>
      </c>
      <c r="F52" s="107">
        <f>IFERROR((1-'Budget Summary'!$C$18/'Budget Summary'!$C$17)*$D52,0)</f>
        <v>0</v>
      </c>
      <c r="G52" s="89"/>
      <c r="H52" s="48"/>
      <c r="I52" s="48"/>
    </row>
    <row r="53" spans="1:9" x14ac:dyDescent="0.25">
      <c r="A53" s="24"/>
      <c r="B53" s="106"/>
      <c r="C53" s="106"/>
      <c r="D53" s="140"/>
      <c r="E53" s="107">
        <f>IFERROR('Budget Summary'!$C$18/'Budget Summary'!$C$17*$D53,0)</f>
        <v>0</v>
      </c>
      <c r="F53" s="107">
        <f>IFERROR((1-'Budget Summary'!$C$18/'Budget Summary'!$C$17)*$D53,0)</f>
        <v>0</v>
      </c>
      <c r="G53" s="89"/>
      <c r="H53" s="48"/>
      <c r="I53" s="48"/>
    </row>
    <row r="54" spans="1:9" x14ac:dyDescent="0.25">
      <c r="A54" s="24"/>
      <c r="B54" s="106"/>
      <c r="C54" s="106"/>
      <c r="D54" s="140"/>
      <c r="E54" s="107">
        <f>IFERROR('Budget Summary'!$C$18/'Budget Summary'!$C$17*$D54,0)</f>
        <v>0</v>
      </c>
      <c r="F54" s="107">
        <f>IFERROR((1-'Budget Summary'!$C$18/'Budget Summary'!$C$17)*$D54,0)</f>
        <v>0</v>
      </c>
      <c r="G54" s="89"/>
      <c r="H54" s="48"/>
      <c r="I54" s="48"/>
    </row>
    <row r="55" spans="1:9" x14ac:dyDescent="0.25">
      <c r="A55" s="24"/>
      <c r="B55" s="106"/>
      <c r="C55" s="106"/>
      <c r="D55" s="140"/>
      <c r="E55" s="107">
        <f>IFERROR('Budget Summary'!$C$18/'Budget Summary'!$C$17*$D55,0)</f>
        <v>0</v>
      </c>
      <c r="F55" s="107">
        <f>IFERROR((1-'Budget Summary'!$C$18/'Budget Summary'!$C$17)*$D55,0)</f>
        <v>0</v>
      </c>
      <c r="G55" s="89"/>
      <c r="H55" s="48"/>
      <c r="I55" s="48"/>
    </row>
    <row r="56" spans="1:9" x14ac:dyDescent="0.25">
      <c r="A56" s="24"/>
      <c r="B56" s="106"/>
      <c r="C56" s="106"/>
      <c r="D56" s="140"/>
      <c r="E56" s="107">
        <f>IFERROR('Budget Summary'!$C$18/'Budget Summary'!$C$17*$D56,0)</f>
        <v>0</v>
      </c>
      <c r="F56" s="107">
        <f>IFERROR((1-'Budget Summary'!$C$18/'Budget Summary'!$C$17)*$D56,0)</f>
        <v>0</v>
      </c>
      <c r="G56" s="89"/>
      <c r="H56" s="48"/>
      <c r="I56" s="48"/>
    </row>
    <row r="57" spans="1:9" x14ac:dyDescent="0.25">
      <c r="A57" s="24"/>
      <c r="B57" s="106"/>
      <c r="C57" s="106"/>
      <c r="D57" s="140"/>
      <c r="E57" s="107">
        <f>IFERROR('Budget Summary'!$C$18/'Budget Summary'!$C$17*$D57,0)</f>
        <v>0</v>
      </c>
      <c r="F57" s="107">
        <f>IFERROR((1-'Budget Summary'!$C$18/'Budget Summary'!$C$17)*$D57,0)</f>
        <v>0</v>
      </c>
      <c r="G57" s="89"/>
      <c r="H57" s="48"/>
      <c r="I57" s="48"/>
    </row>
    <row r="58" spans="1:9" x14ac:dyDescent="0.25">
      <c r="A58" s="24"/>
      <c r="B58" s="106"/>
      <c r="C58" s="106"/>
      <c r="D58" s="140"/>
      <c r="E58" s="107">
        <f>IFERROR('Budget Summary'!$C$18/'Budget Summary'!$C$17*$D58,0)</f>
        <v>0</v>
      </c>
      <c r="F58" s="107">
        <f>IFERROR((1-'Budget Summary'!$C$18/'Budget Summary'!$C$17)*$D58,0)</f>
        <v>0</v>
      </c>
      <c r="G58" s="89"/>
      <c r="H58" s="48"/>
      <c r="I58" s="48"/>
    </row>
    <row r="59" spans="1:9" x14ac:dyDescent="0.25">
      <c r="A59" s="24"/>
      <c r="B59" s="106"/>
      <c r="C59" s="106"/>
      <c r="D59" s="140"/>
      <c r="E59" s="107">
        <f>IFERROR('Budget Summary'!$C$18/'Budget Summary'!$C$17*$D59,0)</f>
        <v>0</v>
      </c>
      <c r="F59" s="107">
        <f>IFERROR((1-'Budget Summary'!$C$18/'Budget Summary'!$C$17)*$D59,0)</f>
        <v>0</v>
      </c>
      <c r="G59" s="89"/>
      <c r="H59" s="48"/>
      <c r="I59" s="48"/>
    </row>
    <row r="60" spans="1:9" ht="15.75" thickBot="1" x14ac:dyDescent="0.3">
      <c r="A60" s="24"/>
      <c r="B60" s="106"/>
      <c r="C60" s="106"/>
      <c r="D60" s="140"/>
      <c r="E60" s="108">
        <f>IFERROR('Budget Summary'!$C$18/'Budget Summary'!$C$17*$D60,0)</f>
        <v>0</v>
      </c>
      <c r="F60" s="108">
        <f>IFERROR((1-'Budget Summary'!$C$18/'Budget Summary'!$C$17)*$D60,0)</f>
        <v>0</v>
      </c>
      <c r="G60" s="89"/>
      <c r="H60" s="48"/>
      <c r="I60" s="48"/>
    </row>
    <row r="61" spans="1:9" ht="15.75" thickTop="1" x14ac:dyDescent="0.25">
      <c r="A61" s="24"/>
      <c r="B61" s="116"/>
      <c r="C61" s="90" t="s">
        <v>0</v>
      </c>
      <c r="D61" s="115">
        <f>SUM(D51:D60)</f>
        <v>0</v>
      </c>
      <c r="E61" s="142">
        <f>IFERROR('Budget Summary'!$C$18/'Budget Summary'!$C$17*$D61,0)</f>
        <v>0</v>
      </c>
      <c r="F61" s="142">
        <f>IFERROR((1-'Budget Summary'!$C$18/'Budget Summary'!$C$17)*$D61,0)</f>
        <v>0</v>
      </c>
      <c r="G61" s="89"/>
      <c r="H61" s="48"/>
      <c r="I61" s="48"/>
    </row>
    <row r="62" spans="1:9" x14ac:dyDescent="0.25">
      <c r="A62" s="24"/>
      <c r="B62" s="89"/>
      <c r="C62" s="89"/>
      <c r="D62" s="90"/>
      <c r="E62" s="114"/>
      <c r="F62" s="113"/>
      <c r="G62" s="89"/>
      <c r="H62" s="48"/>
      <c r="I62" s="48"/>
    </row>
    <row r="63" spans="1:9" x14ac:dyDescent="0.25">
      <c r="A63" s="24"/>
      <c r="B63" s="55" t="s">
        <v>40</v>
      </c>
      <c r="C63" s="56"/>
      <c r="D63" s="56"/>
      <c r="E63" s="114"/>
      <c r="F63" s="114"/>
      <c r="G63" s="89"/>
      <c r="H63" s="48"/>
      <c r="I63" s="48"/>
    </row>
    <row r="64" spans="1:9" ht="102.75" x14ac:dyDescent="0.25">
      <c r="A64" s="24"/>
      <c r="B64" s="99" t="s">
        <v>4</v>
      </c>
      <c r="C64" s="99" t="s">
        <v>2</v>
      </c>
      <c r="D64" s="99" t="s">
        <v>30</v>
      </c>
      <c r="E64" s="99" t="s">
        <v>54</v>
      </c>
      <c r="F64" s="99" t="s">
        <v>55</v>
      </c>
      <c r="G64" s="89"/>
      <c r="H64" s="48"/>
      <c r="I64" s="48"/>
    </row>
    <row r="65" spans="1:9" ht="42.75" x14ac:dyDescent="0.25">
      <c r="A65" s="24"/>
      <c r="B65" s="103" t="s">
        <v>46</v>
      </c>
      <c r="C65" s="103" t="s">
        <v>216</v>
      </c>
      <c r="D65" s="82">
        <v>1000</v>
      </c>
      <c r="E65" s="105">
        <v>666.66666666666663</v>
      </c>
      <c r="F65" s="105">
        <v>333.33333333333337</v>
      </c>
      <c r="G65" s="89"/>
      <c r="H65" s="48"/>
      <c r="I65" s="48"/>
    </row>
    <row r="66" spans="1:9" x14ac:dyDescent="0.25">
      <c r="A66" s="24"/>
      <c r="B66" s="106"/>
      <c r="C66" s="106"/>
      <c r="D66" s="140"/>
      <c r="E66" s="107">
        <f>IFERROR('Budget Summary'!$C$18/'Budget Summary'!$C$17*$D66,0)</f>
        <v>0</v>
      </c>
      <c r="F66" s="107">
        <f>IFERROR((1-'Budget Summary'!$C$18/'Budget Summary'!$C$17)*$D66,0)</f>
        <v>0</v>
      </c>
      <c r="G66" s="89"/>
      <c r="H66" s="48"/>
      <c r="I66" s="48"/>
    </row>
    <row r="67" spans="1:9" x14ac:dyDescent="0.25">
      <c r="A67" s="24"/>
      <c r="B67" s="106"/>
      <c r="C67" s="106"/>
      <c r="D67" s="140"/>
      <c r="E67" s="107">
        <f>IFERROR('Budget Summary'!$C$18/'Budget Summary'!$C$17*$D67,0)</f>
        <v>0</v>
      </c>
      <c r="F67" s="107">
        <f>IFERROR((1-'Budget Summary'!$C$18/'Budget Summary'!$C$17)*$D67,0)</f>
        <v>0</v>
      </c>
      <c r="G67" s="89"/>
      <c r="H67" s="48"/>
      <c r="I67" s="48"/>
    </row>
    <row r="68" spans="1:9" x14ac:dyDescent="0.25">
      <c r="A68" s="24"/>
      <c r="B68" s="106"/>
      <c r="C68" s="106"/>
      <c r="D68" s="140"/>
      <c r="E68" s="107">
        <f>IFERROR('Budget Summary'!$C$18/'Budget Summary'!$C$17*$D68,0)</f>
        <v>0</v>
      </c>
      <c r="F68" s="107">
        <f>IFERROR((1-'Budget Summary'!$C$18/'Budget Summary'!$C$17)*$D68,0)</f>
        <v>0</v>
      </c>
      <c r="G68" s="89"/>
      <c r="H68" s="48"/>
      <c r="I68" s="48"/>
    </row>
    <row r="69" spans="1:9" x14ac:dyDescent="0.25">
      <c r="A69" s="24"/>
      <c r="B69" s="106"/>
      <c r="C69" s="106"/>
      <c r="D69" s="140"/>
      <c r="E69" s="107">
        <f>IFERROR('Budget Summary'!$C$18/'Budget Summary'!$C$17*$D69,0)</f>
        <v>0</v>
      </c>
      <c r="F69" s="107">
        <f>IFERROR((1-'Budget Summary'!$C$18/'Budget Summary'!$C$17)*$D69,0)</f>
        <v>0</v>
      </c>
      <c r="G69" s="89"/>
      <c r="H69" s="48"/>
      <c r="I69" s="48"/>
    </row>
    <row r="70" spans="1:9" x14ac:dyDescent="0.25">
      <c r="A70" s="24"/>
      <c r="B70" s="106"/>
      <c r="C70" s="106"/>
      <c r="D70" s="140"/>
      <c r="E70" s="107">
        <f>IFERROR('Budget Summary'!$C$18/'Budget Summary'!$C$17*$D70,0)</f>
        <v>0</v>
      </c>
      <c r="F70" s="107">
        <f>IFERROR((1-'Budget Summary'!$C$18/'Budget Summary'!$C$17)*$D70,0)</f>
        <v>0</v>
      </c>
      <c r="G70" s="89"/>
      <c r="H70" s="48"/>
      <c r="I70" s="48"/>
    </row>
    <row r="71" spans="1:9" x14ac:dyDescent="0.25">
      <c r="A71" s="24"/>
      <c r="B71" s="106"/>
      <c r="C71" s="106"/>
      <c r="D71" s="140"/>
      <c r="E71" s="107">
        <f>IFERROR('Budget Summary'!$C$18/'Budget Summary'!$C$17*$D71,0)</f>
        <v>0</v>
      </c>
      <c r="F71" s="107">
        <f>IFERROR((1-'Budget Summary'!$C$18/'Budget Summary'!$C$17)*$D71,0)</f>
        <v>0</v>
      </c>
      <c r="G71" s="89"/>
      <c r="H71" s="48"/>
      <c r="I71" s="48"/>
    </row>
    <row r="72" spans="1:9" x14ac:dyDescent="0.25">
      <c r="A72" s="24"/>
      <c r="B72" s="106"/>
      <c r="C72" s="106"/>
      <c r="D72" s="140"/>
      <c r="E72" s="107">
        <f>IFERROR('Budget Summary'!$C$18/'Budget Summary'!$C$17*$D72,0)</f>
        <v>0</v>
      </c>
      <c r="F72" s="107">
        <f>IFERROR((1-'Budget Summary'!$C$18/'Budget Summary'!$C$17)*$D72,0)</f>
        <v>0</v>
      </c>
      <c r="G72" s="89"/>
      <c r="H72" s="48"/>
      <c r="I72" s="48"/>
    </row>
    <row r="73" spans="1:9" x14ac:dyDescent="0.25">
      <c r="A73" s="24"/>
      <c r="B73" s="106"/>
      <c r="C73" s="106"/>
      <c r="D73" s="140"/>
      <c r="E73" s="107">
        <f>IFERROR('Budget Summary'!$C$18/'Budget Summary'!$C$17*$D73,0)</f>
        <v>0</v>
      </c>
      <c r="F73" s="107">
        <f>IFERROR((1-'Budget Summary'!$C$18/'Budget Summary'!$C$17)*$D73,0)</f>
        <v>0</v>
      </c>
      <c r="G73" s="89"/>
      <c r="H73" s="48"/>
      <c r="I73" s="48"/>
    </row>
    <row r="74" spans="1:9" x14ac:dyDescent="0.25">
      <c r="A74" s="24"/>
      <c r="B74" s="106"/>
      <c r="C74" s="106"/>
      <c r="D74" s="140"/>
      <c r="E74" s="107">
        <f>IFERROR('Budget Summary'!$C$18/'Budget Summary'!$C$17*$D74,0)</f>
        <v>0</v>
      </c>
      <c r="F74" s="107">
        <f>IFERROR((1-'Budget Summary'!$C$18/'Budget Summary'!$C$17)*$D74,0)</f>
        <v>0</v>
      </c>
      <c r="G74" s="89"/>
      <c r="H74" s="48"/>
      <c r="I74" s="48"/>
    </row>
    <row r="75" spans="1:9" ht="15.75" thickBot="1" x14ac:dyDescent="0.3">
      <c r="A75" s="24"/>
      <c r="B75" s="106"/>
      <c r="C75" s="106"/>
      <c r="D75" s="140"/>
      <c r="E75" s="108">
        <f>IFERROR('Budget Summary'!$C$18/'Budget Summary'!$C$17*$D75,0)</f>
        <v>0</v>
      </c>
      <c r="F75" s="108">
        <f>IFERROR((1-'Budget Summary'!$C$18/'Budget Summary'!$C$17)*$D75,0)</f>
        <v>0</v>
      </c>
      <c r="G75" s="89"/>
      <c r="H75" s="48"/>
      <c r="I75" s="48"/>
    </row>
    <row r="76" spans="1:9" ht="15.75" thickTop="1" x14ac:dyDescent="0.25">
      <c r="A76" s="24"/>
      <c r="B76" s="89"/>
      <c r="C76" s="90" t="s">
        <v>0</v>
      </c>
      <c r="D76" s="115">
        <f>SUM(D66:D75)</f>
        <v>0</v>
      </c>
      <c r="E76" s="142">
        <f>IFERROR('Budget Summary'!$C$18/'Budget Summary'!$C$17*$D76,0)</f>
        <v>0</v>
      </c>
      <c r="F76" s="142">
        <f>IFERROR((1-'Budget Summary'!$C$18/'Budget Summary'!$C$17)*$D76,0)</f>
        <v>0</v>
      </c>
      <c r="G76" s="89"/>
      <c r="H76" s="48"/>
      <c r="I76" s="48"/>
    </row>
    <row r="77" spans="1:9" x14ac:dyDescent="0.25">
      <c r="A77" s="24"/>
      <c r="B77" s="89"/>
      <c r="C77" s="90"/>
      <c r="D77" s="117"/>
      <c r="E77" s="117"/>
      <c r="F77" s="117"/>
      <c r="G77" s="89"/>
      <c r="H77" s="48"/>
      <c r="I77" s="48"/>
    </row>
    <row r="78" spans="1:9" x14ac:dyDescent="0.25">
      <c r="A78" s="24"/>
      <c r="B78" s="146" t="s">
        <v>229</v>
      </c>
      <c r="C78" s="56"/>
      <c r="D78" s="56"/>
      <c r="E78" s="117"/>
      <c r="F78" s="117"/>
      <c r="G78" s="89"/>
      <c r="H78" s="48"/>
      <c r="I78" s="48"/>
    </row>
    <row r="79" spans="1:9" ht="87.75" x14ac:dyDescent="0.25">
      <c r="A79" s="24"/>
      <c r="B79" s="99" t="s">
        <v>4</v>
      </c>
      <c r="C79" s="99" t="s">
        <v>2</v>
      </c>
      <c r="D79" s="99" t="s">
        <v>31</v>
      </c>
      <c r="E79" s="99" t="s">
        <v>56</v>
      </c>
      <c r="F79" s="99" t="s">
        <v>57</v>
      </c>
      <c r="G79" s="89"/>
      <c r="H79" s="48"/>
      <c r="I79" s="48"/>
    </row>
    <row r="80" spans="1:9" ht="28.5" x14ac:dyDescent="0.25">
      <c r="A80" s="24"/>
      <c r="B80" s="103" t="s">
        <v>45</v>
      </c>
      <c r="C80" s="103" t="s">
        <v>217</v>
      </c>
      <c r="D80" s="82">
        <v>250</v>
      </c>
      <c r="E80" s="105">
        <v>166.66666666666666</v>
      </c>
      <c r="F80" s="105">
        <v>83.333333333333343</v>
      </c>
      <c r="G80" s="89"/>
      <c r="H80" s="48"/>
      <c r="I80" s="48"/>
    </row>
    <row r="81" spans="1:9" x14ac:dyDescent="0.25">
      <c r="A81" s="24"/>
      <c r="B81" s="106"/>
      <c r="C81" s="106"/>
      <c r="D81" s="140"/>
      <c r="E81" s="107">
        <f>IFERROR('Budget Summary'!$C$18/'Budget Summary'!$C$17*$D81,0)</f>
        <v>0</v>
      </c>
      <c r="F81" s="107">
        <f>IFERROR((1-'Budget Summary'!$C$18/'Budget Summary'!$C$17)*$D81,0)</f>
        <v>0</v>
      </c>
      <c r="G81" s="89"/>
      <c r="H81" s="48"/>
      <c r="I81" s="48"/>
    </row>
    <row r="82" spans="1:9" x14ac:dyDescent="0.25">
      <c r="A82" s="24"/>
      <c r="B82" s="106"/>
      <c r="C82" s="106"/>
      <c r="D82" s="140"/>
      <c r="E82" s="107">
        <f>IFERROR('Budget Summary'!$C$18/'Budget Summary'!$C$17*$D82,0)</f>
        <v>0</v>
      </c>
      <c r="F82" s="107">
        <f>IFERROR((1-'Budget Summary'!$C$18/'Budget Summary'!$C$17)*$D82,0)</f>
        <v>0</v>
      </c>
      <c r="G82" s="89"/>
      <c r="H82" s="48"/>
      <c r="I82" s="48"/>
    </row>
    <row r="83" spans="1:9" x14ac:dyDescent="0.25">
      <c r="A83" s="24"/>
      <c r="B83" s="106"/>
      <c r="C83" s="106"/>
      <c r="D83" s="140"/>
      <c r="E83" s="107">
        <f>IFERROR('Budget Summary'!$C$18/'Budget Summary'!$C$17*$D83,0)</f>
        <v>0</v>
      </c>
      <c r="F83" s="107">
        <f>IFERROR((1-'Budget Summary'!$C$18/'Budget Summary'!$C$17)*$D83,0)</f>
        <v>0</v>
      </c>
      <c r="G83" s="89"/>
      <c r="H83" s="48"/>
      <c r="I83" s="48"/>
    </row>
    <row r="84" spans="1:9" x14ac:dyDescent="0.25">
      <c r="A84" s="24"/>
      <c r="B84" s="106"/>
      <c r="C84" s="106"/>
      <c r="D84" s="140"/>
      <c r="E84" s="107">
        <f>IFERROR('Budget Summary'!$C$18/'Budget Summary'!$C$17*$D84,0)</f>
        <v>0</v>
      </c>
      <c r="F84" s="107">
        <f>IFERROR((1-'Budget Summary'!$C$18/'Budget Summary'!$C$17)*$D84,0)</f>
        <v>0</v>
      </c>
      <c r="G84" s="89"/>
      <c r="H84" s="48"/>
      <c r="I84" s="48"/>
    </row>
    <row r="85" spans="1:9" x14ac:dyDescent="0.25">
      <c r="A85" s="24"/>
      <c r="B85" s="106"/>
      <c r="C85" s="106"/>
      <c r="D85" s="140"/>
      <c r="E85" s="107">
        <f>IFERROR('Budget Summary'!$C$18/'Budget Summary'!$C$17*$D85,0)</f>
        <v>0</v>
      </c>
      <c r="F85" s="107">
        <f>IFERROR((1-'Budget Summary'!$C$18/'Budget Summary'!$C$17)*$D85,0)</f>
        <v>0</v>
      </c>
      <c r="G85" s="89"/>
      <c r="H85" s="48"/>
      <c r="I85" s="48"/>
    </row>
    <row r="86" spans="1:9" x14ac:dyDescent="0.25">
      <c r="A86" s="24"/>
      <c r="B86" s="106"/>
      <c r="C86" s="106"/>
      <c r="D86" s="140"/>
      <c r="E86" s="107">
        <f>IFERROR('Budget Summary'!$C$18/'Budget Summary'!$C$17*$D86,0)</f>
        <v>0</v>
      </c>
      <c r="F86" s="107">
        <f>IFERROR((1-'Budget Summary'!$C$18/'Budget Summary'!$C$17)*$D86,0)</f>
        <v>0</v>
      </c>
      <c r="G86" s="89"/>
      <c r="H86" s="48"/>
      <c r="I86" s="48"/>
    </row>
    <row r="87" spans="1:9" x14ac:dyDescent="0.25">
      <c r="A87" s="24"/>
      <c r="B87" s="106"/>
      <c r="C87" s="106"/>
      <c r="D87" s="140"/>
      <c r="E87" s="107">
        <f>IFERROR('Budget Summary'!$C$18/'Budget Summary'!$C$17*$D87,0)</f>
        <v>0</v>
      </c>
      <c r="F87" s="107">
        <f>IFERROR((1-'Budget Summary'!$C$18/'Budget Summary'!$C$17)*$D87,0)</f>
        <v>0</v>
      </c>
      <c r="G87" s="89"/>
      <c r="H87" s="48"/>
      <c r="I87" s="48"/>
    </row>
    <row r="88" spans="1:9" x14ac:dyDescent="0.25">
      <c r="A88" s="24"/>
      <c r="B88" s="106"/>
      <c r="C88" s="106"/>
      <c r="D88" s="140"/>
      <c r="E88" s="107">
        <f>IFERROR('Budget Summary'!$C$18/'Budget Summary'!$C$17*$D88,0)</f>
        <v>0</v>
      </c>
      <c r="F88" s="107">
        <f>IFERROR((1-'Budget Summary'!$C$18/'Budget Summary'!$C$17)*$D88,0)</f>
        <v>0</v>
      </c>
      <c r="G88" s="89"/>
      <c r="H88" s="48"/>
      <c r="I88" s="48"/>
    </row>
    <row r="89" spans="1:9" x14ac:dyDescent="0.25">
      <c r="A89" s="24"/>
      <c r="B89" s="106"/>
      <c r="C89" s="106"/>
      <c r="D89" s="140"/>
      <c r="E89" s="107">
        <f>IFERROR('Budget Summary'!$C$18/'Budget Summary'!$C$17*$D89,0)</f>
        <v>0</v>
      </c>
      <c r="F89" s="107">
        <f>IFERROR((1-'Budget Summary'!$C$18/'Budget Summary'!$C$17)*$D89,0)</f>
        <v>0</v>
      </c>
      <c r="G89" s="89"/>
      <c r="H89" s="48"/>
      <c r="I89" s="48"/>
    </row>
    <row r="90" spans="1:9" ht="15.75" thickBot="1" x14ac:dyDescent="0.3">
      <c r="A90" s="24"/>
      <c r="B90" s="106"/>
      <c r="C90" s="106"/>
      <c r="D90" s="140"/>
      <c r="E90" s="108">
        <f>IFERROR('Budget Summary'!$C$18/'Budget Summary'!$C$17*$D90,0)</f>
        <v>0</v>
      </c>
      <c r="F90" s="108">
        <f>IFERROR((1-'Budget Summary'!$C$18/'Budget Summary'!$C$17)*$D90,0)</f>
        <v>0</v>
      </c>
      <c r="G90" s="89"/>
      <c r="H90" s="48"/>
      <c r="I90" s="48"/>
    </row>
    <row r="91" spans="1:9" ht="15.75" thickTop="1" x14ac:dyDescent="0.25">
      <c r="A91" s="24"/>
      <c r="B91" s="89"/>
      <c r="C91" s="90" t="s">
        <v>0</v>
      </c>
      <c r="D91" s="115">
        <f>SUM(D81:D90)</f>
        <v>0</v>
      </c>
      <c r="E91" s="142">
        <f>IFERROR('Budget Summary'!$C$18/'Budget Summary'!$C$17*$D91,0)</f>
        <v>0</v>
      </c>
      <c r="F91" s="142">
        <f>IFERROR((1-'Budget Summary'!$C$18/'Budget Summary'!$C$17)*$D91,0)</f>
        <v>0</v>
      </c>
      <c r="G91" s="89"/>
      <c r="H91" s="48"/>
      <c r="I91" s="48"/>
    </row>
    <row r="92" spans="1:9" x14ac:dyDescent="0.25">
      <c r="A92" s="24"/>
      <c r="B92" s="89"/>
      <c r="C92" s="90"/>
      <c r="D92" s="117"/>
      <c r="E92" s="117"/>
      <c r="F92" s="117"/>
      <c r="G92" s="89"/>
      <c r="H92" s="48"/>
      <c r="I92" s="48"/>
    </row>
    <row r="93" spans="1:9" x14ac:dyDescent="0.25">
      <c r="A93" s="24"/>
      <c r="B93" s="55" t="s">
        <v>17</v>
      </c>
      <c r="C93" s="56"/>
      <c r="D93" s="56"/>
      <c r="E93" s="117"/>
      <c r="F93" s="117"/>
      <c r="G93" s="89"/>
      <c r="H93" s="48"/>
      <c r="I93" s="48"/>
    </row>
    <row r="94" spans="1:9" ht="102.75" x14ac:dyDescent="0.25">
      <c r="A94" s="24"/>
      <c r="B94" s="99" t="s">
        <v>4</v>
      </c>
      <c r="C94" s="99" t="s">
        <v>2</v>
      </c>
      <c r="D94" s="99" t="s">
        <v>32</v>
      </c>
      <c r="E94" s="99" t="s">
        <v>58</v>
      </c>
      <c r="F94" s="99" t="s">
        <v>59</v>
      </c>
      <c r="G94" s="89"/>
      <c r="H94" s="48"/>
      <c r="I94" s="48"/>
    </row>
    <row r="95" spans="1:9" ht="42.75" x14ac:dyDescent="0.25">
      <c r="A95" s="24"/>
      <c r="B95" s="103" t="s">
        <v>20</v>
      </c>
      <c r="C95" s="147" t="s">
        <v>230</v>
      </c>
      <c r="D95" s="82">
        <v>100</v>
      </c>
      <c r="E95" s="105">
        <v>66.666666666666657</v>
      </c>
      <c r="F95" s="105">
        <v>33.333333333333336</v>
      </c>
      <c r="G95" s="89"/>
      <c r="H95" s="48"/>
      <c r="I95" s="48"/>
    </row>
    <row r="96" spans="1:9" x14ac:dyDescent="0.25">
      <c r="A96" s="24"/>
      <c r="B96" s="106"/>
      <c r="C96" s="106"/>
      <c r="D96" s="140"/>
      <c r="E96" s="107">
        <f>IFERROR('Budget Summary'!$C$18/'Budget Summary'!$C$17*$D96,0)</f>
        <v>0</v>
      </c>
      <c r="F96" s="107">
        <f>IFERROR((1-'Budget Summary'!$C$18/'Budget Summary'!$C$17)*$D96,0)</f>
        <v>0</v>
      </c>
      <c r="G96" s="89"/>
      <c r="H96" s="48"/>
      <c r="I96" s="48"/>
    </row>
    <row r="97" spans="1:9" x14ac:dyDescent="0.25">
      <c r="A97" s="24"/>
      <c r="B97" s="106"/>
      <c r="C97" s="106"/>
      <c r="D97" s="140"/>
      <c r="E97" s="107">
        <f>IFERROR('Budget Summary'!$C$18/'Budget Summary'!$C$17*$D97,0)</f>
        <v>0</v>
      </c>
      <c r="F97" s="107">
        <f>IFERROR((1-'Budget Summary'!$C$18/'Budget Summary'!$C$17)*$D97,0)</f>
        <v>0</v>
      </c>
      <c r="G97" s="89"/>
      <c r="H97" s="48"/>
      <c r="I97" s="48"/>
    </row>
    <row r="98" spans="1:9" x14ac:dyDescent="0.25">
      <c r="A98" s="24"/>
      <c r="B98" s="106"/>
      <c r="C98" s="106"/>
      <c r="D98" s="140"/>
      <c r="E98" s="107">
        <f>IFERROR('Budget Summary'!$C$18/'Budget Summary'!$C$17*$D98,0)</f>
        <v>0</v>
      </c>
      <c r="F98" s="107">
        <f>IFERROR((1-'Budget Summary'!$C$18/'Budget Summary'!$C$17)*$D98,0)</f>
        <v>0</v>
      </c>
      <c r="G98" s="89"/>
      <c r="H98" s="48"/>
      <c r="I98" s="48"/>
    </row>
    <row r="99" spans="1:9" x14ac:dyDescent="0.25">
      <c r="A99" s="24"/>
      <c r="B99" s="106"/>
      <c r="C99" s="106"/>
      <c r="D99" s="140"/>
      <c r="E99" s="107">
        <f>IFERROR('Budget Summary'!$C$18/'Budget Summary'!$C$17*$D99,0)</f>
        <v>0</v>
      </c>
      <c r="F99" s="107">
        <f>IFERROR((1-'Budget Summary'!$C$18/'Budget Summary'!$C$17)*$D99,0)</f>
        <v>0</v>
      </c>
      <c r="G99" s="89"/>
      <c r="H99" s="48"/>
      <c r="I99" s="48"/>
    </row>
    <row r="100" spans="1:9" x14ac:dyDescent="0.25">
      <c r="A100" s="24"/>
      <c r="B100" s="106"/>
      <c r="C100" s="106"/>
      <c r="D100" s="140"/>
      <c r="E100" s="107">
        <f>IFERROR('Budget Summary'!$C$18/'Budget Summary'!$C$17*$D100,0)</f>
        <v>0</v>
      </c>
      <c r="F100" s="107">
        <f>IFERROR((1-'Budget Summary'!$C$18/'Budget Summary'!$C$17)*$D100,0)</f>
        <v>0</v>
      </c>
      <c r="G100" s="89"/>
      <c r="H100" s="48"/>
      <c r="I100" s="48"/>
    </row>
    <row r="101" spans="1:9" x14ac:dyDescent="0.25">
      <c r="A101" s="24"/>
      <c r="B101" s="106"/>
      <c r="C101" s="106"/>
      <c r="D101" s="140"/>
      <c r="E101" s="107">
        <f>IFERROR('Budget Summary'!$C$18/'Budget Summary'!$C$17*$D101,0)</f>
        <v>0</v>
      </c>
      <c r="F101" s="107">
        <f>IFERROR((1-'Budget Summary'!$C$18/'Budget Summary'!$C$17)*$D101,0)</f>
        <v>0</v>
      </c>
      <c r="G101" s="89"/>
      <c r="H101" s="48"/>
      <c r="I101" s="48"/>
    </row>
    <row r="102" spans="1:9" x14ac:dyDescent="0.25">
      <c r="A102" s="24"/>
      <c r="B102" s="106"/>
      <c r="C102" s="106"/>
      <c r="D102" s="140"/>
      <c r="E102" s="107">
        <f>IFERROR('Budget Summary'!$C$18/'Budget Summary'!$C$17*$D102,0)</f>
        <v>0</v>
      </c>
      <c r="F102" s="107">
        <f>IFERROR((1-'Budget Summary'!$C$18/'Budget Summary'!$C$17)*$D102,0)</f>
        <v>0</v>
      </c>
      <c r="G102" s="89"/>
      <c r="H102" s="48"/>
      <c r="I102" s="48"/>
    </row>
    <row r="103" spans="1:9" x14ac:dyDescent="0.25">
      <c r="A103" s="24"/>
      <c r="B103" s="106"/>
      <c r="C103" s="106"/>
      <c r="D103" s="140"/>
      <c r="E103" s="107">
        <f>IFERROR('Budget Summary'!$C$18/'Budget Summary'!$C$17*$D103,0)</f>
        <v>0</v>
      </c>
      <c r="F103" s="107">
        <f>IFERROR((1-'Budget Summary'!$C$18/'Budget Summary'!$C$17)*$D103,0)</f>
        <v>0</v>
      </c>
      <c r="G103" s="89"/>
      <c r="H103" s="48"/>
      <c r="I103" s="48"/>
    </row>
    <row r="104" spans="1:9" x14ac:dyDescent="0.25">
      <c r="A104" s="24"/>
      <c r="B104" s="106"/>
      <c r="C104" s="106"/>
      <c r="D104" s="140"/>
      <c r="E104" s="107">
        <f>IFERROR('Budget Summary'!$C$18/'Budget Summary'!$C$17*$D104,0)</f>
        <v>0</v>
      </c>
      <c r="F104" s="107">
        <f>IFERROR((1-'Budget Summary'!$C$18/'Budget Summary'!$C$17)*$D104,0)</f>
        <v>0</v>
      </c>
      <c r="G104" s="89"/>
      <c r="H104" s="48"/>
      <c r="I104" s="48"/>
    </row>
    <row r="105" spans="1:9" ht="15.75" thickBot="1" x14ac:dyDescent="0.3">
      <c r="A105" s="24"/>
      <c r="B105" s="106"/>
      <c r="C105" s="106"/>
      <c r="D105" s="140"/>
      <c r="E105" s="108">
        <f>IFERROR('Budget Summary'!$C$18/'Budget Summary'!$C$17*$D105,0)</f>
        <v>0</v>
      </c>
      <c r="F105" s="108">
        <f>IFERROR((1-'Budget Summary'!$C$18/'Budget Summary'!$C$17)*$D105,0)</f>
        <v>0</v>
      </c>
      <c r="G105" s="89"/>
      <c r="H105" s="48"/>
      <c r="I105" s="48"/>
    </row>
    <row r="106" spans="1:9" ht="15.75" thickTop="1" x14ac:dyDescent="0.25">
      <c r="A106" s="24"/>
      <c r="B106" s="89"/>
      <c r="C106" s="90" t="s">
        <v>0</v>
      </c>
      <c r="D106" s="115">
        <f>SUM(D96:D105)</f>
        <v>0</v>
      </c>
      <c r="E106" s="142">
        <f>IFERROR('Budget Summary'!$C$18/'Budget Summary'!$C$17*$D106,0)</f>
        <v>0</v>
      </c>
      <c r="F106" s="142">
        <f>IFERROR((1-'Budget Summary'!$C$18/'Budget Summary'!$C$17)*$D106,0)</f>
        <v>0</v>
      </c>
      <c r="G106" s="89"/>
      <c r="H106" s="48"/>
      <c r="I106" s="48"/>
    </row>
    <row r="107" spans="1:9" x14ac:dyDescent="0.25">
      <c r="A107" s="24"/>
      <c r="B107" s="89"/>
      <c r="C107" s="90"/>
      <c r="D107" s="117"/>
      <c r="E107" s="117"/>
      <c r="F107" s="117"/>
      <c r="G107" s="89"/>
      <c r="H107" s="48"/>
      <c r="I107" s="48"/>
    </row>
    <row r="108" spans="1:9" x14ac:dyDescent="0.25">
      <c r="A108" s="24"/>
      <c r="B108" s="55" t="s">
        <v>191</v>
      </c>
      <c r="C108" s="56"/>
      <c r="D108" s="56"/>
      <c r="E108" s="114"/>
      <c r="F108" s="114"/>
      <c r="G108" s="89"/>
      <c r="H108" s="48"/>
      <c r="I108" s="48"/>
    </row>
    <row r="109" spans="1:9" ht="87.75" x14ac:dyDescent="0.25">
      <c r="A109" s="24"/>
      <c r="B109" s="99" t="s">
        <v>4</v>
      </c>
      <c r="C109" s="99" t="s">
        <v>2</v>
      </c>
      <c r="D109" s="99" t="s">
        <v>33</v>
      </c>
      <c r="E109" s="99" t="s">
        <v>60</v>
      </c>
      <c r="F109" s="99" t="s">
        <v>61</v>
      </c>
      <c r="G109" s="89"/>
      <c r="H109" s="48"/>
      <c r="I109" s="48"/>
    </row>
    <row r="110" spans="1:9" x14ac:dyDescent="0.25">
      <c r="A110" s="24"/>
      <c r="B110" s="106"/>
      <c r="C110" s="106"/>
      <c r="D110" s="140"/>
      <c r="E110" s="107">
        <f>IFERROR('Budget Summary'!$C$18/'Budget Summary'!$C$17*$D110,0)</f>
        <v>0</v>
      </c>
      <c r="F110" s="107">
        <f>IFERROR((1-'Budget Summary'!$C$18/'Budget Summary'!$C$17)*$D110,0)</f>
        <v>0</v>
      </c>
      <c r="G110" s="89"/>
      <c r="H110" s="48"/>
      <c r="I110" s="48"/>
    </row>
    <row r="111" spans="1:9" x14ac:dyDescent="0.25">
      <c r="A111" s="24"/>
      <c r="B111" s="106"/>
      <c r="C111" s="106"/>
      <c r="D111" s="140"/>
      <c r="E111" s="107">
        <f>IFERROR('Budget Summary'!$C$18/'Budget Summary'!$C$17*$D111,0)</f>
        <v>0</v>
      </c>
      <c r="F111" s="107">
        <f>IFERROR((1-'Budget Summary'!$C$18/'Budget Summary'!$C$17)*$D111,0)</f>
        <v>0</v>
      </c>
      <c r="G111" s="89"/>
      <c r="H111" s="48"/>
      <c r="I111" s="48"/>
    </row>
    <row r="112" spans="1:9" x14ac:dyDescent="0.25">
      <c r="A112" s="24"/>
      <c r="B112" s="106"/>
      <c r="C112" s="106"/>
      <c r="D112" s="140"/>
      <c r="E112" s="107">
        <f>IFERROR('Budget Summary'!$C$18/'Budget Summary'!$C$17*$D112,0)</f>
        <v>0</v>
      </c>
      <c r="F112" s="107">
        <f>IFERROR((1-'Budget Summary'!$C$18/'Budget Summary'!$C$17)*$D112,0)</f>
        <v>0</v>
      </c>
      <c r="G112" s="89"/>
      <c r="H112" s="48"/>
      <c r="I112" s="48"/>
    </row>
    <row r="113" spans="1:9" x14ac:dyDescent="0.25">
      <c r="A113" s="24"/>
      <c r="B113" s="106"/>
      <c r="C113" s="106"/>
      <c r="D113" s="140"/>
      <c r="E113" s="107">
        <f>IFERROR('Budget Summary'!$C$18/'Budget Summary'!$C$17*$D113,0)</f>
        <v>0</v>
      </c>
      <c r="F113" s="107">
        <f>IFERROR((1-'Budget Summary'!$C$18/'Budget Summary'!$C$17)*$D113,0)</f>
        <v>0</v>
      </c>
      <c r="G113" s="89"/>
      <c r="H113" s="48"/>
      <c r="I113" s="48"/>
    </row>
    <row r="114" spans="1:9" x14ac:dyDescent="0.25">
      <c r="A114" s="24"/>
      <c r="B114" s="106"/>
      <c r="C114" s="106"/>
      <c r="D114" s="140"/>
      <c r="E114" s="107">
        <f>IFERROR('Budget Summary'!$C$18/'Budget Summary'!$C$17*$D114,0)</f>
        <v>0</v>
      </c>
      <c r="F114" s="107">
        <f>IFERROR((1-'Budget Summary'!$C$18/'Budget Summary'!$C$17)*$D114,0)</f>
        <v>0</v>
      </c>
      <c r="G114" s="89"/>
      <c r="H114" s="48"/>
      <c r="I114" s="48"/>
    </row>
    <row r="115" spans="1:9" x14ac:dyDescent="0.25">
      <c r="A115" s="24"/>
      <c r="B115" s="106"/>
      <c r="C115" s="106"/>
      <c r="D115" s="140"/>
      <c r="E115" s="107">
        <f>IFERROR('Budget Summary'!$C$18/'Budget Summary'!$C$17*$D115,0)</f>
        <v>0</v>
      </c>
      <c r="F115" s="107">
        <f>IFERROR((1-'Budget Summary'!$C$18/'Budget Summary'!$C$17)*$D115,0)</f>
        <v>0</v>
      </c>
      <c r="G115" s="89"/>
      <c r="H115" s="48"/>
      <c r="I115" s="48"/>
    </row>
    <row r="116" spans="1:9" x14ac:dyDescent="0.25">
      <c r="A116" s="24"/>
      <c r="B116" s="106"/>
      <c r="C116" s="106"/>
      <c r="D116" s="140"/>
      <c r="E116" s="107">
        <f>IFERROR('Budget Summary'!$C$18/'Budget Summary'!$C$17*$D116,0)</f>
        <v>0</v>
      </c>
      <c r="F116" s="107">
        <f>IFERROR((1-'Budget Summary'!$C$18/'Budget Summary'!$C$17)*$D116,0)</f>
        <v>0</v>
      </c>
      <c r="G116" s="89"/>
      <c r="H116" s="48"/>
      <c r="I116" s="48"/>
    </row>
    <row r="117" spans="1:9" x14ac:dyDescent="0.25">
      <c r="A117" s="24"/>
      <c r="B117" s="106"/>
      <c r="C117" s="106"/>
      <c r="D117" s="140"/>
      <c r="E117" s="107">
        <f>IFERROR('Budget Summary'!$C$18/'Budget Summary'!$C$17*$D117,0)</f>
        <v>0</v>
      </c>
      <c r="F117" s="107">
        <f>IFERROR((1-'Budget Summary'!$C$18/'Budget Summary'!$C$17)*$D117,0)</f>
        <v>0</v>
      </c>
      <c r="G117" s="89"/>
      <c r="H117" s="48"/>
      <c r="I117" s="48"/>
    </row>
    <row r="118" spans="1:9" x14ac:dyDescent="0.25">
      <c r="A118" s="24"/>
      <c r="B118" s="106"/>
      <c r="C118" s="106"/>
      <c r="D118" s="140"/>
      <c r="E118" s="107">
        <f>IFERROR('Budget Summary'!$C$18/'Budget Summary'!$C$17*$D118,0)</f>
        <v>0</v>
      </c>
      <c r="F118" s="107">
        <f>IFERROR((1-'Budget Summary'!$C$18/'Budget Summary'!$C$17)*$D118,0)</f>
        <v>0</v>
      </c>
      <c r="G118" s="89"/>
      <c r="H118" s="48"/>
      <c r="I118" s="48"/>
    </row>
    <row r="119" spans="1:9" x14ac:dyDescent="0.25">
      <c r="A119" s="24"/>
      <c r="B119" s="106"/>
      <c r="C119" s="106"/>
      <c r="D119" s="140"/>
      <c r="E119" s="107">
        <f>IFERROR('Budget Summary'!$C$18/'Budget Summary'!$C$17*$D119,0)</f>
        <v>0</v>
      </c>
      <c r="F119" s="107">
        <f>IFERROR((1-'Budget Summary'!$C$18/'Budget Summary'!$C$17)*$D119,0)</f>
        <v>0</v>
      </c>
      <c r="G119" s="89"/>
      <c r="H119" s="48"/>
      <c r="I119" s="48"/>
    </row>
    <row r="120" spans="1:9" x14ac:dyDescent="0.25">
      <c r="A120" s="24"/>
      <c r="B120" s="106"/>
      <c r="C120" s="106"/>
      <c r="D120" s="140"/>
      <c r="E120" s="107">
        <f>IFERROR('Budget Summary'!$C$18/'Budget Summary'!$C$17*$D120,0)</f>
        <v>0</v>
      </c>
      <c r="F120" s="107">
        <f>IFERROR((1-'Budget Summary'!$C$18/'Budget Summary'!$C$17)*$D120,0)</f>
        <v>0</v>
      </c>
      <c r="G120" s="89"/>
      <c r="H120" s="48"/>
      <c r="I120" s="48"/>
    </row>
    <row r="121" spans="1:9" x14ac:dyDescent="0.25">
      <c r="A121" s="24"/>
      <c r="B121" s="106"/>
      <c r="C121" s="106"/>
      <c r="D121" s="140"/>
      <c r="E121" s="107">
        <f>IFERROR('Budget Summary'!$C$18/'Budget Summary'!$C$17*$D121,0)</f>
        <v>0</v>
      </c>
      <c r="F121" s="107">
        <f>IFERROR((1-'Budget Summary'!$C$18/'Budget Summary'!$C$17)*$D121,0)</f>
        <v>0</v>
      </c>
      <c r="G121" s="89"/>
      <c r="H121" s="48"/>
      <c r="I121" s="48"/>
    </row>
    <row r="122" spans="1:9" x14ac:dyDescent="0.25">
      <c r="A122" s="24"/>
      <c r="B122" s="106"/>
      <c r="C122" s="106"/>
      <c r="D122" s="140"/>
      <c r="E122" s="107">
        <f>IFERROR('Budget Summary'!$C$18/'Budget Summary'!$C$17*$D122,0)</f>
        <v>0</v>
      </c>
      <c r="F122" s="107">
        <f>IFERROR((1-'Budget Summary'!$C$18/'Budget Summary'!$C$17)*$D122,0)</f>
        <v>0</v>
      </c>
      <c r="G122" s="89"/>
      <c r="H122" s="48"/>
      <c r="I122" s="48"/>
    </row>
    <row r="123" spans="1:9" x14ac:dyDescent="0.25">
      <c r="A123" s="24"/>
      <c r="B123" s="106"/>
      <c r="C123" s="106"/>
      <c r="D123" s="140"/>
      <c r="E123" s="107">
        <f>IFERROR('Budget Summary'!$C$18/'Budget Summary'!$C$17*$D123,0)</f>
        <v>0</v>
      </c>
      <c r="F123" s="107">
        <f>IFERROR((1-'Budget Summary'!$C$18/'Budget Summary'!$C$17)*$D123,0)</f>
        <v>0</v>
      </c>
      <c r="G123" s="89"/>
      <c r="H123" s="48"/>
      <c r="I123" s="48"/>
    </row>
    <row r="124" spans="1:9" ht="15.75" thickBot="1" x14ac:dyDescent="0.3">
      <c r="A124" s="24"/>
      <c r="B124" s="106"/>
      <c r="C124" s="106"/>
      <c r="D124" s="140"/>
      <c r="E124" s="108">
        <f>IFERROR('Budget Summary'!$C$18/'Budget Summary'!$C$17*$D124,0)</f>
        <v>0</v>
      </c>
      <c r="F124" s="108">
        <f>IFERROR((1-'Budget Summary'!$C$18/'Budget Summary'!$C$17)*$D124,0)</f>
        <v>0</v>
      </c>
      <c r="G124" s="89"/>
      <c r="H124" s="48"/>
      <c r="I124" s="48"/>
    </row>
    <row r="125" spans="1:9" ht="15.75" thickTop="1" x14ac:dyDescent="0.25">
      <c r="A125" s="24"/>
      <c r="B125" s="118"/>
      <c r="C125" s="90" t="s">
        <v>0</v>
      </c>
      <c r="D125" s="115">
        <f>SUM(D110:D124)</f>
        <v>0</v>
      </c>
      <c r="E125" s="142">
        <f>IFERROR('Budget Summary'!$C$18/'Budget Summary'!$C$17*$D125,0)</f>
        <v>0</v>
      </c>
      <c r="F125" s="142">
        <f>IFERROR((1-'Budget Summary'!$C$18/'Budget Summary'!$C$17)*$D125,0)</f>
        <v>0</v>
      </c>
      <c r="G125" s="89"/>
      <c r="H125" s="48"/>
      <c r="I125" s="48"/>
    </row>
    <row r="126" spans="1:9" x14ac:dyDescent="0.25">
      <c r="A126" s="24"/>
      <c r="B126" s="24"/>
      <c r="C126" s="24"/>
      <c r="D126" s="27"/>
      <c r="E126" s="30"/>
      <c r="F126" s="30"/>
      <c r="G126" s="24"/>
    </row>
    <row r="127" spans="1:9" x14ac:dyDescent="0.25">
      <c r="G127" s="24"/>
    </row>
    <row r="128" spans="1:9" ht="27" customHeight="1" x14ac:dyDescent="0.25">
      <c r="G128" s="24"/>
    </row>
    <row r="129" spans="1:7" x14ac:dyDescent="0.25">
      <c r="G129" s="24"/>
    </row>
    <row r="130" spans="1:7" x14ac:dyDescent="0.25">
      <c r="G130" s="24"/>
    </row>
    <row r="131" spans="1:7" x14ac:dyDescent="0.25">
      <c r="G131" s="24"/>
    </row>
    <row r="132" spans="1:7" x14ac:dyDescent="0.25">
      <c r="G132" s="24"/>
    </row>
    <row r="133" spans="1:7" x14ac:dyDescent="0.25">
      <c r="G133" s="24"/>
    </row>
    <row r="134" spans="1:7" x14ac:dyDescent="0.25">
      <c r="A134" s="24"/>
      <c r="B134" s="24"/>
      <c r="C134" s="24"/>
      <c r="D134" s="27"/>
      <c r="E134" s="31"/>
      <c r="F134" s="30"/>
      <c r="G134" s="24"/>
    </row>
    <row r="135" spans="1:7" x14ac:dyDescent="0.25">
      <c r="E135" s="31"/>
      <c r="F135" s="30"/>
      <c r="G135" s="24"/>
    </row>
    <row r="136" spans="1:7" x14ac:dyDescent="0.25">
      <c r="E136" s="32"/>
      <c r="F136" s="33"/>
      <c r="G136" s="34"/>
    </row>
    <row r="137" spans="1:7" x14ac:dyDescent="0.25">
      <c r="E137" s="32"/>
      <c r="F137" s="33"/>
      <c r="G137" s="34"/>
    </row>
    <row r="138" spans="1:7" x14ac:dyDescent="0.25">
      <c r="E138" s="35"/>
      <c r="F138" s="36"/>
      <c r="G138" s="34"/>
    </row>
    <row r="139" spans="1:7" x14ac:dyDescent="0.25">
      <c r="E139" s="32"/>
      <c r="F139" s="33"/>
      <c r="G139" s="34"/>
    </row>
    <row r="140" spans="1:7" x14ac:dyDescent="0.25">
      <c r="E140" s="32"/>
      <c r="F140" s="33"/>
      <c r="G140" s="34"/>
    </row>
    <row r="141" spans="1:7" x14ac:dyDescent="0.25">
      <c r="E141" s="32"/>
      <c r="F141" s="33"/>
      <c r="G141" s="34"/>
    </row>
    <row r="142" spans="1:7" x14ac:dyDescent="0.25">
      <c r="E142" s="32"/>
      <c r="F142" s="33"/>
      <c r="G142" s="34"/>
    </row>
    <row r="143" spans="1:7" ht="27.75" customHeight="1" x14ac:dyDescent="0.25">
      <c r="E143" s="32"/>
      <c r="F143" s="33"/>
      <c r="G143" s="34"/>
    </row>
    <row r="144" spans="1:7" x14ac:dyDescent="0.25">
      <c r="E144" s="32"/>
      <c r="F144" s="33"/>
      <c r="G144" s="34"/>
    </row>
    <row r="145" spans="5:7" x14ac:dyDescent="0.25">
      <c r="E145" s="32"/>
      <c r="F145" s="33"/>
      <c r="G145" s="34"/>
    </row>
    <row r="146" spans="5:7" x14ac:dyDescent="0.25">
      <c r="E146" s="32"/>
      <c r="F146" s="33"/>
      <c r="G146" s="34"/>
    </row>
    <row r="147" spans="5:7" x14ac:dyDescent="0.25">
      <c r="E147" s="25"/>
      <c r="F147" s="37"/>
      <c r="G147" s="25"/>
    </row>
    <row r="148" spans="5:7" x14ac:dyDescent="0.25">
      <c r="E148" s="25"/>
      <c r="F148" s="37"/>
      <c r="G148" s="25"/>
    </row>
    <row r="149" spans="5:7" x14ac:dyDescent="0.25">
      <c r="E149" s="25"/>
      <c r="F149" s="37"/>
      <c r="G149" s="25"/>
    </row>
    <row r="150" spans="5:7" x14ac:dyDescent="0.25">
      <c r="E150" s="25"/>
      <c r="F150" s="37"/>
      <c r="G150" s="25"/>
    </row>
    <row r="151" spans="5:7" s="38" customFormat="1" x14ac:dyDescent="0.25">
      <c r="E151" s="37"/>
      <c r="F151" s="37"/>
      <c r="G151" s="37"/>
    </row>
    <row r="152" spans="5:7" s="38" customFormat="1" x14ac:dyDescent="0.25"/>
    <row r="153" spans="5:7" s="38" customFormat="1" x14ac:dyDescent="0.25"/>
    <row r="154" spans="5:7" s="38" customFormat="1" x14ac:dyDescent="0.25"/>
    <row r="155" spans="5:7" s="38" customFormat="1" x14ac:dyDescent="0.25"/>
    <row r="156" spans="5:7" s="38" customFormat="1" x14ac:dyDescent="0.25"/>
    <row r="157" spans="5:7" s="38" customFormat="1" x14ac:dyDescent="0.25"/>
    <row r="158" spans="5:7" s="38" customFormat="1" x14ac:dyDescent="0.25"/>
    <row r="159" spans="5:7" s="38" customFormat="1" x14ac:dyDescent="0.25"/>
    <row r="160" spans="5:7" s="38" customFormat="1" x14ac:dyDescent="0.25"/>
    <row r="161" s="38" customFormat="1" x14ac:dyDescent="0.25"/>
    <row r="162" s="38" customFormat="1" x14ac:dyDescent="0.25"/>
    <row r="163" s="38" customFormat="1" x14ac:dyDescent="0.25"/>
    <row r="164" s="38" customFormat="1" x14ac:dyDescent="0.25"/>
    <row r="165" s="38" customFormat="1" x14ac:dyDescent="0.25"/>
    <row r="166" s="38" customFormat="1" x14ac:dyDescent="0.25"/>
    <row r="167" s="38" customFormat="1" x14ac:dyDescent="0.25"/>
    <row r="168" s="38" customFormat="1" x14ac:dyDescent="0.25"/>
    <row r="169" s="38" customFormat="1" x14ac:dyDescent="0.25"/>
    <row r="170" s="38" customFormat="1" x14ac:dyDescent="0.25"/>
    <row r="171" s="38" customFormat="1" x14ac:dyDescent="0.25"/>
    <row r="172" s="38" customFormat="1" x14ac:dyDescent="0.25"/>
    <row r="173" s="38" customFormat="1" x14ac:dyDescent="0.25"/>
    <row r="174" s="38" customFormat="1" x14ac:dyDescent="0.25"/>
    <row r="175" s="38" customFormat="1" x14ac:dyDescent="0.25"/>
    <row r="176" s="38" customFormat="1" x14ac:dyDescent="0.25"/>
    <row r="177" s="38" customFormat="1" x14ac:dyDescent="0.25"/>
    <row r="178" s="38" customFormat="1" x14ac:dyDescent="0.25"/>
    <row r="179" s="38" customFormat="1" x14ac:dyDescent="0.25"/>
    <row r="180" s="38" customFormat="1" x14ac:dyDescent="0.25"/>
    <row r="181" s="38" customFormat="1" x14ac:dyDescent="0.25"/>
    <row r="182" s="38" customFormat="1" x14ac:dyDescent="0.25"/>
    <row r="183" s="38" customFormat="1" x14ac:dyDescent="0.25"/>
    <row r="184" s="38" customFormat="1" x14ac:dyDescent="0.25"/>
    <row r="185" s="38" customFormat="1" x14ac:dyDescent="0.25"/>
    <row r="186" s="38" customFormat="1" x14ac:dyDescent="0.25"/>
    <row r="187" s="38" customFormat="1" x14ac:dyDescent="0.25"/>
    <row r="188" s="38" customFormat="1" x14ac:dyDescent="0.25"/>
    <row r="189" s="38" customFormat="1" x14ac:dyDescent="0.25"/>
    <row r="190" s="38" customFormat="1" x14ac:dyDescent="0.25"/>
    <row r="191" s="38" customFormat="1" x14ac:dyDescent="0.25"/>
    <row r="192" s="38" customFormat="1" x14ac:dyDescent="0.25"/>
    <row r="193" s="38" customFormat="1" x14ac:dyDescent="0.25"/>
    <row r="194" s="38" customFormat="1" x14ac:dyDescent="0.25"/>
    <row r="195" s="38" customFormat="1" x14ac:dyDescent="0.25"/>
    <row r="196" s="38" customFormat="1" x14ac:dyDescent="0.25"/>
    <row r="197" s="38" customFormat="1" x14ac:dyDescent="0.25"/>
    <row r="198" s="38" customFormat="1" x14ac:dyDescent="0.25"/>
    <row r="199" s="38" customFormat="1" x14ac:dyDescent="0.25"/>
    <row r="200" s="38" customFormat="1" x14ac:dyDescent="0.25"/>
    <row r="201" s="38" customFormat="1" x14ac:dyDescent="0.25"/>
    <row r="202" s="38" customFormat="1" x14ac:dyDescent="0.25"/>
    <row r="203" s="38" customFormat="1" x14ac:dyDescent="0.25"/>
    <row r="204" s="38" customFormat="1" x14ac:dyDescent="0.25"/>
    <row r="205" s="38" customFormat="1" x14ac:dyDescent="0.25"/>
    <row r="206" s="38" customFormat="1" x14ac:dyDescent="0.25"/>
    <row r="207" s="38" customFormat="1" x14ac:dyDescent="0.25"/>
  </sheetData>
  <sheetProtection algorithmName="SHA-512" hashValue="241TKi7mCaVCQmLIIy42ZW7T8194C8Hlc/4bQ4Gq2IUdwfX6gfELk/Jp72vadpV+zGKPNFfAHUz/Pw4l/pH7sg==" saltValue="ob17kDSYba+DzCpj2HM9Ig==" spinCount="100000" sheet="1" objects="1" scenarios="1"/>
  <mergeCells count="11">
    <mergeCell ref="D15:E15"/>
    <mergeCell ref="B17:C17"/>
    <mergeCell ref="B30:C30"/>
    <mergeCell ref="E1:G1"/>
    <mergeCell ref="E2:G2"/>
    <mergeCell ref="B6:F6"/>
    <mergeCell ref="D12:E12"/>
    <mergeCell ref="D13:E13"/>
    <mergeCell ref="D14:E14"/>
    <mergeCell ref="B7:F7"/>
    <mergeCell ref="B8:F8"/>
  </mergeCells>
  <pageMargins left="0.7" right="0.7" top="0.75" bottom="0.75" header="0.3" footer="0.3"/>
  <pageSetup scale="53" fitToHeight="0" orientation="landscape" horizontalDpi="1200" verticalDpi="1200" r:id="rId1"/>
  <rowBreaks count="2" manualBreakCount="2">
    <brk id="47" max="8" man="1"/>
    <brk id="77" max="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170E6-5DB8-4CAB-97CE-1635FA8EBC33}">
  <sheetPr>
    <pageSetUpPr fitToPage="1"/>
  </sheetPr>
  <dimension ref="A1:I207"/>
  <sheetViews>
    <sheetView showGridLines="0" zoomScale="90" zoomScaleNormal="90" workbookViewId="0"/>
  </sheetViews>
  <sheetFormatPr defaultRowHeight="15" x14ac:dyDescent="0.25"/>
  <cols>
    <col min="1" max="1" width="4" style="22" customWidth="1"/>
    <col min="2" max="2" width="47.7109375" style="22" customWidth="1"/>
    <col min="3" max="3" width="59.140625" style="22" customWidth="1"/>
    <col min="4" max="4" width="25.140625" style="22" customWidth="1"/>
    <col min="5" max="5" width="25" style="22" customWidth="1"/>
    <col min="6" max="6" width="25.28515625" style="22" customWidth="1"/>
    <col min="7" max="7" width="17.5703125" style="22" customWidth="1"/>
    <col min="8" max="9" width="23.5703125" style="22" customWidth="1"/>
    <col min="10" max="16384" width="9.140625" style="22"/>
  </cols>
  <sheetData>
    <row r="1" spans="1:9" ht="15.75" customHeight="1" x14ac:dyDescent="0.25">
      <c r="A1" s="134" t="s">
        <v>218</v>
      </c>
      <c r="D1" s="77" t="s">
        <v>6</v>
      </c>
      <c r="E1" s="181" t="str">
        <f>'Budget Summary'!D1</f>
        <v>Enter Applicant Name</v>
      </c>
      <c r="F1" s="181"/>
      <c r="G1" s="181"/>
    </row>
    <row r="2" spans="1:9" ht="18" customHeight="1" x14ac:dyDescent="0.25">
      <c r="A2" s="41" t="s">
        <v>38</v>
      </c>
      <c r="D2" s="78"/>
      <c r="E2" s="164" t="s">
        <v>5</v>
      </c>
      <c r="F2" s="164"/>
      <c r="G2" s="164"/>
    </row>
    <row r="3" spans="1:9" x14ac:dyDescent="0.25">
      <c r="A3" s="43" t="s">
        <v>62</v>
      </c>
    </row>
    <row r="4" spans="1:9" x14ac:dyDescent="0.25">
      <c r="A4" s="43" t="s">
        <v>140</v>
      </c>
    </row>
    <row r="5" spans="1:9" x14ac:dyDescent="0.25">
      <c r="A5" s="2"/>
      <c r="B5" s="24"/>
      <c r="C5" s="1"/>
      <c r="D5" s="1"/>
      <c r="E5" s="1"/>
      <c r="F5" s="1"/>
      <c r="G5" s="25"/>
    </row>
    <row r="6" spans="1:9" ht="47.25" customHeight="1" x14ac:dyDescent="0.25">
      <c r="A6" s="24"/>
      <c r="B6" s="178" t="s">
        <v>76</v>
      </c>
      <c r="C6" s="179"/>
      <c r="D6" s="179"/>
      <c r="E6" s="179"/>
      <c r="F6" s="180"/>
      <c r="G6" s="46"/>
      <c r="H6" s="45"/>
      <c r="I6" s="45"/>
    </row>
    <row r="7" spans="1:9" ht="12.75" customHeight="1" x14ac:dyDescent="0.25">
      <c r="A7" s="24"/>
      <c r="B7" s="187"/>
      <c r="C7" s="187"/>
      <c r="D7" s="187"/>
      <c r="E7" s="187"/>
      <c r="F7" s="187"/>
      <c r="G7" s="46"/>
      <c r="H7" s="45"/>
      <c r="I7" s="45"/>
    </row>
    <row r="8" spans="1:9" ht="30.95" customHeight="1" x14ac:dyDescent="0.25">
      <c r="A8" s="24"/>
      <c r="B8" s="188" t="s">
        <v>224</v>
      </c>
      <c r="C8" s="179"/>
      <c r="D8" s="179"/>
      <c r="E8" s="179"/>
      <c r="F8" s="180"/>
      <c r="G8" s="46"/>
      <c r="H8" s="45"/>
      <c r="I8" s="45"/>
    </row>
    <row r="9" spans="1:9" ht="15" customHeight="1" x14ac:dyDescent="0.25">
      <c r="A9" s="24"/>
      <c r="B9" s="133"/>
      <c r="C9" s="121"/>
      <c r="D9" s="133"/>
      <c r="E9" s="133"/>
      <c r="F9" s="133"/>
      <c r="G9" s="50"/>
      <c r="H9" s="48"/>
      <c r="I9" s="48"/>
    </row>
    <row r="10" spans="1:9" ht="15" customHeight="1" x14ac:dyDescent="0.25">
      <c r="A10" s="24"/>
      <c r="B10" s="124" t="s">
        <v>141</v>
      </c>
      <c r="C10" s="136"/>
      <c r="D10" s="133"/>
      <c r="E10" s="133"/>
      <c r="F10" s="133"/>
      <c r="G10" s="50"/>
      <c r="H10" s="48"/>
      <c r="I10" s="48"/>
    </row>
    <row r="11" spans="1:9" ht="15" customHeight="1" x14ac:dyDescent="0.25">
      <c r="A11" s="24"/>
      <c r="B11" s="124"/>
      <c r="C11" s="121"/>
      <c r="D11" s="133"/>
      <c r="E11" s="133"/>
      <c r="F11" s="133"/>
      <c r="G11" s="50"/>
      <c r="H11" s="48"/>
      <c r="I11" s="48"/>
    </row>
    <row r="12" spans="1:9" ht="15" customHeight="1" x14ac:dyDescent="0.25">
      <c r="A12" s="24"/>
      <c r="B12" s="122" t="s">
        <v>142</v>
      </c>
      <c r="D12" s="186" t="s">
        <v>68</v>
      </c>
      <c r="E12" s="186"/>
      <c r="F12" s="133"/>
      <c r="G12" s="50"/>
      <c r="H12" s="48"/>
      <c r="I12" s="48"/>
    </row>
    <row r="13" spans="1:9" x14ac:dyDescent="0.25">
      <c r="A13" s="24"/>
      <c r="B13" s="125" t="s">
        <v>143</v>
      </c>
      <c r="C13" s="58">
        <f>SUM(G30,D46,D61,D76,D91,D106,D125)</f>
        <v>0</v>
      </c>
      <c r="D13" s="184" t="s">
        <v>37</v>
      </c>
      <c r="E13" s="185"/>
      <c r="F13" s="58">
        <f>'Budget Summary'!C17</f>
        <v>0</v>
      </c>
      <c r="G13" s="50"/>
      <c r="H13" s="48"/>
      <c r="I13" s="48"/>
    </row>
    <row r="14" spans="1:9" ht="16.5" customHeight="1" x14ac:dyDescent="0.25">
      <c r="A14" s="24"/>
      <c r="B14" s="125" t="s">
        <v>144</v>
      </c>
      <c r="C14" s="58">
        <f>SUM(H30,E46,E61,E76,E91,E106,E125)</f>
        <v>0</v>
      </c>
      <c r="D14" s="184" t="s">
        <v>39</v>
      </c>
      <c r="E14" s="185"/>
      <c r="F14" s="58">
        <f>'Grant Match'!E25</f>
        <v>0</v>
      </c>
      <c r="G14" s="25"/>
    </row>
    <row r="15" spans="1:9" x14ac:dyDescent="0.25">
      <c r="A15" s="24"/>
      <c r="B15" s="125" t="s">
        <v>207</v>
      </c>
      <c r="C15" s="58">
        <f>SUM(I30,F46,F61,F76,F91,F106,F125)</f>
        <v>0</v>
      </c>
      <c r="D15" s="184" t="s">
        <v>11</v>
      </c>
      <c r="E15" s="185"/>
      <c r="F15" s="58">
        <f>'Grant Match'!E23</f>
        <v>0</v>
      </c>
      <c r="G15" s="25"/>
    </row>
    <row r="16" spans="1:9" x14ac:dyDescent="0.25">
      <c r="A16" s="24"/>
      <c r="B16" s="26"/>
      <c r="C16" s="26"/>
      <c r="D16" s="26"/>
      <c r="E16" s="26"/>
      <c r="F16" s="26"/>
      <c r="G16" s="25"/>
    </row>
    <row r="17" spans="1:9" x14ac:dyDescent="0.25">
      <c r="A17" s="24"/>
      <c r="B17" s="182" t="s">
        <v>225</v>
      </c>
      <c r="C17" s="182"/>
      <c r="D17" s="98"/>
      <c r="E17" s="98"/>
      <c r="F17" s="98"/>
      <c r="G17" s="50"/>
      <c r="H17" s="48"/>
      <c r="I17" s="48"/>
    </row>
    <row r="18" spans="1:9" ht="102" x14ac:dyDescent="0.25">
      <c r="A18" s="24"/>
      <c r="B18" s="99" t="s">
        <v>1</v>
      </c>
      <c r="C18" s="99" t="s">
        <v>2</v>
      </c>
      <c r="D18" s="100" t="s">
        <v>21</v>
      </c>
      <c r="E18" s="101" t="s">
        <v>34</v>
      </c>
      <c r="F18" s="100" t="s">
        <v>36</v>
      </c>
      <c r="G18" s="102" t="s">
        <v>27</v>
      </c>
      <c r="H18" s="99" t="s">
        <v>48</v>
      </c>
      <c r="I18" s="99" t="s">
        <v>49</v>
      </c>
    </row>
    <row r="19" spans="1:9" ht="28.5" x14ac:dyDescent="0.25">
      <c r="A19" s="24"/>
      <c r="B19" s="103" t="s">
        <v>19</v>
      </c>
      <c r="C19" s="145" t="s">
        <v>226</v>
      </c>
      <c r="D19" s="82">
        <v>20</v>
      </c>
      <c r="E19" s="104">
        <v>120</v>
      </c>
      <c r="F19" s="104">
        <v>12</v>
      </c>
      <c r="G19" s="105">
        <f>D19*E19*F19</f>
        <v>28800</v>
      </c>
      <c r="H19" s="105">
        <v>19200</v>
      </c>
      <c r="I19" s="105">
        <v>9600.0000000000018</v>
      </c>
    </row>
    <row r="20" spans="1:9" x14ac:dyDescent="0.25">
      <c r="A20" s="24"/>
      <c r="B20" s="106"/>
      <c r="C20" s="137"/>
      <c r="D20" s="138"/>
      <c r="E20" s="139"/>
      <c r="F20" s="139"/>
      <c r="G20" s="107">
        <f t="shared" ref="G20:G29" si="0">D20*E20*F20</f>
        <v>0</v>
      </c>
      <c r="H20" s="107">
        <f>IFERROR('Budget Summary'!$C$18/'Budget Summary'!$C$17*$G20,0)</f>
        <v>0</v>
      </c>
      <c r="I20" s="107">
        <f>IFERROR((1-'Budget Summary'!$C$18/'Budget Summary'!$C$17)*$G20,0)</f>
        <v>0</v>
      </c>
    </row>
    <row r="21" spans="1:9" x14ac:dyDescent="0.25">
      <c r="A21" s="24"/>
      <c r="B21" s="106"/>
      <c r="C21" s="137"/>
      <c r="D21" s="138"/>
      <c r="E21" s="139"/>
      <c r="F21" s="139"/>
      <c r="G21" s="107">
        <f t="shared" si="0"/>
        <v>0</v>
      </c>
      <c r="H21" s="107">
        <f>IFERROR('Budget Summary'!$C$18/'Budget Summary'!$C$17*$G21,0)</f>
        <v>0</v>
      </c>
      <c r="I21" s="107">
        <f>IFERROR((1-'Budget Summary'!$C$18/'Budget Summary'!$C$17)*$G21,0)</f>
        <v>0</v>
      </c>
    </row>
    <row r="22" spans="1:9" x14ac:dyDescent="0.25">
      <c r="A22" s="24"/>
      <c r="B22" s="106"/>
      <c r="C22" s="137"/>
      <c r="D22" s="138"/>
      <c r="E22" s="139"/>
      <c r="F22" s="139"/>
      <c r="G22" s="107">
        <f t="shared" si="0"/>
        <v>0</v>
      </c>
      <c r="H22" s="107">
        <f>IFERROR('Budget Summary'!$C$18/'Budget Summary'!$C$17*$G22,0)</f>
        <v>0</v>
      </c>
      <c r="I22" s="107">
        <f>IFERROR((1-'Budget Summary'!$C$18/'Budget Summary'!$C$17)*$G22,0)</f>
        <v>0</v>
      </c>
    </row>
    <row r="23" spans="1:9" x14ac:dyDescent="0.25">
      <c r="A23" s="24"/>
      <c r="B23" s="106"/>
      <c r="C23" s="137"/>
      <c r="D23" s="138"/>
      <c r="E23" s="139"/>
      <c r="F23" s="139"/>
      <c r="G23" s="107">
        <f t="shared" si="0"/>
        <v>0</v>
      </c>
      <c r="H23" s="107">
        <f>IFERROR('Budget Summary'!$C$18/'Budget Summary'!$C$17*$G23,0)</f>
        <v>0</v>
      </c>
      <c r="I23" s="107">
        <f>IFERROR((1-'Budget Summary'!$C$18/'Budget Summary'!$C$17)*$G23,0)</f>
        <v>0</v>
      </c>
    </row>
    <row r="24" spans="1:9" x14ac:dyDescent="0.25">
      <c r="A24" s="24"/>
      <c r="B24" s="106"/>
      <c r="C24" s="137"/>
      <c r="D24" s="138"/>
      <c r="E24" s="139"/>
      <c r="F24" s="139"/>
      <c r="G24" s="107">
        <f t="shared" si="0"/>
        <v>0</v>
      </c>
      <c r="H24" s="107">
        <f>IFERROR('Budget Summary'!$C$18/'Budget Summary'!$C$17*$G24,0)</f>
        <v>0</v>
      </c>
      <c r="I24" s="107">
        <f>IFERROR((1-'Budget Summary'!$C$18/'Budget Summary'!$C$17)*$G24,0)</f>
        <v>0</v>
      </c>
    </row>
    <row r="25" spans="1:9" x14ac:dyDescent="0.25">
      <c r="A25" s="24"/>
      <c r="B25" s="106"/>
      <c r="C25" s="137"/>
      <c r="D25" s="138"/>
      <c r="E25" s="139"/>
      <c r="F25" s="139"/>
      <c r="G25" s="107">
        <f t="shared" si="0"/>
        <v>0</v>
      </c>
      <c r="H25" s="107">
        <f>IFERROR('Budget Summary'!$C$18/'Budget Summary'!$C$17*$G25,0)</f>
        <v>0</v>
      </c>
      <c r="I25" s="107">
        <f>IFERROR((1-'Budget Summary'!$C$18/'Budget Summary'!$C$17)*$G25,0)</f>
        <v>0</v>
      </c>
    </row>
    <row r="26" spans="1:9" x14ac:dyDescent="0.25">
      <c r="A26" s="24"/>
      <c r="B26" s="106"/>
      <c r="C26" s="137"/>
      <c r="D26" s="138"/>
      <c r="E26" s="139"/>
      <c r="F26" s="139"/>
      <c r="G26" s="107">
        <f t="shared" si="0"/>
        <v>0</v>
      </c>
      <c r="H26" s="107">
        <f>IFERROR('Budget Summary'!$C$18/'Budget Summary'!$C$17*$G26,0)</f>
        <v>0</v>
      </c>
      <c r="I26" s="107">
        <f>IFERROR((1-'Budget Summary'!$C$18/'Budget Summary'!$C$17)*$G26,0)</f>
        <v>0</v>
      </c>
    </row>
    <row r="27" spans="1:9" x14ac:dyDescent="0.25">
      <c r="A27" s="24"/>
      <c r="B27" s="106"/>
      <c r="C27" s="137"/>
      <c r="D27" s="138"/>
      <c r="E27" s="139"/>
      <c r="F27" s="139"/>
      <c r="G27" s="107">
        <f t="shared" si="0"/>
        <v>0</v>
      </c>
      <c r="H27" s="107">
        <f>IFERROR('Budget Summary'!$C$18/'Budget Summary'!$C$17*$G27,0)</f>
        <v>0</v>
      </c>
      <c r="I27" s="107">
        <f>IFERROR((1-'Budget Summary'!$C$18/'Budget Summary'!$C$17)*$G27,0)</f>
        <v>0</v>
      </c>
    </row>
    <row r="28" spans="1:9" x14ac:dyDescent="0.25">
      <c r="A28" s="24"/>
      <c r="B28" s="106"/>
      <c r="C28" s="137"/>
      <c r="D28" s="138"/>
      <c r="E28" s="139"/>
      <c r="F28" s="139"/>
      <c r="G28" s="107">
        <f t="shared" si="0"/>
        <v>0</v>
      </c>
      <c r="H28" s="107">
        <f>IFERROR('Budget Summary'!$C$18/'Budget Summary'!$C$17*$G28,0)</f>
        <v>0</v>
      </c>
      <c r="I28" s="107">
        <f>IFERROR((1-'Budget Summary'!$C$18/'Budget Summary'!$C$17)*$G28,0)</f>
        <v>0</v>
      </c>
    </row>
    <row r="29" spans="1:9" ht="15.75" thickBot="1" x14ac:dyDescent="0.3">
      <c r="A29" s="24"/>
      <c r="B29" s="106"/>
      <c r="C29" s="137"/>
      <c r="D29" s="138"/>
      <c r="E29" s="139"/>
      <c r="F29" s="139"/>
      <c r="G29" s="108">
        <f t="shared" si="0"/>
        <v>0</v>
      </c>
      <c r="H29" s="108">
        <f>IFERROR('Budget Summary'!$C$18/'Budget Summary'!$C$17*$G29,0)</f>
        <v>0</v>
      </c>
      <c r="I29" s="108">
        <f>IFERROR((1-'Budget Summary'!$C$18/'Budget Summary'!$C$17)*$G29,0)</f>
        <v>0</v>
      </c>
    </row>
    <row r="30" spans="1:9" ht="15.75" thickTop="1" x14ac:dyDescent="0.25">
      <c r="A30" s="24"/>
      <c r="B30" s="183"/>
      <c r="C30" s="183"/>
      <c r="D30" s="109"/>
      <c r="E30" s="109"/>
      <c r="F30" s="110" t="s">
        <v>0</v>
      </c>
      <c r="G30" s="111">
        <f>SUM(G20:G29)</f>
        <v>0</v>
      </c>
      <c r="H30" s="142">
        <f>IFERROR('Budget Summary'!$C$18/'Budget Summary'!$C$17*$G30,0)</f>
        <v>0</v>
      </c>
      <c r="I30" s="142">
        <f>IFERROR((1-'Budget Summary'!$C$18/'Budget Summary'!$C$17)*$G30,0)</f>
        <v>0</v>
      </c>
    </row>
    <row r="31" spans="1:9" x14ac:dyDescent="0.25">
      <c r="A31" s="24"/>
      <c r="B31" s="112"/>
      <c r="C31" s="112"/>
      <c r="D31" s="109"/>
      <c r="E31" s="109"/>
      <c r="F31" s="109"/>
      <c r="G31" s="89"/>
      <c r="H31" s="48"/>
      <c r="I31" s="48"/>
    </row>
    <row r="32" spans="1:9" x14ac:dyDescent="0.25">
      <c r="A32" s="24"/>
      <c r="B32" s="89"/>
      <c r="C32" s="89"/>
      <c r="D32" s="90"/>
      <c r="E32" s="89"/>
      <c r="F32" s="113"/>
      <c r="G32" s="89"/>
      <c r="H32" s="48"/>
      <c r="I32" s="48"/>
    </row>
    <row r="33" spans="1:9" x14ac:dyDescent="0.25">
      <c r="A33" s="24"/>
      <c r="B33" s="146" t="s">
        <v>227</v>
      </c>
      <c r="C33" s="89"/>
      <c r="D33" s="90"/>
      <c r="E33" s="114"/>
      <c r="F33" s="113"/>
      <c r="G33" s="89"/>
      <c r="H33" s="48"/>
      <c r="I33" s="48"/>
    </row>
    <row r="34" spans="1:9" ht="87.75" x14ac:dyDescent="0.25">
      <c r="A34" s="24"/>
      <c r="B34" s="99" t="s">
        <v>3</v>
      </c>
      <c r="C34" s="99" t="s">
        <v>2</v>
      </c>
      <c r="D34" s="99" t="s">
        <v>28</v>
      </c>
      <c r="E34" s="99" t="s">
        <v>50</v>
      </c>
      <c r="F34" s="99" t="s">
        <v>51</v>
      </c>
      <c r="G34" s="89"/>
      <c r="H34" s="48"/>
      <c r="I34" s="48"/>
    </row>
    <row r="35" spans="1:9" ht="28.5" x14ac:dyDescent="0.25">
      <c r="A35" s="24"/>
      <c r="B35" s="103" t="s">
        <v>43</v>
      </c>
      <c r="C35" s="103" t="s">
        <v>42</v>
      </c>
      <c r="D35" s="82">
        <v>5000</v>
      </c>
      <c r="E35" s="105">
        <v>3333.333333333333</v>
      </c>
      <c r="F35" s="105">
        <v>1666.6666666666667</v>
      </c>
      <c r="G35" s="89"/>
      <c r="H35" s="48"/>
      <c r="I35" s="48"/>
    </row>
    <row r="36" spans="1:9" x14ac:dyDescent="0.25">
      <c r="A36" s="24"/>
      <c r="B36" s="106"/>
      <c r="C36" s="106"/>
      <c r="D36" s="140"/>
      <c r="E36" s="107">
        <f>IFERROR('Budget Summary'!$C$18/'Budget Summary'!$C$17*$D36,0)</f>
        <v>0</v>
      </c>
      <c r="F36" s="107">
        <f>IFERROR((1-'Budget Summary'!$C$18/'Budget Summary'!$C$17)*$D36,0)</f>
        <v>0</v>
      </c>
      <c r="G36" s="89"/>
      <c r="H36" s="48"/>
      <c r="I36" s="48"/>
    </row>
    <row r="37" spans="1:9" x14ac:dyDescent="0.25">
      <c r="A37" s="24"/>
      <c r="B37" s="106"/>
      <c r="C37" s="106"/>
      <c r="D37" s="140"/>
      <c r="E37" s="107">
        <f>IFERROR('Budget Summary'!$C$18/'Budget Summary'!$C$17*$D37,0)</f>
        <v>0</v>
      </c>
      <c r="F37" s="107">
        <f>IFERROR((1-'Budget Summary'!$C$18/'Budget Summary'!$C$17)*$D37,0)</f>
        <v>0</v>
      </c>
      <c r="G37" s="89"/>
      <c r="H37" s="48"/>
      <c r="I37" s="48"/>
    </row>
    <row r="38" spans="1:9" x14ac:dyDescent="0.25">
      <c r="A38" s="24"/>
      <c r="B38" s="106"/>
      <c r="C38" s="106"/>
      <c r="D38" s="140"/>
      <c r="E38" s="107">
        <f>IFERROR('Budget Summary'!$C$18/'Budget Summary'!$C$17*$D38,0)</f>
        <v>0</v>
      </c>
      <c r="F38" s="107">
        <f>IFERROR((1-'Budget Summary'!$C$18/'Budget Summary'!$C$17)*$D38,0)</f>
        <v>0</v>
      </c>
      <c r="G38" s="89"/>
      <c r="H38" s="48"/>
      <c r="I38" s="48"/>
    </row>
    <row r="39" spans="1:9" x14ac:dyDescent="0.25">
      <c r="A39" s="24"/>
      <c r="B39" s="106"/>
      <c r="C39" s="106"/>
      <c r="D39" s="140"/>
      <c r="E39" s="107">
        <f>IFERROR('Budget Summary'!$C$18/'Budget Summary'!$C$17*$D39,0)</f>
        <v>0</v>
      </c>
      <c r="F39" s="107">
        <f>IFERROR((1-'Budget Summary'!$C$18/'Budget Summary'!$C$17)*$D39,0)</f>
        <v>0</v>
      </c>
      <c r="G39" s="89"/>
      <c r="H39" s="48"/>
      <c r="I39" s="48"/>
    </row>
    <row r="40" spans="1:9" x14ac:dyDescent="0.25">
      <c r="A40" s="24"/>
      <c r="B40" s="106"/>
      <c r="C40" s="106"/>
      <c r="D40" s="140"/>
      <c r="E40" s="107">
        <f>IFERROR('Budget Summary'!$C$18/'Budget Summary'!$C$17*$D40,0)</f>
        <v>0</v>
      </c>
      <c r="F40" s="107">
        <f>IFERROR((1-'Budget Summary'!$C$18/'Budget Summary'!$C$17)*$D40,0)</f>
        <v>0</v>
      </c>
      <c r="G40" s="89"/>
      <c r="H40" s="48"/>
      <c r="I40" s="48"/>
    </row>
    <row r="41" spans="1:9" x14ac:dyDescent="0.25">
      <c r="A41" s="24"/>
      <c r="B41" s="106"/>
      <c r="C41" s="106"/>
      <c r="D41" s="140"/>
      <c r="E41" s="107">
        <f>IFERROR('Budget Summary'!$C$18/'Budget Summary'!$C$17*$D41,0)</f>
        <v>0</v>
      </c>
      <c r="F41" s="107">
        <f>IFERROR((1-'Budget Summary'!$C$18/'Budget Summary'!$C$17)*$D41,0)</f>
        <v>0</v>
      </c>
      <c r="G41" s="89"/>
      <c r="H41" s="48"/>
      <c r="I41" s="48"/>
    </row>
    <row r="42" spans="1:9" x14ac:dyDescent="0.25">
      <c r="A42" s="24"/>
      <c r="B42" s="106"/>
      <c r="C42" s="106"/>
      <c r="D42" s="140"/>
      <c r="E42" s="107">
        <f>IFERROR('Budget Summary'!$C$18/'Budget Summary'!$C$17*$D42,0)</f>
        <v>0</v>
      </c>
      <c r="F42" s="107">
        <f>IFERROR((1-'Budget Summary'!$C$18/'Budget Summary'!$C$17)*$D42,0)</f>
        <v>0</v>
      </c>
      <c r="G42" s="89"/>
      <c r="H42" s="48"/>
      <c r="I42" s="48"/>
    </row>
    <row r="43" spans="1:9" x14ac:dyDescent="0.25">
      <c r="A43" s="24"/>
      <c r="B43" s="106"/>
      <c r="C43" s="106"/>
      <c r="D43" s="140"/>
      <c r="E43" s="107">
        <f>IFERROR('Budget Summary'!$C$18/'Budget Summary'!$C$17*$D43,0)</f>
        <v>0</v>
      </c>
      <c r="F43" s="107">
        <f>IFERROR((1-'Budget Summary'!$C$18/'Budget Summary'!$C$17)*$D43,0)</f>
        <v>0</v>
      </c>
      <c r="G43" s="89"/>
      <c r="H43" s="48"/>
      <c r="I43" s="48"/>
    </row>
    <row r="44" spans="1:9" x14ac:dyDescent="0.25">
      <c r="A44" s="24"/>
      <c r="B44" s="106"/>
      <c r="C44" s="106"/>
      <c r="D44" s="140"/>
      <c r="E44" s="107">
        <f>IFERROR('Budget Summary'!$C$18/'Budget Summary'!$C$17*$D44,0)</f>
        <v>0</v>
      </c>
      <c r="F44" s="107">
        <f>IFERROR((1-'Budget Summary'!$C$18/'Budget Summary'!$C$17)*$D44,0)</f>
        <v>0</v>
      </c>
      <c r="G44" s="89"/>
      <c r="H44" s="48"/>
      <c r="I44" s="48"/>
    </row>
    <row r="45" spans="1:9" ht="15.75" thickBot="1" x14ac:dyDescent="0.3">
      <c r="A45" s="24"/>
      <c r="B45" s="106"/>
      <c r="C45" s="106"/>
      <c r="D45" s="141"/>
      <c r="E45" s="108">
        <f>IFERROR('Budget Summary'!$C$18/'Budget Summary'!$C$17*$D45,0)</f>
        <v>0</v>
      </c>
      <c r="F45" s="108">
        <f>IFERROR((1-'Budget Summary'!$C$18/'Budget Summary'!$C$17)*$D45,0)</f>
        <v>0</v>
      </c>
      <c r="G45" s="89"/>
      <c r="H45" s="48"/>
      <c r="I45" s="48"/>
    </row>
    <row r="46" spans="1:9" ht="15.75" thickTop="1" x14ac:dyDescent="0.25">
      <c r="A46" s="24"/>
      <c r="B46" s="89"/>
      <c r="C46" s="90" t="s">
        <v>0</v>
      </c>
      <c r="D46" s="115">
        <f>SUM(D36:D45)</f>
        <v>0</v>
      </c>
      <c r="E46" s="142">
        <f>IFERROR('Budget Summary'!$C$18/'Budget Summary'!$C$17*$D46,0)</f>
        <v>0</v>
      </c>
      <c r="F46" s="142">
        <f>IFERROR((1-'Budget Summary'!$C$18/'Budget Summary'!$C$17)*$D46,0)</f>
        <v>0</v>
      </c>
      <c r="G46" s="89"/>
      <c r="H46" s="48"/>
      <c r="I46" s="48"/>
    </row>
    <row r="47" spans="1:9" x14ac:dyDescent="0.25">
      <c r="A47" s="24"/>
      <c r="B47" s="89"/>
      <c r="C47" s="89"/>
      <c r="D47" s="90"/>
      <c r="E47" s="114"/>
      <c r="F47" s="113"/>
      <c r="G47" s="89"/>
      <c r="H47" s="48"/>
      <c r="I47" s="48"/>
    </row>
    <row r="48" spans="1:9" x14ac:dyDescent="0.25">
      <c r="A48" s="24"/>
      <c r="B48" s="55" t="s">
        <v>16</v>
      </c>
      <c r="C48" s="56"/>
      <c r="D48" s="56"/>
      <c r="E48" s="114"/>
      <c r="F48" s="114"/>
      <c r="G48" s="89"/>
      <c r="H48" s="48"/>
      <c r="I48" s="48"/>
    </row>
    <row r="49" spans="1:9" ht="87.75" x14ac:dyDescent="0.25">
      <c r="A49" s="24"/>
      <c r="B49" s="99" t="s">
        <v>3</v>
      </c>
      <c r="C49" s="99" t="s">
        <v>2</v>
      </c>
      <c r="D49" s="99" t="s">
        <v>29</v>
      </c>
      <c r="E49" s="99" t="s">
        <v>52</v>
      </c>
      <c r="F49" s="99" t="s">
        <v>53</v>
      </c>
      <c r="G49" s="89"/>
      <c r="H49" s="48"/>
      <c r="I49" s="48"/>
    </row>
    <row r="50" spans="1:9" ht="28.5" x14ac:dyDescent="0.25">
      <c r="A50" s="24"/>
      <c r="B50" s="103" t="s">
        <v>44</v>
      </c>
      <c r="C50" s="147" t="s">
        <v>228</v>
      </c>
      <c r="D50" s="82">
        <v>500</v>
      </c>
      <c r="E50" s="105">
        <v>333.33333333333331</v>
      </c>
      <c r="F50" s="105">
        <v>166.66666666666669</v>
      </c>
      <c r="G50" s="89"/>
      <c r="H50" s="48"/>
      <c r="I50" s="48"/>
    </row>
    <row r="51" spans="1:9" x14ac:dyDescent="0.25">
      <c r="A51" s="24"/>
      <c r="B51" s="106"/>
      <c r="C51" s="106"/>
      <c r="D51" s="140"/>
      <c r="E51" s="107">
        <f>IFERROR('Budget Summary'!$C$18/'Budget Summary'!$C$17*$D51,0)</f>
        <v>0</v>
      </c>
      <c r="F51" s="107">
        <f>IFERROR((1-'Budget Summary'!$C$18/'Budget Summary'!$C$17)*$D51,0)</f>
        <v>0</v>
      </c>
      <c r="G51" s="89"/>
      <c r="H51" s="48"/>
      <c r="I51" s="48"/>
    </row>
    <row r="52" spans="1:9" x14ac:dyDescent="0.25">
      <c r="A52" s="24"/>
      <c r="B52" s="106"/>
      <c r="C52" s="106"/>
      <c r="D52" s="140"/>
      <c r="E52" s="107">
        <f>IFERROR('Budget Summary'!$C$18/'Budget Summary'!$C$17*$D52,0)</f>
        <v>0</v>
      </c>
      <c r="F52" s="107">
        <f>IFERROR((1-'Budget Summary'!$C$18/'Budget Summary'!$C$17)*$D52,0)</f>
        <v>0</v>
      </c>
      <c r="G52" s="89"/>
      <c r="H52" s="48"/>
      <c r="I52" s="48"/>
    </row>
    <row r="53" spans="1:9" x14ac:dyDescent="0.25">
      <c r="A53" s="24"/>
      <c r="B53" s="106"/>
      <c r="C53" s="106"/>
      <c r="D53" s="140"/>
      <c r="E53" s="107">
        <f>IFERROR('Budget Summary'!$C$18/'Budget Summary'!$C$17*$D53,0)</f>
        <v>0</v>
      </c>
      <c r="F53" s="107">
        <f>IFERROR((1-'Budget Summary'!$C$18/'Budget Summary'!$C$17)*$D53,0)</f>
        <v>0</v>
      </c>
      <c r="G53" s="89"/>
      <c r="H53" s="48"/>
      <c r="I53" s="48"/>
    </row>
    <row r="54" spans="1:9" x14ac:dyDescent="0.25">
      <c r="A54" s="24"/>
      <c r="B54" s="106"/>
      <c r="C54" s="106"/>
      <c r="D54" s="140"/>
      <c r="E54" s="107">
        <f>IFERROR('Budget Summary'!$C$18/'Budget Summary'!$C$17*$D54,0)</f>
        <v>0</v>
      </c>
      <c r="F54" s="107">
        <f>IFERROR((1-'Budget Summary'!$C$18/'Budget Summary'!$C$17)*$D54,0)</f>
        <v>0</v>
      </c>
      <c r="G54" s="89"/>
      <c r="H54" s="48"/>
      <c r="I54" s="48"/>
    </row>
    <row r="55" spans="1:9" x14ac:dyDescent="0.25">
      <c r="A55" s="24"/>
      <c r="B55" s="106"/>
      <c r="C55" s="106"/>
      <c r="D55" s="140"/>
      <c r="E55" s="107">
        <f>IFERROR('Budget Summary'!$C$18/'Budget Summary'!$C$17*$D55,0)</f>
        <v>0</v>
      </c>
      <c r="F55" s="107">
        <f>IFERROR((1-'Budget Summary'!$C$18/'Budget Summary'!$C$17)*$D55,0)</f>
        <v>0</v>
      </c>
      <c r="G55" s="89"/>
      <c r="H55" s="48"/>
      <c r="I55" s="48"/>
    </row>
    <row r="56" spans="1:9" x14ac:dyDescent="0.25">
      <c r="A56" s="24"/>
      <c r="B56" s="106"/>
      <c r="C56" s="106"/>
      <c r="D56" s="140"/>
      <c r="E56" s="107">
        <f>IFERROR('Budget Summary'!$C$18/'Budget Summary'!$C$17*$D56,0)</f>
        <v>0</v>
      </c>
      <c r="F56" s="107">
        <f>IFERROR((1-'Budget Summary'!$C$18/'Budget Summary'!$C$17)*$D56,0)</f>
        <v>0</v>
      </c>
      <c r="G56" s="89"/>
      <c r="H56" s="48"/>
      <c r="I56" s="48"/>
    </row>
    <row r="57" spans="1:9" x14ac:dyDescent="0.25">
      <c r="A57" s="24"/>
      <c r="B57" s="106"/>
      <c r="C57" s="106"/>
      <c r="D57" s="140"/>
      <c r="E57" s="107">
        <f>IFERROR('Budget Summary'!$C$18/'Budget Summary'!$C$17*$D57,0)</f>
        <v>0</v>
      </c>
      <c r="F57" s="107">
        <f>IFERROR((1-'Budget Summary'!$C$18/'Budget Summary'!$C$17)*$D57,0)</f>
        <v>0</v>
      </c>
      <c r="G57" s="89"/>
      <c r="H57" s="48"/>
      <c r="I57" s="48"/>
    </row>
    <row r="58" spans="1:9" x14ac:dyDescent="0.25">
      <c r="A58" s="24"/>
      <c r="B58" s="106"/>
      <c r="C58" s="106"/>
      <c r="D58" s="140"/>
      <c r="E58" s="107">
        <f>IFERROR('Budget Summary'!$C$18/'Budget Summary'!$C$17*$D58,0)</f>
        <v>0</v>
      </c>
      <c r="F58" s="107">
        <f>IFERROR((1-'Budget Summary'!$C$18/'Budget Summary'!$C$17)*$D58,0)</f>
        <v>0</v>
      </c>
      <c r="G58" s="89"/>
      <c r="H58" s="48"/>
      <c r="I58" s="48"/>
    </row>
    <row r="59" spans="1:9" x14ac:dyDescent="0.25">
      <c r="A59" s="24"/>
      <c r="B59" s="106"/>
      <c r="C59" s="106"/>
      <c r="D59" s="140"/>
      <c r="E59" s="107">
        <f>IFERROR('Budget Summary'!$C$18/'Budget Summary'!$C$17*$D59,0)</f>
        <v>0</v>
      </c>
      <c r="F59" s="107">
        <f>IFERROR((1-'Budget Summary'!$C$18/'Budget Summary'!$C$17)*$D59,0)</f>
        <v>0</v>
      </c>
      <c r="G59" s="89"/>
      <c r="H59" s="48"/>
      <c r="I59" s="48"/>
    </row>
    <row r="60" spans="1:9" ht="15.75" thickBot="1" x14ac:dyDescent="0.3">
      <c r="A60" s="24"/>
      <c r="B60" s="106"/>
      <c r="C60" s="106"/>
      <c r="D60" s="140"/>
      <c r="E60" s="108">
        <f>IFERROR('Budget Summary'!$C$18/'Budget Summary'!$C$17*$D60,0)</f>
        <v>0</v>
      </c>
      <c r="F60" s="108">
        <f>IFERROR((1-'Budget Summary'!$C$18/'Budget Summary'!$C$17)*$D60,0)</f>
        <v>0</v>
      </c>
      <c r="G60" s="89"/>
      <c r="H60" s="48"/>
      <c r="I60" s="48"/>
    </row>
    <row r="61" spans="1:9" ht="15.75" thickTop="1" x14ac:dyDescent="0.25">
      <c r="A61" s="24"/>
      <c r="B61" s="116"/>
      <c r="C61" s="90" t="s">
        <v>0</v>
      </c>
      <c r="D61" s="115">
        <f>SUM(D51:D60)</f>
        <v>0</v>
      </c>
      <c r="E61" s="142">
        <f>IFERROR('Budget Summary'!$C$18/'Budget Summary'!$C$17*$D61,0)</f>
        <v>0</v>
      </c>
      <c r="F61" s="142">
        <f>IFERROR((1-'Budget Summary'!$C$18/'Budget Summary'!$C$17)*$D61,0)</f>
        <v>0</v>
      </c>
      <c r="G61" s="89"/>
      <c r="H61" s="48"/>
      <c r="I61" s="48"/>
    </row>
    <row r="62" spans="1:9" x14ac:dyDescent="0.25">
      <c r="A62" s="24"/>
      <c r="B62" s="89"/>
      <c r="C62" s="89"/>
      <c r="D62" s="90"/>
      <c r="E62" s="114"/>
      <c r="F62" s="113"/>
      <c r="G62" s="89"/>
      <c r="H62" s="48"/>
      <c r="I62" s="48"/>
    </row>
    <row r="63" spans="1:9" x14ac:dyDescent="0.25">
      <c r="A63" s="24"/>
      <c r="B63" s="55" t="s">
        <v>40</v>
      </c>
      <c r="C63" s="56"/>
      <c r="D63" s="56"/>
      <c r="E63" s="114"/>
      <c r="F63" s="114"/>
      <c r="G63" s="89"/>
      <c r="H63" s="48"/>
      <c r="I63" s="48"/>
    </row>
    <row r="64" spans="1:9" ht="102.75" x14ac:dyDescent="0.25">
      <c r="A64" s="24"/>
      <c r="B64" s="99" t="s">
        <v>4</v>
      </c>
      <c r="C64" s="99" t="s">
        <v>2</v>
      </c>
      <c r="D64" s="99" t="s">
        <v>30</v>
      </c>
      <c r="E64" s="99" t="s">
        <v>54</v>
      </c>
      <c r="F64" s="99" t="s">
        <v>55</v>
      </c>
      <c r="G64" s="89"/>
      <c r="H64" s="48"/>
      <c r="I64" s="48"/>
    </row>
    <row r="65" spans="1:9" ht="42.75" x14ac:dyDescent="0.25">
      <c r="A65" s="24"/>
      <c r="B65" s="103" t="s">
        <v>46</v>
      </c>
      <c r="C65" s="103" t="s">
        <v>216</v>
      </c>
      <c r="D65" s="82">
        <v>1000</v>
      </c>
      <c r="E65" s="105">
        <v>666.66666666666663</v>
      </c>
      <c r="F65" s="105">
        <v>333.33333333333337</v>
      </c>
      <c r="G65" s="89"/>
      <c r="H65" s="48"/>
      <c r="I65" s="48"/>
    </row>
    <row r="66" spans="1:9" x14ac:dyDescent="0.25">
      <c r="A66" s="24"/>
      <c r="B66" s="106"/>
      <c r="C66" s="106"/>
      <c r="D66" s="140"/>
      <c r="E66" s="107">
        <f>IFERROR('Budget Summary'!$C$18/'Budget Summary'!$C$17*$D66,0)</f>
        <v>0</v>
      </c>
      <c r="F66" s="107">
        <f>IFERROR((1-'Budget Summary'!$C$18/'Budget Summary'!$C$17)*$D66,0)</f>
        <v>0</v>
      </c>
      <c r="G66" s="89"/>
      <c r="H66" s="48"/>
      <c r="I66" s="48"/>
    </row>
    <row r="67" spans="1:9" x14ac:dyDescent="0.25">
      <c r="A67" s="24"/>
      <c r="B67" s="106"/>
      <c r="C67" s="106"/>
      <c r="D67" s="140"/>
      <c r="E67" s="107">
        <f>IFERROR('Budget Summary'!$C$18/'Budget Summary'!$C$17*$D67,0)</f>
        <v>0</v>
      </c>
      <c r="F67" s="107">
        <f>IFERROR((1-'Budget Summary'!$C$18/'Budget Summary'!$C$17)*$D67,0)</f>
        <v>0</v>
      </c>
      <c r="G67" s="89"/>
      <c r="H67" s="48"/>
      <c r="I67" s="48"/>
    </row>
    <row r="68" spans="1:9" x14ac:dyDescent="0.25">
      <c r="A68" s="24"/>
      <c r="B68" s="106"/>
      <c r="C68" s="106"/>
      <c r="D68" s="140"/>
      <c r="E68" s="107">
        <f>IFERROR('Budget Summary'!$C$18/'Budget Summary'!$C$17*$D68,0)</f>
        <v>0</v>
      </c>
      <c r="F68" s="107">
        <f>IFERROR((1-'Budget Summary'!$C$18/'Budget Summary'!$C$17)*$D68,0)</f>
        <v>0</v>
      </c>
      <c r="G68" s="89"/>
      <c r="H68" s="48"/>
      <c r="I68" s="48"/>
    </row>
    <row r="69" spans="1:9" x14ac:dyDescent="0.25">
      <c r="A69" s="24"/>
      <c r="B69" s="106"/>
      <c r="C69" s="106"/>
      <c r="D69" s="140"/>
      <c r="E69" s="107">
        <f>IFERROR('Budget Summary'!$C$18/'Budget Summary'!$C$17*$D69,0)</f>
        <v>0</v>
      </c>
      <c r="F69" s="107">
        <f>IFERROR((1-'Budget Summary'!$C$18/'Budget Summary'!$C$17)*$D69,0)</f>
        <v>0</v>
      </c>
      <c r="G69" s="89"/>
      <c r="H69" s="48"/>
      <c r="I69" s="48"/>
    </row>
    <row r="70" spans="1:9" x14ac:dyDescent="0.25">
      <c r="A70" s="24"/>
      <c r="B70" s="106"/>
      <c r="C70" s="106"/>
      <c r="D70" s="140"/>
      <c r="E70" s="107">
        <f>IFERROR('Budget Summary'!$C$18/'Budget Summary'!$C$17*$D70,0)</f>
        <v>0</v>
      </c>
      <c r="F70" s="107">
        <f>IFERROR((1-'Budget Summary'!$C$18/'Budget Summary'!$C$17)*$D70,0)</f>
        <v>0</v>
      </c>
      <c r="G70" s="89"/>
      <c r="H70" s="48"/>
      <c r="I70" s="48"/>
    </row>
    <row r="71" spans="1:9" x14ac:dyDescent="0.25">
      <c r="A71" s="24"/>
      <c r="B71" s="106"/>
      <c r="C71" s="106"/>
      <c r="D71" s="140"/>
      <c r="E71" s="107">
        <f>IFERROR('Budget Summary'!$C$18/'Budget Summary'!$C$17*$D71,0)</f>
        <v>0</v>
      </c>
      <c r="F71" s="107">
        <f>IFERROR((1-'Budget Summary'!$C$18/'Budget Summary'!$C$17)*$D71,0)</f>
        <v>0</v>
      </c>
      <c r="G71" s="89"/>
      <c r="H71" s="48"/>
      <c r="I71" s="48"/>
    </row>
    <row r="72" spans="1:9" x14ac:dyDescent="0.25">
      <c r="A72" s="24"/>
      <c r="B72" s="106"/>
      <c r="C72" s="106"/>
      <c r="D72" s="140"/>
      <c r="E72" s="107">
        <f>IFERROR('Budget Summary'!$C$18/'Budget Summary'!$C$17*$D72,0)</f>
        <v>0</v>
      </c>
      <c r="F72" s="107">
        <f>IFERROR((1-'Budget Summary'!$C$18/'Budget Summary'!$C$17)*$D72,0)</f>
        <v>0</v>
      </c>
      <c r="G72" s="89"/>
      <c r="H72" s="48"/>
      <c r="I72" s="48"/>
    </row>
    <row r="73" spans="1:9" x14ac:dyDescent="0.25">
      <c r="A73" s="24"/>
      <c r="B73" s="106"/>
      <c r="C73" s="106"/>
      <c r="D73" s="140"/>
      <c r="E73" s="107">
        <f>IFERROR('Budget Summary'!$C$18/'Budget Summary'!$C$17*$D73,0)</f>
        <v>0</v>
      </c>
      <c r="F73" s="107">
        <f>IFERROR((1-'Budget Summary'!$C$18/'Budget Summary'!$C$17)*$D73,0)</f>
        <v>0</v>
      </c>
      <c r="G73" s="89"/>
      <c r="H73" s="48"/>
      <c r="I73" s="48"/>
    </row>
    <row r="74" spans="1:9" x14ac:dyDescent="0.25">
      <c r="A74" s="24"/>
      <c r="B74" s="106"/>
      <c r="C74" s="106"/>
      <c r="D74" s="140"/>
      <c r="E74" s="107">
        <f>IFERROR('Budget Summary'!$C$18/'Budget Summary'!$C$17*$D74,0)</f>
        <v>0</v>
      </c>
      <c r="F74" s="107">
        <f>IFERROR((1-'Budget Summary'!$C$18/'Budget Summary'!$C$17)*$D74,0)</f>
        <v>0</v>
      </c>
      <c r="G74" s="89"/>
      <c r="H74" s="48"/>
      <c r="I74" s="48"/>
    </row>
    <row r="75" spans="1:9" ht="15.75" thickBot="1" x14ac:dyDescent="0.3">
      <c r="A75" s="24"/>
      <c r="B75" s="106"/>
      <c r="C75" s="106"/>
      <c r="D75" s="140"/>
      <c r="E75" s="108">
        <f>IFERROR('Budget Summary'!$C$18/'Budget Summary'!$C$17*$D75,0)</f>
        <v>0</v>
      </c>
      <c r="F75" s="108">
        <f>IFERROR((1-'Budget Summary'!$C$18/'Budget Summary'!$C$17)*$D75,0)</f>
        <v>0</v>
      </c>
      <c r="G75" s="89"/>
      <c r="H75" s="48"/>
      <c r="I75" s="48"/>
    </row>
    <row r="76" spans="1:9" ht="15.75" thickTop="1" x14ac:dyDescent="0.25">
      <c r="A76" s="24"/>
      <c r="B76" s="89"/>
      <c r="C76" s="90" t="s">
        <v>0</v>
      </c>
      <c r="D76" s="115">
        <f>SUM(D66:D75)</f>
        <v>0</v>
      </c>
      <c r="E76" s="142">
        <f>IFERROR('Budget Summary'!$C$18/'Budget Summary'!$C$17*$D76,0)</f>
        <v>0</v>
      </c>
      <c r="F76" s="142">
        <f>IFERROR((1-'Budget Summary'!$C$18/'Budget Summary'!$C$17)*$D76,0)</f>
        <v>0</v>
      </c>
      <c r="G76" s="89"/>
      <c r="H76" s="48"/>
      <c r="I76" s="48"/>
    </row>
    <row r="77" spans="1:9" x14ac:dyDescent="0.25">
      <c r="A77" s="24"/>
      <c r="B77" s="89"/>
      <c r="C77" s="90"/>
      <c r="D77" s="117"/>
      <c r="E77" s="117"/>
      <c r="F77" s="117"/>
      <c r="G77" s="89"/>
      <c r="H77" s="48"/>
      <c r="I77" s="48"/>
    </row>
    <row r="78" spans="1:9" x14ac:dyDescent="0.25">
      <c r="A78" s="24"/>
      <c r="B78" s="146" t="s">
        <v>229</v>
      </c>
      <c r="C78" s="56"/>
      <c r="D78" s="56"/>
      <c r="E78" s="117"/>
      <c r="F78" s="117"/>
      <c r="G78" s="89"/>
      <c r="H78" s="48"/>
      <c r="I78" s="48"/>
    </row>
    <row r="79" spans="1:9" ht="87.75" x14ac:dyDescent="0.25">
      <c r="A79" s="24"/>
      <c r="B79" s="99" t="s">
        <v>4</v>
      </c>
      <c r="C79" s="99" t="s">
        <v>2</v>
      </c>
      <c r="D79" s="99" t="s">
        <v>31</v>
      </c>
      <c r="E79" s="99" t="s">
        <v>56</v>
      </c>
      <c r="F79" s="99" t="s">
        <v>57</v>
      </c>
      <c r="G79" s="89"/>
      <c r="H79" s="48"/>
      <c r="I79" s="48"/>
    </row>
    <row r="80" spans="1:9" ht="28.5" x14ac:dyDescent="0.25">
      <c r="A80" s="24"/>
      <c r="B80" s="103" t="s">
        <v>45</v>
      </c>
      <c r="C80" s="103" t="s">
        <v>217</v>
      </c>
      <c r="D80" s="82">
        <v>250</v>
      </c>
      <c r="E80" s="105">
        <v>166.66666666666666</v>
      </c>
      <c r="F80" s="105">
        <v>83.333333333333343</v>
      </c>
      <c r="G80" s="89"/>
      <c r="H80" s="48"/>
      <c r="I80" s="48"/>
    </row>
    <row r="81" spans="1:9" x14ac:dyDescent="0.25">
      <c r="A81" s="24"/>
      <c r="B81" s="106"/>
      <c r="C81" s="106"/>
      <c r="D81" s="140"/>
      <c r="E81" s="107">
        <f>IFERROR('Budget Summary'!$C$18/'Budget Summary'!$C$17*$D81,0)</f>
        <v>0</v>
      </c>
      <c r="F81" s="107">
        <f>IFERROR((1-'Budget Summary'!$C$18/'Budget Summary'!$C$17)*$D81,0)</f>
        <v>0</v>
      </c>
      <c r="G81" s="89"/>
      <c r="H81" s="48"/>
      <c r="I81" s="48"/>
    </row>
    <row r="82" spans="1:9" x14ac:dyDescent="0.25">
      <c r="A82" s="24"/>
      <c r="B82" s="106"/>
      <c r="C82" s="106"/>
      <c r="D82" s="140"/>
      <c r="E82" s="107">
        <f>IFERROR('Budget Summary'!$C$18/'Budget Summary'!$C$17*$D82,0)</f>
        <v>0</v>
      </c>
      <c r="F82" s="107">
        <f>IFERROR((1-'Budget Summary'!$C$18/'Budget Summary'!$C$17)*$D82,0)</f>
        <v>0</v>
      </c>
      <c r="G82" s="89"/>
      <c r="H82" s="48"/>
      <c r="I82" s="48"/>
    </row>
    <row r="83" spans="1:9" x14ac:dyDescent="0.25">
      <c r="A83" s="24"/>
      <c r="B83" s="106"/>
      <c r="C83" s="106"/>
      <c r="D83" s="140"/>
      <c r="E83" s="107">
        <f>IFERROR('Budget Summary'!$C$18/'Budget Summary'!$C$17*$D83,0)</f>
        <v>0</v>
      </c>
      <c r="F83" s="107">
        <f>IFERROR((1-'Budget Summary'!$C$18/'Budget Summary'!$C$17)*$D83,0)</f>
        <v>0</v>
      </c>
      <c r="G83" s="89"/>
      <c r="H83" s="48"/>
      <c r="I83" s="48"/>
    </row>
    <row r="84" spans="1:9" x14ac:dyDescent="0.25">
      <c r="A84" s="24"/>
      <c r="B84" s="106"/>
      <c r="C84" s="106"/>
      <c r="D84" s="140"/>
      <c r="E84" s="107">
        <f>IFERROR('Budget Summary'!$C$18/'Budget Summary'!$C$17*$D84,0)</f>
        <v>0</v>
      </c>
      <c r="F84" s="107">
        <f>IFERROR((1-'Budget Summary'!$C$18/'Budget Summary'!$C$17)*$D84,0)</f>
        <v>0</v>
      </c>
      <c r="G84" s="89"/>
      <c r="H84" s="48"/>
      <c r="I84" s="48"/>
    </row>
    <row r="85" spans="1:9" x14ac:dyDescent="0.25">
      <c r="A85" s="24"/>
      <c r="B85" s="106"/>
      <c r="C85" s="106"/>
      <c r="D85" s="140"/>
      <c r="E85" s="107">
        <f>IFERROR('Budget Summary'!$C$18/'Budget Summary'!$C$17*$D85,0)</f>
        <v>0</v>
      </c>
      <c r="F85" s="107">
        <f>IFERROR((1-'Budget Summary'!$C$18/'Budget Summary'!$C$17)*$D85,0)</f>
        <v>0</v>
      </c>
      <c r="G85" s="89"/>
      <c r="H85" s="48"/>
      <c r="I85" s="48"/>
    </row>
    <row r="86" spans="1:9" x14ac:dyDescent="0.25">
      <c r="A86" s="24"/>
      <c r="B86" s="106"/>
      <c r="C86" s="106"/>
      <c r="D86" s="140"/>
      <c r="E86" s="107">
        <f>IFERROR('Budget Summary'!$C$18/'Budget Summary'!$C$17*$D86,0)</f>
        <v>0</v>
      </c>
      <c r="F86" s="107">
        <f>IFERROR((1-'Budget Summary'!$C$18/'Budget Summary'!$C$17)*$D86,0)</f>
        <v>0</v>
      </c>
      <c r="G86" s="89"/>
      <c r="H86" s="48"/>
      <c r="I86" s="48"/>
    </row>
    <row r="87" spans="1:9" x14ac:dyDescent="0.25">
      <c r="A87" s="24"/>
      <c r="B87" s="106"/>
      <c r="C87" s="106"/>
      <c r="D87" s="140"/>
      <c r="E87" s="107">
        <f>IFERROR('Budget Summary'!$C$18/'Budget Summary'!$C$17*$D87,0)</f>
        <v>0</v>
      </c>
      <c r="F87" s="107">
        <f>IFERROR((1-'Budget Summary'!$C$18/'Budget Summary'!$C$17)*$D87,0)</f>
        <v>0</v>
      </c>
      <c r="G87" s="89"/>
      <c r="H87" s="48"/>
      <c r="I87" s="48"/>
    </row>
    <row r="88" spans="1:9" x14ac:dyDescent="0.25">
      <c r="A88" s="24"/>
      <c r="B88" s="106"/>
      <c r="C88" s="106"/>
      <c r="D88" s="140"/>
      <c r="E88" s="107">
        <f>IFERROR('Budget Summary'!$C$18/'Budget Summary'!$C$17*$D88,0)</f>
        <v>0</v>
      </c>
      <c r="F88" s="107">
        <f>IFERROR((1-'Budget Summary'!$C$18/'Budget Summary'!$C$17)*$D88,0)</f>
        <v>0</v>
      </c>
      <c r="G88" s="89"/>
      <c r="H88" s="48"/>
      <c r="I88" s="48"/>
    </row>
    <row r="89" spans="1:9" x14ac:dyDescent="0.25">
      <c r="A89" s="24"/>
      <c r="B89" s="106"/>
      <c r="C89" s="106"/>
      <c r="D89" s="140"/>
      <c r="E89" s="107">
        <f>IFERROR('Budget Summary'!$C$18/'Budget Summary'!$C$17*$D89,0)</f>
        <v>0</v>
      </c>
      <c r="F89" s="107">
        <f>IFERROR((1-'Budget Summary'!$C$18/'Budget Summary'!$C$17)*$D89,0)</f>
        <v>0</v>
      </c>
      <c r="G89" s="89"/>
      <c r="H89" s="48"/>
      <c r="I89" s="48"/>
    </row>
    <row r="90" spans="1:9" ht="15.75" thickBot="1" x14ac:dyDescent="0.3">
      <c r="A90" s="24"/>
      <c r="B90" s="106"/>
      <c r="C90" s="106"/>
      <c r="D90" s="140"/>
      <c r="E90" s="108">
        <f>IFERROR('Budget Summary'!$C$18/'Budget Summary'!$C$17*$D90,0)</f>
        <v>0</v>
      </c>
      <c r="F90" s="108">
        <f>IFERROR((1-'Budget Summary'!$C$18/'Budget Summary'!$C$17)*$D90,0)</f>
        <v>0</v>
      </c>
      <c r="G90" s="89"/>
      <c r="H90" s="48"/>
      <c r="I90" s="48"/>
    </row>
    <row r="91" spans="1:9" ht="15.75" thickTop="1" x14ac:dyDescent="0.25">
      <c r="A91" s="24"/>
      <c r="B91" s="89"/>
      <c r="C91" s="90" t="s">
        <v>0</v>
      </c>
      <c r="D91" s="115">
        <f>SUM(D81:D90)</f>
        <v>0</v>
      </c>
      <c r="E91" s="142">
        <f>IFERROR('Budget Summary'!$C$18/'Budget Summary'!$C$17*$D91,0)</f>
        <v>0</v>
      </c>
      <c r="F91" s="142">
        <f>IFERROR((1-'Budget Summary'!$C$18/'Budget Summary'!$C$17)*$D91,0)</f>
        <v>0</v>
      </c>
      <c r="G91" s="89"/>
      <c r="H91" s="48"/>
      <c r="I91" s="48"/>
    </row>
    <row r="92" spans="1:9" x14ac:dyDescent="0.25">
      <c r="A92" s="24"/>
      <c r="B92" s="89"/>
      <c r="C92" s="90"/>
      <c r="D92" s="117"/>
      <c r="E92" s="117"/>
      <c r="F92" s="117"/>
      <c r="G92" s="89"/>
      <c r="H92" s="48"/>
      <c r="I92" s="48"/>
    </row>
    <row r="93" spans="1:9" x14ac:dyDescent="0.25">
      <c r="A93" s="24"/>
      <c r="B93" s="55" t="s">
        <v>17</v>
      </c>
      <c r="C93" s="56"/>
      <c r="D93" s="56"/>
      <c r="E93" s="117"/>
      <c r="F93" s="117"/>
      <c r="G93" s="89"/>
      <c r="H93" s="48"/>
      <c r="I93" s="48"/>
    </row>
    <row r="94" spans="1:9" ht="102.75" x14ac:dyDescent="0.25">
      <c r="A94" s="24"/>
      <c r="B94" s="99" t="s">
        <v>4</v>
      </c>
      <c r="C94" s="99" t="s">
        <v>2</v>
      </c>
      <c r="D94" s="99" t="s">
        <v>32</v>
      </c>
      <c r="E94" s="99" t="s">
        <v>58</v>
      </c>
      <c r="F94" s="99" t="s">
        <v>59</v>
      </c>
      <c r="G94" s="89"/>
      <c r="H94" s="48"/>
      <c r="I94" s="48"/>
    </row>
    <row r="95" spans="1:9" ht="42.75" x14ac:dyDescent="0.25">
      <c r="A95" s="24"/>
      <c r="B95" s="103" t="s">
        <v>20</v>
      </c>
      <c r="C95" s="147" t="s">
        <v>230</v>
      </c>
      <c r="D95" s="82">
        <v>100</v>
      </c>
      <c r="E95" s="105">
        <v>66.666666666666657</v>
      </c>
      <c r="F95" s="105">
        <v>33.333333333333336</v>
      </c>
      <c r="G95" s="89"/>
      <c r="H95" s="48"/>
      <c r="I95" s="48"/>
    </row>
    <row r="96" spans="1:9" x14ac:dyDescent="0.25">
      <c r="A96" s="24"/>
      <c r="B96" s="106"/>
      <c r="C96" s="106"/>
      <c r="D96" s="140"/>
      <c r="E96" s="107">
        <f>IFERROR('Budget Summary'!$C$18/'Budget Summary'!$C$17*$D96,0)</f>
        <v>0</v>
      </c>
      <c r="F96" s="107">
        <f>IFERROR((1-'Budget Summary'!$C$18/'Budget Summary'!$C$17)*$D96,0)</f>
        <v>0</v>
      </c>
      <c r="G96" s="89"/>
      <c r="H96" s="48"/>
      <c r="I96" s="48"/>
    </row>
    <row r="97" spans="1:9" x14ac:dyDescent="0.25">
      <c r="A97" s="24"/>
      <c r="B97" s="106"/>
      <c r="C97" s="106"/>
      <c r="D97" s="140"/>
      <c r="E97" s="107">
        <f>IFERROR('Budget Summary'!$C$18/'Budget Summary'!$C$17*$D97,0)</f>
        <v>0</v>
      </c>
      <c r="F97" s="107">
        <f>IFERROR((1-'Budget Summary'!$C$18/'Budget Summary'!$C$17)*$D97,0)</f>
        <v>0</v>
      </c>
      <c r="G97" s="89"/>
      <c r="H97" s="48"/>
      <c r="I97" s="48"/>
    </row>
    <row r="98" spans="1:9" x14ac:dyDescent="0.25">
      <c r="A98" s="24"/>
      <c r="B98" s="106"/>
      <c r="C98" s="106"/>
      <c r="D98" s="140"/>
      <c r="E98" s="107">
        <f>IFERROR('Budget Summary'!$C$18/'Budget Summary'!$C$17*$D98,0)</f>
        <v>0</v>
      </c>
      <c r="F98" s="107">
        <f>IFERROR((1-'Budget Summary'!$C$18/'Budget Summary'!$C$17)*$D98,0)</f>
        <v>0</v>
      </c>
      <c r="G98" s="89"/>
      <c r="H98" s="48"/>
      <c r="I98" s="48"/>
    </row>
    <row r="99" spans="1:9" x14ac:dyDescent="0.25">
      <c r="A99" s="24"/>
      <c r="B99" s="106"/>
      <c r="C99" s="106"/>
      <c r="D99" s="140"/>
      <c r="E99" s="107">
        <f>IFERROR('Budget Summary'!$C$18/'Budget Summary'!$C$17*$D99,0)</f>
        <v>0</v>
      </c>
      <c r="F99" s="107">
        <f>IFERROR((1-'Budget Summary'!$C$18/'Budget Summary'!$C$17)*$D99,0)</f>
        <v>0</v>
      </c>
      <c r="G99" s="89"/>
      <c r="H99" s="48"/>
      <c r="I99" s="48"/>
    </row>
    <row r="100" spans="1:9" x14ac:dyDescent="0.25">
      <c r="A100" s="24"/>
      <c r="B100" s="106"/>
      <c r="C100" s="106"/>
      <c r="D100" s="140"/>
      <c r="E100" s="107">
        <f>IFERROR('Budget Summary'!$C$18/'Budget Summary'!$C$17*$D100,0)</f>
        <v>0</v>
      </c>
      <c r="F100" s="107">
        <f>IFERROR((1-'Budget Summary'!$C$18/'Budget Summary'!$C$17)*$D100,0)</f>
        <v>0</v>
      </c>
      <c r="G100" s="89"/>
      <c r="H100" s="48"/>
      <c r="I100" s="48"/>
    </row>
    <row r="101" spans="1:9" x14ac:dyDescent="0.25">
      <c r="A101" s="24"/>
      <c r="B101" s="106"/>
      <c r="C101" s="106"/>
      <c r="D101" s="140"/>
      <c r="E101" s="107">
        <f>IFERROR('Budget Summary'!$C$18/'Budget Summary'!$C$17*$D101,0)</f>
        <v>0</v>
      </c>
      <c r="F101" s="107">
        <f>IFERROR((1-'Budget Summary'!$C$18/'Budget Summary'!$C$17)*$D101,0)</f>
        <v>0</v>
      </c>
      <c r="G101" s="89"/>
      <c r="H101" s="48"/>
      <c r="I101" s="48"/>
    </row>
    <row r="102" spans="1:9" x14ac:dyDescent="0.25">
      <c r="A102" s="24"/>
      <c r="B102" s="106"/>
      <c r="C102" s="106"/>
      <c r="D102" s="140"/>
      <c r="E102" s="107">
        <f>IFERROR('Budget Summary'!$C$18/'Budget Summary'!$C$17*$D102,0)</f>
        <v>0</v>
      </c>
      <c r="F102" s="107">
        <f>IFERROR((1-'Budget Summary'!$C$18/'Budget Summary'!$C$17)*$D102,0)</f>
        <v>0</v>
      </c>
      <c r="G102" s="89"/>
      <c r="H102" s="48"/>
      <c r="I102" s="48"/>
    </row>
    <row r="103" spans="1:9" x14ac:dyDescent="0.25">
      <c r="A103" s="24"/>
      <c r="B103" s="106"/>
      <c r="C103" s="106"/>
      <c r="D103" s="140"/>
      <c r="E103" s="107">
        <f>IFERROR('Budget Summary'!$C$18/'Budget Summary'!$C$17*$D103,0)</f>
        <v>0</v>
      </c>
      <c r="F103" s="107">
        <f>IFERROR((1-'Budget Summary'!$C$18/'Budget Summary'!$C$17)*$D103,0)</f>
        <v>0</v>
      </c>
      <c r="G103" s="89"/>
      <c r="H103" s="48"/>
      <c r="I103" s="48"/>
    </row>
    <row r="104" spans="1:9" x14ac:dyDescent="0.25">
      <c r="A104" s="24"/>
      <c r="B104" s="106"/>
      <c r="C104" s="106"/>
      <c r="D104" s="140"/>
      <c r="E104" s="107">
        <f>IFERROR('Budget Summary'!$C$18/'Budget Summary'!$C$17*$D104,0)</f>
        <v>0</v>
      </c>
      <c r="F104" s="107">
        <f>IFERROR((1-'Budget Summary'!$C$18/'Budget Summary'!$C$17)*$D104,0)</f>
        <v>0</v>
      </c>
      <c r="G104" s="89"/>
      <c r="H104" s="48"/>
      <c r="I104" s="48"/>
    </row>
    <row r="105" spans="1:9" ht="15.75" thickBot="1" x14ac:dyDescent="0.3">
      <c r="A105" s="24"/>
      <c r="B105" s="106"/>
      <c r="C105" s="106"/>
      <c r="D105" s="140"/>
      <c r="E105" s="108">
        <f>IFERROR('Budget Summary'!$C$18/'Budget Summary'!$C$17*$D105,0)</f>
        <v>0</v>
      </c>
      <c r="F105" s="108">
        <f>IFERROR((1-'Budget Summary'!$C$18/'Budget Summary'!$C$17)*$D105,0)</f>
        <v>0</v>
      </c>
      <c r="G105" s="89"/>
      <c r="H105" s="48"/>
      <c r="I105" s="48"/>
    </row>
    <row r="106" spans="1:9" ht="15.75" thickTop="1" x14ac:dyDescent="0.25">
      <c r="A106" s="24"/>
      <c r="B106" s="89"/>
      <c r="C106" s="90" t="s">
        <v>0</v>
      </c>
      <c r="D106" s="115">
        <f>SUM(D96:D105)</f>
        <v>0</v>
      </c>
      <c r="E106" s="142">
        <f>IFERROR('Budget Summary'!$C$18/'Budget Summary'!$C$17*$D106,0)</f>
        <v>0</v>
      </c>
      <c r="F106" s="142">
        <f>IFERROR((1-'Budget Summary'!$C$18/'Budget Summary'!$C$17)*$D106,0)</f>
        <v>0</v>
      </c>
      <c r="G106" s="89"/>
      <c r="H106" s="48"/>
      <c r="I106" s="48"/>
    </row>
    <row r="107" spans="1:9" x14ac:dyDescent="0.25">
      <c r="A107" s="24"/>
      <c r="B107" s="89"/>
      <c r="C107" s="90"/>
      <c r="D107" s="117"/>
      <c r="E107" s="117"/>
      <c r="F107" s="117"/>
      <c r="G107" s="89"/>
      <c r="H107" s="48"/>
      <c r="I107" s="48"/>
    </row>
    <row r="108" spans="1:9" x14ac:dyDescent="0.25">
      <c r="A108" s="24"/>
      <c r="B108" s="55" t="s">
        <v>191</v>
      </c>
      <c r="C108" s="56"/>
      <c r="D108" s="56"/>
      <c r="E108" s="114"/>
      <c r="F108" s="114"/>
      <c r="G108" s="89"/>
      <c r="H108" s="48"/>
      <c r="I108" s="48"/>
    </row>
    <row r="109" spans="1:9" ht="87.75" x14ac:dyDescent="0.25">
      <c r="A109" s="24"/>
      <c r="B109" s="99" t="s">
        <v>4</v>
      </c>
      <c r="C109" s="99" t="s">
        <v>2</v>
      </c>
      <c r="D109" s="99" t="s">
        <v>33</v>
      </c>
      <c r="E109" s="99" t="s">
        <v>60</v>
      </c>
      <c r="F109" s="99" t="s">
        <v>61</v>
      </c>
      <c r="G109" s="89"/>
      <c r="H109" s="48"/>
      <c r="I109" s="48"/>
    </row>
    <row r="110" spans="1:9" x14ac:dyDescent="0.25">
      <c r="A110" s="24"/>
      <c r="B110" s="106"/>
      <c r="C110" s="106"/>
      <c r="D110" s="140"/>
      <c r="E110" s="107">
        <f>IFERROR('Budget Summary'!$C$18/'Budget Summary'!$C$17*$D110,0)</f>
        <v>0</v>
      </c>
      <c r="F110" s="107">
        <f>IFERROR((1-'Budget Summary'!$C$18/'Budget Summary'!$C$17)*$D110,0)</f>
        <v>0</v>
      </c>
      <c r="G110" s="89"/>
      <c r="H110" s="48"/>
      <c r="I110" s="48"/>
    </row>
    <row r="111" spans="1:9" x14ac:dyDescent="0.25">
      <c r="A111" s="24"/>
      <c r="B111" s="106"/>
      <c r="C111" s="106"/>
      <c r="D111" s="140"/>
      <c r="E111" s="107">
        <f>IFERROR('Budget Summary'!$C$18/'Budget Summary'!$C$17*$D111,0)</f>
        <v>0</v>
      </c>
      <c r="F111" s="107">
        <f>IFERROR((1-'Budget Summary'!$C$18/'Budget Summary'!$C$17)*$D111,0)</f>
        <v>0</v>
      </c>
      <c r="G111" s="89"/>
      <c r="H111" s="48"/>
      <c r="I111" s="48"/>
    </row>
    <row r="112" spans="1:9" x14ac:dyDescent="0.25">
      <c r="A112" s="24"/>
      <c r="B112" s="106"/>
      <c r="C112" s="106"/>
      <c r="D112" s="140"/>
      <c r="E112" s="107">
        <f>IFERROR('Budget Summary'!$C$18/'Budget Summary'!$C$17*$D112,0)</f>
        <v>0</v>
      </c>
      <c r="F112" s="107">
        <f>IFERROR((1-'Budget Summary'!$C$18/'Budget Summary'!$C$17)*$D112,0)</f>
        <v>0</v>
      </c>
      <c r="G112" s="89"/>
      <c r="H112" s="48"/>
      <c r="I112" s="48"/>
    </row>
    <row r="113" spans="1:9" x14ac:dyDescent="0.25">
      <c r="A113" s="24"/>
      <c r="B113" s="106"/>
      <c r="C113" s="106"/>
      <c r="D113" s="140"/>
      <c r="E113" s="107">
        <f>IFERROR('Budget Summary'!$C$18/'Budget Summary'!$C$17*$D113,0)</f>
        <v>0</v>
      </c>
      <c r="F113" s="107">
        <f>IFERROR((1-'Budget Summary'!$C$18/'Budget Summary'!$C$17)*$D113,0)</f>
        <v>0</v>
      </c>
      <c r="G113" s="89"/>
      <c r="H113" s="48"/>
      <c r="I113" s="48"/>
    </row>
    <row r="114" spans="1:9" x14ac:dyDescent="0.25">
      <c r="A114" s="24"/>
      <c r="B114" s="106"/>
      <c r="C114" s="106"/>
      <c r="D114" s="140"/>
      <c r="E114" s="107">
        <f>IFERROR('Budget Summary'!$C$18/'Budget Summary'!$C$17*$D114,0)</f>
        <v>0</v>
      </c>
      <c r="F114" s="107">
        <f>IFERROR((1-'Budget Summary'!$C$18/'Budget Summary'!$C$17)*$D114,0)</f>
        <v>0</v>
      </c>
      <c r="G114" s="89"/>
      <c r="H114" s="48"/>
      <c r="I114" s="48"/>
    </row>
    <row r="115" spans="1:9" x14ac:dyDescent="0.25">
      <c r="A115" s="24"/>
      <c r="B115" s="106"/>
      <c r="C115" s="106"/>
      <c r="D115" s="140"/>
      <c r="E115" s="107">
        <f>IFERROR('Budget Summary'!$C$18/'Budget Summary'!$C$17*$D115,0)</f>
        <v>0</v>
      </c>
      <c r="F115" s="107">
        <f>IFERROR((1-'Budget Summary'!$C$18/'Budget Summary'!$C$17)*$D115,0)</f>
        <v>0</v>
      </c>
      <c r="G115" s="89"/>
      <c r="H115" s="48"/>
      <c r="I115" s="48"/>
    </row>
    <row r="116" spans="1:9" x14ac:dyDescent="0.25">
      <c r="A116" s="24"/>
      <c r="B116" s="106"/>
      <c r="C116" s="106"/>
      <c r="D116" s="140"/>
      <c r="E116" s="107">
        <f>IFERROR('Budget Summary'!$C$18/'Budget Summary'!$C$17*$D116,0)</f>
        <v>0</v>
      </c>
      <c r="F116" s="107">
        <f>IFERROR((1-'Budget Summary'!$C$18/'Budget Summary'!$C$17)*$D116,0)</f>
        <v>0</v>
      </c>
      <c r="G116" s="89"/>
      <c r="H116" s="48"/>
      <c r="I116" s="48"/>
    </row>
    <row r="117" spans="1:9" x14ac:dyDescent="0.25">
      <c r="A117" s="24"/>
      <c r="B117" s="106"/>
      <c r="C117" s="106"/>
      <c r="D117" s="140"/>
      <c r="E117" s="107">
        <f>IFERROR('Budget Summary'!$C$18/'Budget Summary'!$C$17*$D117,0)</f>
        <v>0</v>
      </c>
      <c r="F117" s="107">
        <f>IFERROR((1-'Budget Summary'!$C$18/'Budget Summary'!$C$17)*$D117,0)</f>
        <v>0</v>
      </c>
      <c r="G117" s="89"/>
      <c r="H117" s="48"/>
      <c r="I117" s="48"/>
    </row>
    <row r="118" spans="1:9" x14ac:dyDescent="0.25">
      <c r="A118" s="24"/>
      <c r="B118" s="106"/>
      <c r="C118" s="106"/>
      <c r="D118" s="140"/>
      <c r="E118" s="107">
        <f>IFERROR('Budget Summary'!$C$18/'Budget Summary'!$C$17*$D118,0)</f>
        <v>0</v>
      </c>
      <c r="F118" s="107">
        <f>IFERROR((1-'Budget Summary'!$C$18/'Budget Summary'!$C$17)*$D118,0)</f>
        <v>0</v>
      </c>
      <c r="G118" s="89"/>
      <c r="H118" s="48"/>
      <c r="I118" s="48"/>
    </row>
    <row r="119" spans="1:9" x14ac:dyDescent="0.25">
      <c r="A119" s="24"/>
      <c r="B119" s="106"/>
      <c r="C119" s="106"/>
      <c r="D119" s="140"/>
      <c r="E119" s="107">
        <f>IFERROR('Budget Summary'!$C$18/'Budget Summary'!$C$17*$D119,0)</f>
        <v>0</v>
      </c>
      <c r="F119" s="107">
        <f>IFERROR((1-'Budget Summary'!$C$18/'Budget Summary'!$C$17)*$D119,0)</f>
        <v>0</v>
      </c>
      <c r="G119" s="89"/>
      <c r="H119" s="48"/>
      <c r="I119" s="48"/>
    </row>
    <row r="120" spans="1:9" x14ac:dyDescent="0.25">
      <c r="A120" s="24"/>
      <c r="B120" s="106"/>
      <c r="C120" s="106"/>
      <c r="D120" s="140"/>
      <c r="E120" s="107">
        <f>IFERROR('Budget Summary'!$C$18/'Budget Summary'!$C$17*$D120,0)</f>
        <v>0</v>
      </c>
      <c r="F120" s="107">
        <f>IFERROR((1-'Budget Summary'!$C$18/'Budget Summary'!$C$17)*$D120,0)</f>
        <v>0</v>
      </c>
      <c r="G120" s="89"/>
      <c r="H120" s="48"/>
      <c r="I120" s="48"/>
    </row>
    <row r="121" spans="1:9" x14ac:dyDescent="0.25">
      <c r="A121" s="24"/>
      <c r="B121" s="106"/>
      <c r="C121" s="106"/>
      <c r="D121" s="140"/>
      <c r="E121" s="107">
        <f>IFERROR('Budget Summary'!$C$18/'Budget Summary'!$C$17*$D121,0)</f>
        <v>0</v>
      </c>
      <c r="F121" s="107">
        <f>IFERROR((1-'Budget Summary'!$C$18/'Budget Summary'!$C$17)*$D121,0)</f>
        <v>0</v>
      </c>
      <c r="G121" s="89"/>
      <c r="H121" s="48"/>
      <c r="I121" s="48"/>
    </row>
    <row r="122" spans="1:9" x14ac:dyDescent="0.25">
      <c r="A122" s="24"/>
      <c r="B122" s="106"/>
      <c r="C122" s="106"/>
      <c r="D122" s="140"/>
      <c r="E122" s="107">
        <f>IFERROR('Budget Summary'!$C$18/'Budget Summary'!$C$17*$D122,0)</f>
        <v>0</v>
      </c>
      <c r="F122" s="107">
        <f>IFERROR((1-'Budget Summary'!$C$18/'Budget Summary'!$C$17)*$D122,0)</f>
        <v>0</v>
      </c>
      <c r="G122" s="89"/>
      <c r="H122" s="48"/>
      <c r="I122" s="48"/>
    </row>
    <row r="123" spans="1:9" x14ac:dyDescent="0.25">
      <c r="A123" s="24"/>
      <c r="B123" s="106"/>
      <c r="C123" s="106"/>
      <c r="D123" s="140"/>
      <c r="E123" s="107">
        <f>IFERROR('Budget Summary'!$C$18/'Budget Summary'!$C$17*$D123,0)</f>
        <v>0</v>
      </c>
      <c r="F123" s="107">
        <f>IFERROR((1-'Budget Summary'!$C$18/'Budget Summary'!$C$17)*$D123,0)</f>
        <v>0</v>
      </c>
      <c r="G123" s="89"/>
      <c r="H123" s="48"/>
      <c r="I123" s="48"/>
    </row>
    <row r="124" spans="1:9" ht="15.75" thickBot="1" x14ac:dyDescent="0.3">
      <c r="A124" s="24"/>
      <c r="B124" s="106"/>
      <c r="C124" s="106"/>
      <c r="D124" s="140"/>
      <c r="E124" s="108">
        <f>IFERROR('Budget Summary'!$C$18/'Budget Summary'!$C$17*$D124,0)</f>
        <v>0</v>
      </c>
      <c r="F124" s="108">
        <f>IFERROR((1-'Budget Summary'!$C$18/'Budget Summary'!$C$17)*$D124,0)</f>
        <v>0</v>
      </c>
      <c r="G124" s="89"/>
      <c r="H124" s="48"/>
      <c r="I124" s="48"/>
    </row>
    <row r="125" spans="1:9" ht="15.75" thickTop="1" x14ac:dyDescent="0.25">
      <c r="A125" s="24"/>
      <c r="B125" s="118"/>
      <c r="C125" s="90" t="s">
        <v>0</v>
      </c>
      <c r="D125" s="115">
        <f>SUM(D110:D124)</f>
        <v>0</v>
      </c>
      <c r="E125" s="142">
        <f>IFERROR('Budget Summary'!$C$18/'Budget Summary'!$C$17*$D125,0)</f>
        <v>0</v>
      </c>
      <c r="F125" s="142">
        <f>IFERROR((1-'Budget Summary'!$C$18/'Budget Summary'!$C$17)*$D125,0)</f>
        <v>0</v>
      </c>
      <c r="G125" s="89"/>
      <c r="H125" s="48"/>
      <c r="I125" s="48"/>
    </row>
    <row r="126" spans="1:9" x14ac:dyDescent="0.25">
      <c r="A126" s="24"/>
      <c r="B126" s="24"/>
      <c r="C126" s="24"/>
      <c r="D126" s="27"/>
      <c r="E126" s="30"/>
      <c r="F126" s="30"/>
      <c r="G126" s="24"/>
    </row>
    <row r="127" spans="1:9" x14ac:dyDescent="0.25">
      <c r="G127" s="24"/>
    </row>
    <row r="128" spans="1:9" ht="27" customHeight="1" x14ac:dyDescent="0.25">
      <c r="G128" s="24"/>
    </row>
    <row r="129" spans="1:7" x14ac:dyDescent="0.25">
      <c r="G129" s="24"/>
    </row>
    <row r="130" spans="1:7" x14ac:dyDescent="0.25">
      <c r="G130" s="24"/>
    </row>
    <row r="131" spans="1:7" x14ac:dyDescent="0.25">
      <c r="G131" s="24"/>
    </row>
    <row r="132" spans="1:7" x14ac:dyDescent="0.25">
      <c r="G132" s="24"/>
    </row>
    <row r="133" spans="1:7" x14ac:dyDescent="0.25">
      <c r="G133" s="24"/>
    </row>
    <row r="134" spans="1:7" x14ac:dyDescent="0.25">
      <c r="A134" s="24"/>
      <c r="B134" s="24"/>
      <c r="C134" s="24"/>
      <c r="D134" s="27"/>
      <c r="E134" s="31"/>
      <c r="F134" s="30"/>
      <c r="G134" s="24"/>
    </row>
    <row r="135" spans="1:7" x14ac:dyDescent="0.25">
      <c r="E135" s="31"/>
      <c r="F135" s="30"/>
      <c r="G135" s="24"/>
    </row>
    <row r="136" spans="1:7" x14ac:dyDescent="0.25">
      <c r="E136" s="32"/>
      <c r="F136" s="33"/>
      <c r="G136" s="34"/>
    </row>
    <row r="137" spans="1:7" x14ac:dyDescent="0.25">
      <c r="E137" s="32"/>
      <c r="F137" s="33"/>
      <c r="G137" s="34"/>
    </row>
    <row r="138" spans="1:7" x14ac:dyDescent="0.25">
      <c r="E138" s="35"/>
      <c r="F138" s="36"/>
      <c r="G138" s="34"/>
    </row>
    <row r="139" spans="1:7" x14ac:dyDescent="0.25">
      <c r="E139" s="32"/>
      <c r="F139" s="33"/>
      <c r="G139" s="34"/>
    </row>
    <row r="140" spans="1:7" x14ac:dyDescent="0.25">
      <c r="E140" s="32"/>
      <c r="F140" s="33"/>
      <c r="G140" s="34"/>
    </row>
    <row r="141" spans="1:7" x14ac:dyDescent="0.25">
      <c r="E141" s="32"/>
      <c r="F141" s="33"/>
      <c r="G141" s="34"/>
    </row>
    <row r="142" spans="1:7" x14ac:dyDescent="0.25">
      <c r="E142" s="32"/>
      <c r="F142" s="33"/>
      <c r="G142" s="34"/>
    </row>
    <row r="143" spans="1:7" ht="27.75" customHeight="1" x14ac:dyDescent="0.25">
      <c r="E143" s="32"/>
      <c r="F143" s="33"/>
      <c r="G143" s="34"/>
    </row>
    <row r="144" spans="1:7" x14ac:dyDescent="0.25">
      <c r="E144" s="32"/>
      <c r="F144" s="33"/>
      <c r="G144" s="34"/>
    </row>
    <row r="145" spans="5:7" x14ac:dyDescent="0.25">
      <c r="E145" s="32"/>
      <c r="F145" s="33"/>
      <c r="G145" s="34"/>
    </row>
    <row r="146" spans="5:7" x14ac:dyDescent="0.25">
      <c r="E146" s="32"/>
      <c r="F146" s="33"/>
      <c r="G146" s="34"/>
    </row>
    <row r="147" spans="5:7" x14ac:dyDescent="0.25">
      <c r="E147" s="25"/>
      <c r="F147" s="37"/>
      <c r="G147" s="25"/>
    </row>
    <row r="148" spans="5:7" x14ac:dyDescent="0.25">
      <c r="E148" s="25"/>
      <c r="F148" s="37"/>
      <c r="G148" s="25"/>
    </row>
    <row r="149" spans="5:7" x14ac:dyDescent="0.25">
      <c r="E149" s="25"/>
      <c r="F149" s="37"/>
      <c r="G149" s="25"/>
    </row>
    <row r="150" spans="5:7" x14ac:dyDescent="0.25">
      <c r="E150" s="25"/>
      <c r="F150" s="37"/>
      <c r="G150" s="25"/>
    </row>
    <row r="151" spans="5:7" s="38" customFormat="1" x14ac:dyDescent="0.25">
      <c r="E151" s="37"/>
      <c r="F151" s="37"/>
      <c r="G151" s="37"/>
    </row>
    <row r="152" spans="5:7" s="38" customFormat="1" x14ac:dyDescent="0.25"/>
    <row r="153" spans="5:7" s="38" customFormat="1" x14ac:dyDescent="0.25"/>
    <row r="154" spans="5:7" s="38" customFormat="1" x14ac:dyDescent="0.25"/>
    <row r="155" spans="5:7" s="38" customFormat="1" x14ac:dyDescent="0.25"/>
    <row r="156" spans="5:7" s="38" customFormat="1" x14ac:dyDescent="0.25"/>
    <row r="157" spans="5:7" s="38" customFormat="1" x14ac:dyDescent="0.25"/>
    <row r="158" spans="5:7" s="38" customFormat="1" x14ac:dyDescent="0.25"/>
    <row r="159" spans="5:7" s="38" customFormat="1" x14ac:dyDescent="0.25"/>
    <row r="160" spans="5:7" s="38" customFormat="1" x14ac:dyDescent="0.25"/>
    <row r="161" s="38" customFormat="1" x14ac:dyDescent="0.25"/>
    <row r="162" s="38" customFormat="1" x14ac:dyDescent="0.25"/>
    <row r="163" s="38" customFormat="1" x14ac:dyDescent="0.25"/>
    <row r="164" s="38" customFormat="1" x14ac:dyDescent="0.25"/>
    <row r="165" s="38" customFormat="1" x14ac:dyDescent="0.25"/>
    <row r="166" s="38" customFormat="1" x14ac:dyDescent="0.25"/>
    <row r="167" s="38" customFormat="1" x14ac:dyDescent="0.25"/>
    <row r="168" s="38" customFormat="1" x14ac:dyDescent="0.25"/>
    <row r="169" s="38" customFormat="1" x14ac:dyDescent="0.25"/>
    <row r="170" s="38" customFormat="1" x14ac:dyDescent="0.25"/>
    <row r="171" s="38" customFormat="1" x14ac:dyDescent="0.25"/>
    <row r="172" s="38" customFormat="1" x14ac:dyDescent="0.25"/>
    <row r="173" s="38" customFormat="1" x14ac:dyDescent="0.25"/>
    <row r="174" s="38" customFormat="1" x14ac:dyDescent="0.25"/>
    <row r="175" s="38" customFormat="1" x14ac:dyDescent="0.25"/>
    <row r="176" s="38" customFormat="1" x14ac:dyDescent="0.25"/>
    <row r="177" s="38" customFormat="1" x14ac:dyDescent="0.25"/>
    <row r="178" s="38" customFormat="1" x14ac:dyDescent="0.25"/>
    <row r="179" s="38" customFormat="1" x14ac:dyDescent="0.25"/>
    <row r="180" s="38" customFormat="1" x14ac:dyDescent="0.25"/>
    <row r="181" s="38" customFormat="1" x14ac:dyDescent="0.25"/>
    <row r="182" s="38" customFormat="1" x14ac:dyDescent="0.25"/>
    <row r="183" s="38" customFormat="1" x14ac:dyDescent="0.25"/>
    <row r="184" s="38" customFormat="1" x14ac:dyDescent="0.25"/>
    <row r="185" s="38" customFormat="1" x14ac:dyDescent="0.25"/>
    <row r="186" s="38" customFormat="1" x14ac:dyDescent="0.25"/>
    <row r="187" s="38" customFormat="1" x14ac:dyDescent="0.25"/>
    <row r="188" s="38" customFormat="1" x14ac:dyDescent="0.25"/>
    <row r="189" s="38" customFormat="1" x14ac:dyDescent="0.25"/>
    <row r="190" s="38" customFormat="1" x14ac:dyDescent="0.25"/>
    <row r="191" s="38" customFormat="1" x14ac:dyDescent="0.25"/>
    <row r="192" s="38" customFormat="1" x14ac:dyDescent="0.25"/>
    <row r="193" s="38" customFormat="1" x14ac:dyDescent="0.25"/>
    <row r="194" s="38" customFormat="1" x14ac:dyDescent="0.25"/>
    <row r="195" s="38" customFormat="1" x14ac:dyDescent="0.25"/>
    <row r="196" s="38" customFormat="1" x14ac:dyDescent="0.25"/>
    <row r="197" s="38" customFormat="1" x14ac:dyDescent="0.25"/>
    <row r="198" s="38" customFormat="1" x14ac:dyDescent="0.25"/>
    <row r="199" s="38" customFormat="1" x14ac:dyDescent="0.25"/>
    <row r="200" s="38" customFormat="1" x14ac:dyDescent="0.25"/>
    <row r="201" s="38" customFormat="1" x14ac:dyDescent="0.25"/>
    <row r="202" s="38" customFormat="1" x14ac:dyDescent="0.25"/>
    <row r="203" s="38" customFormat="1" x14ac:dyDescent="0.25"/>
    <row r="204" s="38" customFormat="1" x14ac:dyDescent="0.25"/>
    <row r="205" s="38" customFormat="1" x14ac:dyDescent="0.25"/>
    <row r="206" s="38" customFormat="1" x14ac:dyDescent="0.25"/>
    <row r="207" s="38" customFormat="1" x14ac:dyDescent="0.25"/>
  </sheetData>
  <sheetProtection algorithmName="SHA-512" hashValue="LJorKP/dLqfDix/CUBu51xFjvS9UG67PlTFI1XMn4KZHEBxPU8CHS7lGdlhPMOEkVX0eFYpEOFV7PGzsI/IAtQ==" saltValue="lG/ND0iiJDT05l3C2BtG5w==" spinCount="100000" sheet="1" objects="1" scenarios="1"/>
  <mergeCells count="11">
    <mergeCell ref="D15:E15"/>
    <mergeCell ref="B17:C17"/>
    <mergeCell ref="B30:C30"/>
    <mergeCell ref="E1:G1"/>
    <mergeCell ref="E2:G2"/>
    <mergeCell ref="B6:F6"/>
    <mergeCell ref="D12:E12"/>
    <mergeCell ref="D13:E13"/>
    <mergeCell ref="D14:E14"/>
    <mergeCell ref="B7:F7"/>
    <mergeCell ref="B8:F8"/>
  </mergeCells>
  <pageMargins left="0.7" right="0.7" top="0.75" bottom="0.75" header="0.3" footer="0.3"/>
  <pageSetup scale="53" fitToHeight="0" orientation="landscape" horizontalDpi="1200" verticalDpi="1200" r:id="rId1"/>
  <rowBreaks count="2" manualBreakCount="2">
    <brk id="47" max="8" man="1"/>
    <brk id="77" max="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3F989-C820-48E6-A0DA-670422AD0AE8}">
  <sheetPr>
    <pageSetUpPr fitToPage="1"/>
  </sheetPr>
  <dimension ref="A1:I207"/>
  <sheetViews>
    <sheetView showGridLines="0" zoomScale="90" zoomScaleNormal="90" workbookViewId="0"/>
  </sheetViews>
  <sheetFormatPr defaultRowHeight="15" x14ac:dyDescent="0.25"/>
  <cols>
    <col min="1" max="1" width="4" style="22" customWidth="1"/>
    <col min="2" max="2" width="47.7109375" style="22" customWidth="1"/>
    <col min="3" max="3" width="59.140625" style="22" customWidth="1"/>
    <col min="4" max="4" width="25.140625" style="22" customWidth="1"/>
    <col min="5" max="5" width="25" style="22" customWidth="1"/>
    <col min="6" max="6" width="25.28515625" style="22" customWidth="1"/>
    <col min="7" max="7" width="17.5703125" style="22" customWidth="1"/>
    <col min="8" max="9" width="23.5703125" style="22" customWidth="1"/>
    <col min="10" max="16384" width="9.140625" style="22"/>
  </cols>
  <sheetData>
    <row r="1" spans="1:9" ht="15.75" customHeight="1" x14ac:dyDescent="0.25">
      <c r="A1" s="134" t="s">
        <v>218</v>
      </c>
      <c r="D1" s="77" t="s">
        <v>6</v>
      </c>
      <c r="E1" s="181" t="str">
        <f>'Budget Summary'!D1</f>
        <v>Enter Applicant Name</v>
      </c>
      <c r="F1" s="181"/>
      <c r="G1" s="181"/>
    </row>
    <row r="2" spans="1:9" ht="18" customHeight="1" x14ac:dyDescent="0.25">
      <c r="A2" s="41" t="s">
        <v>38</v>
      </c>
      <c r="D2" s="78"/>
      <c r="E2" s="164" t="s">
        <v>5</v>
      </c>
      <c r="F2" s="164"/>
      <c r="G2" s="164"/>
    </row>
    <row r="3" spans="1:9" x14ac:dyDescent="0.25">
      <c r="A3" s="43" t="s">
        <v>62</v>
      </c>
    </row>
    <row r="4" spans="1:9" x14ac:dyDescent="0.25">
      <c r="A4" s="43" t="s">
        <v>145</v>
      </c>
    </row>
    <row r="5" spans="1:9" x14ac:dyDescent="0.25">
      <c r="A5" s="2"/>
      <c r="B5" s="24"/>
      <c r="C5" s="1"/>
      <c r="D5" s="1"/>
      <c r="E5" s="1"/>
      <c r="F5" s="1"/>
      <c r="G5" s="25"/>
    </row>
    <row r="6" spans="1:9" ht="47.25" customHeight="1" x14ac:dyDescent="0.25">
      <c r="A6" s="24"/>
      <c r="B6" s="178" t="s">
        <v>76</v>
      </c>
      <c r="C6" s="179"/>
      <c r="D6" s="179"/>
      <c r="E6" s="179"/>
      <c r="F6" s="180"/>
      <c r="G6" s="46"/>
      <c r="H6" s="45"/>
      <c r="I6" s="45"/>
    </row>
    <row r="7" spans="1:9" ht="12.75" customHeight="1" x14ac:dyDescent="0.25">
      <c r="A7" s="24"/>
      <c r="B7" s="187"/>
      <c r="C7" s="187"/>
      <c r="D7" s="187"/>
      <c r="E7" s="187"/>
      <c r="F7" s="187"/>
      <c r="G7" s="46"/>
      <c r="H7" s="45"/>
      <c r="I7" s="45"/>
    </row>
    <row r="8" spans="1:9" ht="30.95" customHeight="1" x14ac:dyDescent="0.25">
      <c r="A8" s="24"/>
      <c r="B8" s="188" t="s">
        <v>224</v>
      </c>
      <c r="C8" s="179"/>
      <c r="D8" s="179"/>
      <c r="E8" s="179"/>
      <c r="F8" s="180"/>
      <c r="G8" s="46"/>
      <c r="H8" s="45"/>
      <c r="I8" s="45"/>
    </row>
    <row r="9" spans="1:9" ht="15" customHeight="1" x14ac:dyDescent="0.25">
      <c r="A9" s="24"/>
      <c r="B9" s="133"/>
      <c r="C9" s="121"/>
      <c r="D9" s="133"/>
      <c r="E9" s="133"/>
      <c r="F9" s="133"/>
      <c r="G9" s="50"/>
      <c r="H9" s="48"/>
      <c r="I9" s="48"/>
    </row>
    <row r="10" spans="1:9" ht="15" customHeight="1" x14ac:dyDescent="0.25">
      <c r="A10" s="24"/>
      <c r="B10" s="124" t="s">
        <v>146</v>
      </c>
      <c r="C10" s="136"/>
      <c r="D10" s="133"/>
      <c r="E10" s="133"/>
      <c r="F10" s="133"/>
      <c r="G10" s="50"/>
      <c r="H10" s="48"/>
      <c r="I10" s="48"/>
    </row>
    <row r="11" spans="1:9" ht="15" customHeight="1" x14ac:dyDescent="0.25">
      <c r="A11" s="24"/>
      <c r="B11" s="124"/>
      <c r="C11" s="121"/>
      <c r="D11" s="133"/>
      <c r="E11" s="133"/>
      <c r="F11" s="133"/>
      <c r="G11" s="50"/>
      <c r="H11" s="48"/>
      <c r="I11" s="48"/>
    </row>
    <row r="12" spans="1:9" ht="15" customHeight="1" x14ac:dyDescent="0.25">
      <c r="A12" s="24"/>
      <c r="B12" s="122" t="s">
        <v>147</v>
      </c>
      <c r="D12" s="186" t="s">
        <v>68</v>
      </c>
      <c r="E12" s="186"/>
      <c r="F12" s="133"/>
      <c r="G12" s="50"/>
      <c r="H12" s="48"/>
      <c r="I12" s="48"/>
    </row>
    <row r="13" spans="1:9" x14ac:dyDescent="0.25">
      <c r="A13" s="24"/>
      <c r="B13" s="125" t="s">
        <v>148</v>
      </c>
      <c r="C13" s="58">
        <f>SUM(G30,D46,D61,D76,D91,D106,D125)</f>
        <v>0</v>
      </c>
      <c r="D13" s="184" t="s">
        <v>37</v>
      </c>
      <c r="E13" s="185"/>
      <c r="F13" s="58">
        <f>'Budget Summary'!C17</f>
        <v>0</v>
      </c>
      <c r="G13" s="50"/>
      <c r="H13" s="48"/>
      <c r="I13" s="48"/>
    </row>
    <row r="14" spans="1:9" ht="16.5" customHeight="1" x14ac:dyDescent="0.25">
      <c r="A14" s="24"/>
      <c r="B14" s="125" t="s">
        <v>149</v>
      </c>
      <c r="C14" s="58">
        <f>SUM(H30,E46,E61,E76,E91,E106,E125)</f>
        <v>0</v>
      </c>
      <c r="D14" s="184" t="s">
        <v>39</v>
      </c>
      <c r="E14" s="185"/>
      <c r="F14" s="58">
        <f>'Grant Match'!E25</f>
        <v>0</v>
      </c>
      <c r="G14" s="25"/>
    </row>
    <row r="15" spans="1:9" x14ac:dyDescent="0.25">
      <c r="A15" s="24"/>
      <c r="B15" s="125" t="s">
        <v>208</v>
      </c>
      <c r="C15" s="58">
        <f>SUM(I30,F46,F61,F76,F91,F106,F125)</f>
        <v>0</v>
      </c>
      <c r="D15" s="184" t="s">
        <v>11</v>
      </c>
      <c r="E15" s="185"/>
      <c r="F15" s="58">
        <f>'Grant Match'!E23</f>
        <v>0</v>
      </c>
      <c r="G15" s="25"/>
    </row>
    <row r="16" spans="1:9" x14ac:dyDescent="0.25">
      <c r="A16" s="24"/>
      <c r="B16" s="26"/>
      <c r="C16" s="26"/>
      <c r="D16" s="26"/>
      <c r="E16" s="26"/>
      <c r="F16" s="26"/>
      <c r="G16" s="25"/>
    </row>
    <row r="17" spans="1:9" x14ac:dyDescent="0.25">
      <c r="A17" s="24"/>
      <c r="B17" s="182" t="s">
        <v>225</v>
      </c>
      <c r="C17" s="182"/>
      <c r="D17" s="98"/>
      <c r="E17" s="98"/>
      <c r="F17" s="98"/>
      <c r="G17" s="50"/>
      <c r="H17" s="48"/>
      <c r="I17" s="48"/>
    </row>
    <row r="18" spans="1:9" ht="102" x14ac:dyDescent="0.25">
      <c r="A18" s="24"/>
      <c r="B18" s="99" t="s">
        <v>1</v>
      </c>
      <c r="C18" s="99" t="s">
        <v>2</v>
      </c>
      <c r="D18" s="100" t="s">
        <v>21</v>
      </c>
      <c r="E18" s="101" t="s">
        <v>34</v>
      </c>
      <c r="F18" s="100" t="s">
        <v>36</v>
      </c>
      <c r="G18" s="102" t="s">
        <v>27</v>
      </c>
      <c r="H18" s="99" t="s">
        <v>48</v>
      </c>
      <c r="I18" s="99" t="s">
        <v>49</v>
      </c>
    </row>
    <row r="19" spans="1:9" ht="28.5" x14ac:dyDescent="0.25">
      <c r="A19" s="24"/>
      <c r="B19" s="103" t="s">
        <v>19</v>
      </c>
      <c r="C19" s="145" t="s">
        <v>226</v>
      </c>
      <c r="D19" s="82">
        <v>20</v>
      </c>
      <c r="E19" s="104">
        <v>120</v>
      </c>
      <c r="F19" s="104">
        <v>12</v>
      </c>
      <c r="G19" s="105">
        <f>D19*E19*F19</f>
        <v>28800</v>
      </c>
      <c r="H19" s="105">
        <v>19200</v>
      </c>
      <c r="I19" s="105">
        <v>9600.0000000000018</v>
      </c>
    </row>
    <row r="20" spans="1:9" x14ac:dyDescent="0.25">
      <c r="A20" s="24"/>
      <c r="B20" s="106"/>
      <c r="C20" s="137"/>
      <c r="D20" s="138"/>
      <c r="E20" s="139"/>
      <c r="F20" s="139"/>
      <c r="G20" s="107">
        <f t="shared" ref="G20:G29" si="0">D20*E20*F20</f>
        <v>0</v>
      </c>
      <c r="H20" s="107">
        <f>IFERROR('Budget Summary'!$C$18/'Budget Summary'!$C$17*$G20,0)</f>
        <v>0</v>
      </c>
      <c r="I20" s="107">
        <f>IFERROR((1-'Budget Summary'!$C$18/'Budget Summary'!$C$17)*$G20,0)</f>
        <v>0</v>
      </c>
    </row>
    <row r="21" spans="1:9" x14ac:dyDescent="0.25">
      <c r="A21" s="24"/>
      <c r="B21" s="106"/>
      <c r="C21" s="137"/>
      <c r="D21" s="138"/>
      <c r="E21" s="139"/>
      <c r="F21" s="139"/>
      <c r="G21" s="107">
        <f t="shared" si="0"/>
        <v>0</v>
      </c>
      <c r="H21" s="107">
        <f>IFERROR('Budget Summary'!$C$18/'Budget Summary'!$C$17*$G21,0)</f>
        <v>0</v>
      </c>
      <c r="I21" s="107">
        <f>IFERROR((1-'Budget Summary'!$C$18/'Budget Summary'!$C$17)*$G21,0)</f>
        <v>0</v>
      </c>
    </row>
    <row r="22" spans="1:9" x14ac:dyDescent="0.25">
      <c r="A22" s="24"/>
      <c r="B22" s="106"/>
      <c r="C22" s="137"/>
      <c r="D22" s="138"/>
      <c r="E22" s="139"/>
      <c r="F22" s="139"/>
      <c r="G22" s="107">
        <f t="shared" si="0"/>
        <v>0</v>
      </c>
      <c r="H22" s="107">
        <f>IFERROR('Budget Summary'!$C$18/'Budget Summary'!$C$17*$G22,0)</f>
        <v>0</v>
      </c>
      <c r="I22" s="107">
        <f>IFERROR((1-'Budget Summary'!$C$18/'Budget Summary'!$C$17)*$G22,0)</f>
        <v>0</v>
      </c>
    </row>
    <row r="23" spans="1:9" x14ac:dyDescent="0.25">
      <c r="A23" s="24"/>
      <c r="B23" s="106"/>
      <c r="C23" s="137"/>
      <c r="D23" s="138"/>
      <c r="E23" s="139"/>
      <c r="F23" s="139"/>
      <c r="G23" s="107">
        <f t="shared" si="0"/>
        <v>0</v>
      </c>
      <c r="H23" s="107">
        <f>IFERROR('Budget Summary'!$C$18/'Budget Summary'!$C$17*$G23,0)</f>
        <v>0</v>
      </c>
      <c r="I23" s="107">
        <f>IFERROR((1-'Budget Summary'!$C$18/'Budget Summary'!$C$17)*$G23,0)</f>
        <v>0</v>
      </c>
    </row>
    <row r="24" spans="1:9" x14ac:dyDescent="0.25">
      <c r="A24" s="24"/>
      <c r="B24" s="106"/>
      <c r="C24" s="137"/>
      <c r="D24" s="138"/>
      <c r="E24" s="139"/>
      <c r="F24" s="139"/>
      <c r="G24" s="107">
        <f t="shared" si="0"/>
        <v>0</v>
      </c>
      <c r="H24" s="107">
        <f>IFERROR('Budget Summary'!$C$18/'Budget Summary'!$C$17*$G24,0)</f>
        <v>0</v>
      </c>
      <c r="I24" s="107">
        <f>IFERROR((1-'Budget Summary'!$C$18/'Budget Summary'!$C$17)*$G24,0)</f>
        <v>0</v>
      </c>
    </row>
    <row r="25" spans="1:9" x14ac:dyDescent="0.25">
      <c r="A25" s="24"/>
      <c r="B25" s="106"/>
      <c r="C25" s="137"/>
      <c r="D25" s="138"/>
      <c r="E25" s="139"/>
      <c r="F25" s="139"/>
      <c r="G25" s="107">
        <f t="shared" si="0"/>
        <v>0</v>
      </c>
      <c r="H25" s="107">
        <f>IFERROR('Budget Summary'!$C$18/'Budget Summary'!$C$17*$G25,0)</f>
        <v>0</v>
      </c>
      <c r="I25" s="107">
        <f>IFERROR((1-'Budget Summary'!$C$18/'Budget Summary'!$C$17)*$G25,0)</f>
        <v>0</v>
      </c>
    </row>
    <row r="26" spans="1:9" x14ac:dyDescent="0.25">
      <c r="A26" s="24"/>
      <c r="B26" s="106"/>
      <c r="C26" s="137"/>
      <c r="D26" s="138"/>
      <c r="E26" s="139"/>
      <c r="F26" s="139"/>
      <c r="G26" s="107">
        <f t="shared" si="0"/>
        <v>0</v>
      </c>
      <c r="H26" s="107">
        <f>IFERROR('Budget Summary'!$C$18/'Budget Summary'!$C$17*$G26,0)</f>
        <v>0</v>
      </c>
      <c r="I26" s="107">
        <f>IFERROR((1-'Budget Summary'!$C$18/'Budget Summary'!$C$17)*$G26,0)</f>
        <v>0</v>
      </c>
    </row>
    <row r="27" spans="1:9" x14ac:dyDescent="0.25">
      <c r="A27" s="24"/>
      <c r="B27" s="106"/>
      <c r="C27" s="137"/>
      <c r="D27" s="138"/>
      <c r="E27" s="139"/>
      <c r="F27" s="139"/>
      <c r="G27" s="107">
        <f t="shared" si="0"/>
        <v>0</v>
      </c>
      <c r="H27" s="107">
        <f>IFERROR('Budget Summary'!$C$18/'Budget Summary'!$C$17*$G27,0)</f>
        <v>0</v>
      </c>
      <c r="I27" s="107">
        <f>IFERROR((1-'Budget Summary'!$C$18/'Budget Summary'!$C$17)*$G27,0)</f>
        <v>0</v>
      </c>
    </row>
    <row r="28" spans="1:9" x14ac:dyDescent="0.25">
      <c r="A28" s="24"/>
      <c r="B28" s="106"/>
      <c r="C28" s="137"/>
      <c r="D28" s="138"/>
      <c r="E28" s="139"/>
      <c r="F28" s="139"/>
      <c r="G28" s="107">
        <f t="shared" si="0"/>
        <v>0</v>
      </c>
      <c r="H28" s="107">
        <f>IFERROR('Budget Summary'!$C$18/'Budget Summary'!$C$17*$G28,0)</f>
        <v>0</v>
      </c>
      <c r="I28" s="107">
        <f>IFERROR((1-'Budget Summary'!$C$18/'Budget Summary'!$C$17)*$G28,0)</f>
        <v>0</v>
      </c>
    </row>
    <row r="29" spans="1:9" ht="15.75" thickBot="1" x14ac:dyDescent="0.3">
      <c r="A29" s="24"/>
      <c r="B29" s="106"/>
      <c r="C29" s="137"/>
      <c r="D29" s="138"/>
      <c r="E29" s="139"/>
      <c r="F29" s="139"/>
      <c r="G29" s="108">
        <f t="shared" si="0"/>
        <v>0</v>
      </c>
      <c r="H29" s="108">
        <f>IFERROR('Budget Summary'!$C$18/'Budget Summary'!$C$17*$G29,0)</f>
        <v>0</v>
      </c>
      <c r="I29" s="108">
        <f>IFERROR((1-'Budget Summary'!$C$18/'Budget Summary'!$C$17)*$G29,0)</f>
        <v>0</v>
      </c>
    </row>
    <row r="30" spans="1:9" ht="15.75" thickTop="1" x14ac:dyDescent="0.25">
      <c r="A30" s="24"/>
      <c r="B30" s="183"/>
      <c r="C30" s="183"/>
      <c r="D30" s="109"/>
      <c r="E30" s="109"/>
      <c r="F30" s="110" t="s">
        <v>0</v>
      </c>
      <c r="G30" s="111">
        <f>SUM(G20:G29)</f>
        <v>0</v>
      </c>
      <c r="H30" s="142">
        <f>IFERROR('Budget Summary'!$C$18/'Budget Summary'!$C$17*$G30,0)</f>
        <v>0</v>
      </c>
      <c r="I30" s="142">
        <f>IFERROR((1-'Budget Summary'!$C$18/'Budget Summary'!$C$17)*$G30,0)</f>
        <v>0</v>
      </c>
    </row>
    <row r="31" spans="1:9" x14ac:dyDescent="0.25">
      <c r="A31" s="24"/>
      <c r="B31" s="112"/>
      <c r="C31" s="112"/>
      <c r="D31" s="109"/>
      <c r="E31" s="109"/>
      <c r="F31" s="109"/>
      <c r="G31" s="89"/>
      <c r="H31" s="48"/>
      <c r="I31" s="48"/>
    </row>
    <row r="32" spans="1:9" x14ac:dyDescent="0.25">
      <c r="A32" s="24"/>
      <c r="B32" s="89"/>
      <c r="C32" s="89"/>
      <c r="D32" s="90"/>
      <c r="E32" s="89"/>
      <c r="F32" s="113"/>
      <c r="G32" s="89"/>
      <c r="H32" s="48"/>
      <c r="I32" s="48"/>
    </row>
    <row r="33" spans="1:9" x14ac:dyDescent="0.25">
      <c r="A33" s="24"/>
      <c r="B33" s="146" t="s">
        <v>227</v>
      </c>
      <c r="C33" s="89"/>
      <c r="D33" s="90"/>
      <c r="E33" s="114"/>
      <c r="F33" s="113"/>
      <c r="G33" s="89"/>
      <c r="H33" s="48"/>
      <c r="I33" s="48"/>
    </row>
    <row r="34" spans="1:9" ht="87.75" x14ac:dyDescent="0.25">
      <c r="A34" s="24"/>
      <c r="B34" s="99" t="s">
        <v>3</v>
      </c>
      <c r="C34" s="99" t="s">
        <v>2</v>
      </c>
      <c r="D34" s="99" t="s">
        <v>28</v>
      </c>
      <c r="E34" s="99" t="s">
        <v>50</v>
      </c>
      <c r="F34" s="99" t="s">
        <v>51</v>
      </c>
      <c r="G34" s="89"/>
      <c r="H34" s="48"/>
      <c r="I34" s="48"/>
    </row>
    <row r="35" spans="1:9" ht="28.5" x14ac:dyDescent="0.25">
      <c r="A35" s="24"/>
      <c r="B35" s="103" t="s">
        <v>43</v>
      </c>
      <c r="C35" s="103" t="s">
        <v>42</v>
      </c>
      <c r="D35" s="82">
        <v>5000</v>
      </c>
      <c r="E35" s="105">
        <v>3333.333333333333</v>
      </c>
      <c r="F35" s="105">
        <v>1666.6666666666667</v>
      </c>
      <c r="G35" s="89"/>
      <c r="H35" s="48"/>
      <c r="I35" s="48"/>
    </row>
    <row r="36" spans="1:9" x14ac:dyDescent="0.25">
      <c r="A36" s="24"/>
      <c r="B36" s="106"/>
      <c r="C36" s="106"/>
      <c r="D36" s="140"/>
      <c r="E36" s="107">
        <f>IFERROR('Budget Summary'!$C$18/'Budget Summary'!$C$17*$D36,0)</f>
        <v>0</v>
      </c>
      <c r="F36" s="107">
        <f>IFERROR((1-'Budget Summary'!$C$18/'Budget Summary'!$C$17)*$D36,0)</f>
        <v>0</v>
      </c>
      <c r="G36" s="89"/>
      <c r="H36" s="48"/>
      <c r="I36" s="48"/>
    </row>
    <row r="37" spans="1:9" x14ac:dyDescent="0.25">
      <c r="A37" s="24"/>
      <c r="B37" s="106"/>
      <c r="C37" s="106"/>
      <c r="D37" s="140"/>
      <c r="E37" s="107">
        <f>IFERROR('Budget Summary'!$C$18/'Budget Summary'!$C$17*$D37,0)</f>
        <v>0</v>
      </c>
      <c r="F37" s="107">
        <f>IFERROR((1-'Budget Summary'!$C$18/'Budget Summary'!$C$17)*$D37,0)</f>
        <v>0</v>
      </c>
      <c r="G37" s="89"/>
      <c r="H37" s="48"/>
      <c r="I37" s="48"/>
    </row>
    <row r="38" spans="1:9" x14ac:dyDescent="0.25">
      <c r="A38" s="24"/>
      <c r="B38" s="106"/>
      <c r="C38" s="106"/>
      <c r="D38" s="140"/>
      <c r="E38" s="107">
        <f>IFERROR('Budget Summary'!$C$18/'Budget Summary'!$C$17*$D38,0)</f>
        <v>0</v>
      </c>
      <c r="F38" s="107">
        <f>IFERROR((1-'Budget Summary'!$C$18/'Budget Summary'!$C$17)*$D38,0)</f>
        <v>0</v>
      </c>
      <c r="G38" s="89"/>
      <c r="H38" s="48"/>
      <c r="I38" s="48"/>
    </row>
    <row r="39" spans="1:9" x14ac:dyDescent="0.25">
      <c r="A39" s="24"/>
      <c r="B39" s="106"/>
      <c r="C39" s="106"/>
      <c r="D39" s="140"/>
      <c r="E39" s="107">
        <f>IFERROR('Budget Summary'!$C$18/'Budget Summary'!$C$17*$D39,0)</f>
        <v>0</v>
      </c>
      <c r="F39" s="107">
        <f>IFERROR((1-'Budget Summary'!$C$18/'Budget Summary'!$C$17)*$D39,0)</f>
        <v>0</v>
      </c>
      <c r="G39" s="89"/>
      <c r="H39" s="48"/>
      <c r="I39" s="48"/>
    </row>
    <row r="40" spans="1:9" x14ac:dyDescent="0.25">
      <c r="A40" s="24"/>
      <c r="B40" s="106"/>
      <c r="C40" s="106"/>
      <c r="D40" s="140"/>
      <c r="E40" s="107">
        <f>IFERROR('Budget Summary'!$C$18/'Budget Summary'!$C$17*$D40,0)</f>
        <v>0</v>
      </c>
      <c r="F40" s="107">
        <f>IFERROR((1-'Budget Summary'!$C$18/'Budget Summary'!$C$17)*$D40,0)</f>
        <v>0</v>
      </c>
      <c r="G40" s="89"/>
      <c r="H40" s="48"/>
      <c r="I40" s="48"/>
    </row>
    <row r="41" spans="1:9" x14ac:dyDescent="0.25">
      <c r="A41" s="24"/>
      <c r="B41" s="106"/>
      <c r="C41" s="106"/>
      <c r="D41" s="140"/>
      <c r="E41" s="107">
        <f>IFERROR('Budget Summary'!$C$18/'Budget Summary'!$C$17*$D41,0)</f>
        <v>0</v>
      </c>
      <c r="F41" s="107">
        <f>IFERROR((1-'Budget Summary'!$C$18/'Budget Summary'!$C$17)*$D41,0)</f>
        <v>0</v>
      </c>
      <c r="G41" s="89"/>
      <c r="H41" s="48"/>
      <c r="I41" s="48"/>
    </row>
    <row r="42" spans="1:9" x14ac:dyDescent="0.25">
      <c r="A42" s="24"/>
      <c r="B42" s="106"/>
      <c r="C42" s="106"/>
      <c r="D42" s="140"/>
      <c r="E42" s="107">
        <f>IFERROR('Budget Summary'!$C$18/'Budget Summary'!$C$17*$D42,0)</f>
        <v>0</v>
      </c>
      <c r="F42" s="107">
        <f>IFERROR((1-'Budget Summary'!$C$18/'Budget Summary'!$C$17)*$D42,0)</f>
        <v>0</v>
      </c>
      <c r="G42" s="89"/>
      <c r="H42" s="48"/>
      <c r="I42" s="48"/>
    </row>
    <row r="43" spans="1:9" x14ac:dyDescent="0.25">
      <c r="A43" s="24"/>
      <c r="B43" s="106"/>
      <c r="C43" s="106"/>
      <c r="D43" s="140"/>
      <c r="E43" s="107">
        <f>IFERROR('Budget Summary'!$C$18/'Budget Summary'!$C$17*$D43,0)</f>
        <v>0</v>
      </c>
      <c r="F43" s="107">
        <f>IFERROR((1-'Budget Summary'!$C$18/'Budget Summary'!$C$17)*$D43,0)</f>
        <v>0</v>
      </c>
      <c r="G43" s="89"/>
      <c r="H43" s="48"/>
      <c r="I43" s="48"/>
    </row>
    <row r="44" spans="1:9" x14ac:dyDescent="0.25">
      <c r="A44" s="24"/>
      <c r="B44" s="106"/>
      <c r="C44" s="106"/>
      <c r="D44" s="140"/>
      <c r="E44" s="107">
        <f>IFERROR('Budget Summary'!$C$18/'Budget Summary'!$C$17*$D44,0)</f>
        <v>0</v>
      </c>
      <c r="F44" s="107">
        <f>IFERROR((1-'Budget Summary'!$C$18/'Budget Summary'!$C$17)*$D44,0)</f>
        <v>0</v>
      </c>
      <c r="G44" s="89"/>
      <c r="H44" s="48"/>
      <c r="I44" s="48"/>
    </row>
    <row r="45" spans="1:9" ht="15.75" thickBot="1" x14ac:dyDescent="0.3">
      <c r="A45" s="24"/>
      <c r="B45" s="106"/>
      <c r="C45" s="106"/>
      <c r="D45" s="141"/>
      <c r="E45" s="108">
        <f>IFERROR('Budget Summary'!$C$18/'Budget Summary'!$C$17*$D45,0)</f>
        <v>0</v>
      </c>
      <c r="F45" s="108">
        <f>IFERROR((1-'Budget Summary'!$C$18/'Budget Summary'!$C$17)*$D45,0)</f>
        <v>0</v>
      </c>
      <c r="G45" s="89"/>
      <c r="H45" s="48"/>
      <c r="I45" s="48"/>
    </row>
    <row r="46" spans="1:9" ht="15.75" thickTop="1" x14ac:dyDescent="0.25">
      <c r="A46" s="24"/>
      <c r="B46" s="89"/>
      <c r="C46" s="90" t="s">
        <v>0</v>
      </c>
      <c r="D46" s="115">
        <f>SUM(D36:D45)</f>
        <v>0</v>
      </c>
      <c r="E46" s="142">
        <f>IFERROR('Budget Summary'!$C$18/'Budget Summary'!$C$17*$D46,0)</f>
        <v>0</v>
      </c>
      <c r="F46" s="142">
        <f>IFERROR((1-'Budget Summary'!$C$18/'Budget Summary'!$C$17)*$D46,0)</f>
        <v>0</v>
      </c>
      <c r="G46" s="89"/>
      <c r="H46" s="48"/>
      <c r="I46" s="48"/>
    </row>
    <row r="47" spans="1:9" x14ac:dyDescent="0.25">
      <c r="A47" s="24"/>
      <c r="B47" s="89"/>
      <c r="C47" s="89"/>
      <c r="D47" s="90"/>
      <c r="E47" s="114"/>
      <c r="F47" s="113"/>
      <c r="G47" s="89"/>
      <c r="H47" s="48"/>
      <c r="I47" s="48"/>
    </row>
    <row r="48" spans="1:9" x14ac:dyDescent="0.25">
      <c r="A48" s="24"/>
      <c r="B48" s="55" t="s">
        <v>16</v>
      </c>
      <c r="C48" s="56"/>
      <c r="D48" s="56"/>
      <c r="E48" s="114"/>
      <c r="F48" s="114"/>
      <c r="G48" s="89"/>
      <c r="H48" s="48"/>
      <c r="I48" s="48"/>
    </row>
    <row r="49" spans="1:9" ht="87.75" x14ac:dyDescent="0.25">
      <c r="A49" s="24"/>
      <c r="B49" s="99" t="s">
        <v>3</v>
      </c>
      <c r="C49" s="99" t="s">
        <v>2</v>
      </c>
      <c r="D49" s="99" t="s">
        <v>29</v>
      </c>
      <c r="E49" s="99" t="s">
        <v>52</v>
      </c>
      <c r="F49" s="99" t="s">
        <v>53</v>
      </c>
      <c r="G49" s="89"/>
      <c r="H49" s="48"/>
      <c r="I49" s="48"/>
    </row>
    <row r="50" spans="1:9" ht="28.5" x14ac:dyDescent="0.25">
      <c r="A50" s="24"/>
      <c r="B50" s="103" t="s">
        <v>44</v>
      </c>
      <c r="C50" s="147" t="s">
        <v>228</v>
      </c>
      <c r="D50" s="82">
        <v>500</v>
      </c>
      <c r="E50" s="105">
        <v>333.33333333333331</v>
      </c>
      <c r="F50" s="105">
        <v>166.66666666666669</v>
      </c>
      <c r="G50" s="89"/>
      <c r="H50" s="48"/>
      <c r="I50" s="48"/>
    </row>
    <row r="51" spans="1:9" x14ac:dyDescent="0.25">
      <c r="A51" s="24"/>
      <c r="B51" s="106"/>
      <c r="C51" s="106"/>
      <c r="D51" s="140"/>
      <c r="E51" s="107">
        <f>IFERROR('Budget Summary'!$C$18/'Budget Summary'!$C$17*$D51,0)</f>
        <v>0</v>
      </c>
      <c r="F51" s="107">
        <f>IFERROR((1-'Budget Summary'!$C$18/'Budget Summary'!$C$17)*$D51,0)</f>
        <v>0</v>
      </c>
      <c r="G51" s="89"/>
      <c r="H51" s="48"/>
      <c r="I51" s="48"/>
    </row>
    <row r="52" spans="1:9" x14ac:dyDescent="0.25">
      <c r="A52" s="24"/>
      <c r="B52" s="106"/>
      <c r="C52" s="106"/>
      <c r="D52" s="140"/>
      <c r="E52" s="107">
        <f>IFERROR('Budget Summary'!$C$18/'Budget Summary'!$C$17*$D52,0)</f>
        <v>0</v>
      </c>
      <c r="F52" s="107">
        <f>IFERROR((1-'Budget Summary'!$C$18/'Budget Summary'!$C$17)*$D52,0)</f>
        <v>0</v>
      </c>
      <c r="G52" s="89"/>
      <c r="H52" s="48"/>
      <c r="I52" s="48"/>
    </row>
    <row r="53" spans="1:9" x14ac:dyDescent="0.25">
      <c r="A53" s="24"/>
      <c r="B53" s="106"/>
      <c r="C53" s="106"/>
      <c r="D53" s="140"/>
      <c r="E53" s="107">
        <f>IFERROR('Budget Summary'!$C$18/'Budget Summary'!$C$17*$D53,0)</f>
        <v>0</v>
      </c>
      <c r="F53" s="107">
        <f>IFERROR((1-'Budget Summary'!$C$18/'Budget Summary'!$C$17)*$D53,0)</f>
        <v>0</v>
      </c>
      <c r="G53" s="89"/>
      <c r="H53" s="48"/>
      <c r="I53" s="48"/>
    </row>
    <row r="54" spans="1:9" x14ac:dyDescent="0.25">
      <c r="A54" s="24"/>
      <c r="B54" s="106"/>
      <c r="C54" s="106"/>
      <c r="D54" s="140"/>
      <c r="E54" s="107">
        <f>IFERROR('Budget Summary'!$C$18/'Budget Summary'!$C$17*$D54,0)</f>
        <v>0</v>
      </c>
      <c r="F54" s="107">
        <f>IFERROR((1-'Budget Summary'!$C$18/'Budget Summary'!$C$17)*$D54,0)</f>
        <v>0</v>
      </c>
      <c r="G54" s="89"/>
      <c r="H54" s="48"/>
      <c r="I54" s="48"/>
    </row>
    <row r="55" spans="1:9" x14ac:dyDescent="0.25">
      <c r="A55" s="24"/>
      <c r="B55" s="106"/>
      <c r="C55" s="106"/>
      <c r="D55" s="140"/>
      <c r="E55" s="107">
        <f>IFERROR('Budget Summary'!$C$18/'Budget Summary'!$C$17*$D55,0)</f>
        <v>0</v>
      </c>
      <c r="F55" s="107">
        <f>IFERROR((1-'Budget Summary'!$C$18/'Budget Summary'!$C$17)*$D55,0)</f>
        <v>0</v>
      </c>
      <c r="G55" s="89"/>
      <c r="H55" s="48"/>
      <c r="I55" s="48"/>
    </row>
    <row r="56" spans="1:9" x14ac:dyDescent="0.25">
      <c r="A56" s="24"/>
      <c r="B56" s="106"/>
      <c r="C56" s="106"/>
      <c r="D56" s="140"/>
      <c r="E56" s="107">
        <f>IFERROR('Budget Summary'!$C$18/'Budget Summary'!$C$17*$D56,0)</f>
        <v>0</v>
      </c>
      <c r="F56" s="107">
        <f>IFERROR((1-'Budget Summary'!$C$18/'Budget Summary'!$C$17)*$D56,0)</f>
        <v>0</v>
      </c>
      <c r="G56" s="89"/>
      <c r="H56" s="48"/>
      <c r="I56" s="48"/>
    </row>
    <row r="57" spans="1:9" x14ac:dyDescent="0.25">
      <c r="A57" s="24"/>
      <c r="B57" s="106"/>
      <c r="C57" s="106"/>
      <c r="D57" s="140"/>
      <c r="E57" s="107">
        <f>IFERROR('Budget Summary'!$C$18/'Budget Summary'!$C$17*$D57,0)</f>
        <v>0</v>
      </c>
      <c r="F57" s="107">
        <f>IFERROR((1-'Budget Summary'!$C$18/'Budget Summary'!$C$17)*$D57,0)</f>
        <v>0</v>
      </c>
      <c r="G57" s="89"/>
      <c r="H57" s="48"/>
      <c r="I57" s="48"/>
    </row>
    <row r="58" spans="1:9" x14ac:dyDescent="0.25">
      <c r="A58" s="24"/>
      <c r="B58" s="106"/>
      <c r="C58" s="106"/>
      <c r="D58" s="140"/>
      <c r="E58" s="107">
        <f>IFERROR('Budget Summary'!$C$18/'Budget Summary'!$C$17*$D58,0)</f>
        <v>0</v>
      </c>
      <c r="F58" s="107">
        <f>IFERROR((1-'Budget Summary'!$C$18/'Budget Summary'!$C$17)*$D58,0)</f>
        <v>0</v>
      </c>
      <c r="G58" s="89"/>
      <c r="H58" s="48"/>
      <c r="I58" s="48"/>
    </row>
    <row r="59" spans="1:9" x14ac:dyDescent="0.25">
      <c r="A59" s="24"/>
      <c r="B59" s="106"/>
      <c r="C59" s="106"/>
      <c r="D59" s="140"/>
      <c r="E59" s="107">
        <f>IFERROR('Budget Summary'!$C$18/'Budget Summary'!$C$17*$D59,0)</f>
        <v>0</v>
      </c>
      <c r="F59" s="107">
        <f>IFERROR((1-'Budget Summary'!$C$18/'Budget Summary'!$C$17)*$D59,0)</f>
        <v>0</v>
      </c>
      <c r="G59" s="89"/>
      <c r="H59" s="48"/>
      <c r="I59" s="48"/>
    </row>
    <row r="60" spans="1:9" ht="15.75" thickBot="1" x14ac:dyDescent="0.3">
      <c r="A60" s="24"/>
      <c r="B60" s="106"/>
      <c r="C60" s="106"/>
      <c r="D60" s="140"/>
      <c r="E60" s="108">
        <f>IFERROR('Budget Summary'!$C$18/'Budget Summary'!$C$17*$D60,0)</f>
        <v>0</v>
      </c>
      <c r="F60" s="108">
        <f>IFERROR((1-'Budget Summary'!$C$18/'Budget Summary'!$C$17)*$D60,0)</f>
        <v>0</v>
      </c>
      <c r="G60" s="89"/>
      <c r="H60" s="48"/>
      <c r="I60" s="48"/>
    </row>
    <row r="61" spans="1:9" ht="15.75" thickTop="1" x14ac:dyDescent="0.25">
      <c r="A61" s="24"/>
      <c r="B61" s="116"/>
      <c r="C61" s="90" t="s">
        <v>0</v>
      </c>
      <c r="D61" s="115">
        <f>SUM(D51:D60)</f>
        <v>0</v>
      </c>
      <c r="E61" s="142">
        <f>IFERROR('Budget Summary'!$C$18/'Budget Summary'!$C$17*$D61,0)</f>
        <v>0</v>
      </c>
      <c r="F61" s="142">
        <f>IFERROR((1-'Budget Summary'!$C$18/'Budget Summary'!$C$17)*$D61,0)</f>
        <v>0</v>
      </c>
      <c r="G61" s="89"/>
      <c r="H61" s="48"/>
      <c r="I61" s="48"/>
    </row>
    <row r="62" spans="1:9" x14ac:dyDescent="0.25">
      <c r="A62" s="24"/>
      <c r="B62" s="89"/>
      <c r="C62" s="89"/>
      <c r="D62" s="90"/>
      <c r="E62" s="114"/>
      <c r="F62" s="113"/>
      <c r="G62" s="89"/>
      <c r="H62" s="48"/>
      <c r="I62" s="48"/>
    </row>
    <row r="63" spans="1:9" x14ac:dyDescent="0.25">
      <c r="A63" s="24"/>
      <c r="B63" s="55" t="s">
        <v>40</v>
      </c>
      <c r="C63" s="56"/>
      <c r="D63" s="56"/>
      <c r="E63" s="114"/>
      <c r="F63" s="114"/>
      <c r="G63" s="89"/>
      <c r="H63" s="48"/>
      <c r="I63" s="48"/>
    </row>
    <row r="64" spans="1:9" ht="102.75" x14ac:dyDescent="0.25">
      <c r="A64" s="24"/>
      <c r="B64" s="99" t="s">
        <v>4</v>
      </c>
      <c r="C64" s="99" t="s">
        <v>2</v>
      </c>
      <c r="D64" s="99" t="s">
        <v>30</v>
      </c>
      <c r="E64" s="99" t="s">
        <v>54</v>
      </c>
      <c r="F64" s="99" t="s">
        <v>55</v>
      </c>
      <c r="G64" s="89"/>
      <c r="H64" s="48"/>
      <c r="I64" s="48"/>
    </row>
    <row r="65" spans="1:9" ht="42.75" x14ac:dyDescent="0.25">
      <c r="A65" s="24"/>
      <c r="B65" s="103" t="s">
        <v>46</v>
      </c>
      <c r="C65" s="103" t="s">
        <v>216</v>
      </c>
      <c r="D65" s="82">
        <v>1000</v>
      </c>
      <c r="E65" s="105">
        <v>666.66666666666663</v>
      </c>
      <c r="F65" s="105">
        <v>333.33333333333337</v>
      </c>
      <c r="G65" s="89"/>
      <c r="H65" s="48"/>
      <c r="I65" s="48"/>
    </row>
    <row r="66" spans="1:9" x14ac:dyDescent="0.25">
      <c r="A66" s="24"/>
      <c r="B66" s="106"/>
      <c r="C66" s="106"/>
      <c r="D66" s="140"/>
      <c r="E66" s="107">
        <f>IFERROR('Budget Summary'!$C$18/'Budget Summary'!$C$17*$D66,0)</f>
        <v>0</v>
      </c>
      <c r="F66" s="107">
        <f>IFERROR((1-'Budget Summary'!$C$18/'Budget Summary'!$C$17)*$D66,0)</f>
        <v>0</v>
      </c>
      <c r="G66" s="89"/>
      <c r="H66" s="48"/>
      <c r="I66" s="48"/>
    </row>
    <row r="67" spans="1:9" x14ac:dyDescent="0.25">
      <c r="A67" s="24"/>
      <c r="B67" s="106"/>
      <c r="C67" s="106"/>
      <c r="D67" s="140"/>
      <c r="E67" s="107">
        <f>IFERROR('Budget Summary'!$C$18/'Budget Summary'!$C$17*$D67,0)</f>
        <v>0</v>
      </c>
      <c r="F67" s="107">
        <f>IFERROR((1-'Budget Summary'!$C$18/'Budget Summary'!$C$17)*$D67,0)</f>
        <v>0</v>
      </c>
      <c r="G67" s="89"/>
      <c r="H67" s="48"/>
      <c r="I67" s="48"/>
    </row>
    <row r="68" spans="1:9" x14ac:dyDescent="0.25">
      <c r="A68" s="24"/>
      <c r="B68" s="106"/>
      <c r="C68" s="106"/>
      <c r="D68" s="140"/>
      <c r="E68" s="107">
        <f>IFERROR('Budget Summary'!$C$18/'Budget Summary'!$C$17*$D68,0)</f>
        <v>0</v>
      </c>
      <c r="F68" s="107">
        <f>IFERROR((1-'Budget Summary'!$C$18/'Budget Summary'!$C$17)*$D68,0)</f>
        <v>0</v>
      </c>
      <c r="G68" s="89"/>
      <c r="H68" s="48"/>
      <c r="I68" s="48"/>
    </row>
    <row r="69" spans="1:9" x14ac:dyDescent="0.25">
      <c r="A69" s="24"/>
      <c r="B69" s="106"/>
      <c r="C69" s="106"/>
      <c r="D69" s="140"/>
      <c r="E69" s="107">
        <f>IFERROR('Budget Summary'!$C$18/'Budget Summary'!$C$17*$D69,0)</f>
        <v>0</v>
      </c>
      <c r="F69" s="107">
        <f>IFERROR((1-'Budget Summary'!$C$18/'Budget Summary'!$C$17)*$D69,0)</f>
        <v>0</v>
      </c>
      <c r="G69" s="89"/>
      <c r="H69" s="48"/>
      <c r="I69" s="48"/>
    </row>
    <row r="70" spans="1:9" x14ac:dyDescent="0.25">
      <c r="A70" s="24"/>
      <c r="B70" s="106"/>
      <c r="C70" s="106"/>
      <c r="D70" s="140"/>
      <c r="E70" s="107">
        <f>IFERROR('Budget Summary'!$C$18/'Budget Summary'!$C$17*$D70,0)</f>
        <v>0</v>
      </c>
      <c r="F70" s="107">
        <f>IFERROR((1-'Budget Summary'!$C$18/'Budget Summary'!$C$17)*$D70,0)</f>
        <v>0</v>
      </c>
      <c r="G70" s="89"/>
      <c r="H70" s="48"/>
      <c r="I70" s="48"/>
    </row>
    <row r="71" spans="1:9" x14ac:dyDescent="0.25">
      <c r="A71" s="24"/>
      <c r="B71" s="106"/>
      <c r="C71" s="106"/>
      <c r="D71" s="140"/>
      <c r="E71" s="107">
        <f>IFERROR('Budget Summary'!$C$18/'Budget Summary'!$C$17*$D71,0)</f>
        <v>0</v>
      </c>
      <c r="F71" s="107">
        <f>IFERROR((1-'Budget Summary'!$C$18/'Budget Summary'!$C$17)*$D71,0)</f>
        <v>0</v>
      </c>
      <c r="G71" s="89"/>
      <c r="H71" s="48"/>
      <c r="I71" s="48"/>
    </row>
    <row r="72" spans="1:9" x14ac:dyDescent="0.25">
      <c r="A72" s="24"/>
      <c r="B72" s="106"/>
      <c r="C72" s="106"/>
      <c r="D72" s="140"/>
      <c r="E72" s="107">
        <f>IFERROR('Budget Summary'!$C$18/'Budget Summary'!$C$17*$D72,0)</f>
        <v>0</v>
      </c>
      <c r="F72" s="107">
        <f>IFERROR((1-'Budget Summary'!$C$18/'Budget Summary'!$C$17)*$D72,0)</f>
        <v>0</v>
      </c>
      <c r="G72" s="89"/>
      <c r="H72" s="48"/>
      <c r="I72" s="48"/>
    </row>
    <row r="73" spans="1:9" x14ac:dyDescent="0.25">
      <c r="A73" s="24"/>
      <c r="B73" s="106"/>
      <c r="C73" s="106"/>
      <c r="D73" s="140"/>
      <c r="E73" s="107">
        <f>IFERROR('Budget Summary'!$C$18/'Budget Summary'!$C$17*$D73,0)</f>
        <v>0</v>
      </c>
      <c r="F73" s="107">
        <f>IFERROR((1-'Budget Summary'!$C$18/'Budget Summary'!$C$17)*$D73,0)</f>
        <v>0</v>
      </c>
      <c r="G73" s="89"/>
      <c r="H73" s="48"/>
      <c r="I73" s="48"/>
    </row>
    <row r="74" spans="1:9" x14ac:dyDescent="0.25">
      <c r="A74" s="24"/>
      <c r="B74" s="106"/>
      <c r="C74" s="106"/>
      <c r="D74" s="140"/>
      <c r="E74" s="107">
        <f>IFERROR('Budget Summary'!$C$18/'Budget Summary'!$C$17*$D74,0)</f>
        <v>0</v>
      </c>
      <c r="F74" s="107">
        <f>IFERROR((1-'Budget Summary'!$C$18/'Budget Summary'!$C$17)*$D74,0)</f>
        <v>0</v>
      </c>
      <c r="G74" s="89"/>
      <c r="H74" s="48"/>
      <c r="I74" s="48"/>
    </row>
    <row r="75" spans="1:9" ht="15.75" thickBot="1" x14ac:dyDescent="0.3">
      <c r="A75" s="24"/>
      <c r="B75" s="106"/>
      <c r="C75" s="106"/>
      <c r="D75" s="140"/>
      <c r="E75" s="108">
        <f>IFERROR('Budget Summary'!$C$18/'Budget Summary'!$C$17*$D75,0)</f>
        <v>0</v>
      </c>
      <c r="F75" s="108">
        <f>IFERROR((1-'Budget Summary'!$C$18/'Budget Summary'!$C$17)*$D75,0)</f>
        <v>0</v>
      </c>
      <c r="G75" s="89"/>
      <c r="H75" s="48"/>
      <c r="I75" s="48"/>
    </row>
    <row r="76" spans="1:9" ht="15.75" thickTop="1" x14ac:dyDescent="0.25">
      <c r="A76" s="24"/>
      <c r="B76" s="89"/>
      <c r="C76" s="90" t="s">
        <v>0</v>
      </c>
      <c r="D76" s="115">
        <f>SUM(D66:D75)</f>
        <v>0</v>
      </c>
      <c r="E76" s="142">
        <f>IFERROR('Budget Summary'!$C$18/'Budget Summary'!$C$17*$D76,0)</f>
        <v>0</v>
      </c>
      <c r="F76" s="142">
        <f>IFERROR((1-'Budget Summary'!$C$18/'Budget Summary'!$C$17)*$D76,0)</f>
        <v>0</v>
      </c>
      <c r="G76" s="89"/>
      <c r="H76" s="48"/>
      <c r="I76" s="48"/>
    </row>
    <row r="77" spans="1:9" x14ac:dyDescent="0.25">
      <c r="A77" s="24"/>
      <c r="B77" s="89"/>
      <c r="C77" s="90"/>
      <c r="D77" s="117"/>
      <c r="E77" s="117"/>
      <c r="F77" s="117"/>
      <c r="G77" s="89"/>
      <c r="H77" s="48"/>
      <c r="I77" s="48"/>
    </row>
    <row r="78" spans="1:9" x14ac:dyDescent="0.25">
      <c r="A78" s="24"/>
      <c r="B78" s="146" t="s">
        <v>229</v>
      </c>
      <c r="C78" s="56"/>
      <c r="D78" s="56"/>
      <c r="E78" s="117"/>
      <c r="F78" s="117"/>
      <c r="G78" s="89"/>
      <c r="H78" s="48"/>
      <c r="I78" s="48"/>
    </row>
    <row r="79" spans="1:9" ht="87.75" x14ac:dyDescent="0.25">
      <c r="A79" s="24"/>
      <c r="B79" s="99" t="s">
        <v>4</v>
      </c>
      <c r="C79" s="99" t="s">
        <v>2</v>
      </c>
      <c r="D79" s="99" t="s">
        <v>31</v>
      </c>
      <c r="E79" s="99" t="s">
        <v>56</v>
      </c>
      <c r="F79" s="99" t="s">
        <v>57</v>
      </c>
      <c r="G79" s="89"/>
      <c r="H79" s="48"/>
      <c r="I79" s="48"/>
    </row>
    <row r="80" spans="1:9" ht="28.5" x14ac:dyDescent="0.25">
      <c r="A80" s="24"/>
      <c r="B80" s="103" t="s">
        <v>45</v>
      </c>
      <c r="C80" s="103" t="s">
        <v>217</v>
      </c>
      <c r="D80" s="82">
        <v>250</v>
      </c>
      <c r="E80" s="105">
        <v>166.66666666666666</v>
      </c>
      <c r="F80" s="105">
        <v>83.333333333333343</v>
      </c>
      <c r="G80" s="89"/>
      <c r="H80" s="48"/>
      <c r="I80" s="48"/>
    </row>
    <row r="81" spans="1:9" x14ac:dyDescent="0.25">
      <c r="A81" s="24"/>
      <c r="B81" s="106"/>
      <c r="C81" s="106"/>
      <c r="D81" s="140"/>
      <c r="E81" s="107">
        <f>IFERROR('Budget Summary'!$C$18/'Budget Summary'!$C$17*$D81,0)</f>
        <v>0</v>
      </c>
      <c r="F81" s="107">
        <f>IFERROR((1-'Budget Summary'!$C$18/'Budget Summary'!$C$17)*$D81,0)</f>
        <v>0</v>
      </c>
      <c r="G81" s="89"/>
      <c r="H81" s="48"/>
      <c r="I81" s="48"/>
    </row>
    <row r="82" spans="1:9" x14ac:dyDescent="0.25">
      <c r="A82" s="24"/>
      <c r="B82" s="106"/>
      <c r="C82" s="106"/>
      <c r="D82" s="140"/>
      <c r="E82" s="107">
        <f>IFERROR('Budget Summary'!$C$18/'Budget Summary'!$C$17*$D82,0)</f>
        <v>0</v>
      </c>
      <c r="F82" s="107">
        <f>IFERROR((1-'Budget Summary'!$C$18/'Budget Summary'!$C$17)*$D82,0)</f>
        <v>0</v>
      </c>
      <c r="G82" s="89"/>
      <c r="H82" s="48"/>
      <c r="I82" s="48"/>
    </row>
    <row r="83" spans="1:9" x14ac:dyDescent="0.25">
      <c r="A83" s="24"/>
      <c r="B83" s="106"/>
      <c r="C83" s="106"/>
      <c r="D83" s="140"/>
      <c r="E83" s="107">
        <f>IFERROR('Budget Summary'!$C$18/'Budget Summary'!$C$17*$D83,0)</f>
        <v>0</v>
      </c>
      <c r="F83" s="107">
        <f>IFERROR((1-'Budget Summary'!$C$18/'Budget Summary'!$C$17)*$D83,0)</f>
        <v>0</v>
      </c>
      <c r="G83" s="89"/>
      <c r="H83" s="48"/>
      <c r="I83" s="48"/>
    </row>
    <row r="84" spans="1:9" x14ac:dyDescent="0.25">
      <c r="A84" s="24"/>
      <c r="B84" s="106"/>
      <c r="C84" s="106"/>
      <c r="D84" s="140"/>
      <c r="E84" s="107">
        <f>IFERROR('Budget Summary'!$C$18/'Budget Summary'!$C$17*$D84,0)</f>
        <v>0</v>
      </c>
      <c r="F84" s="107">
        <f>IFERROR((1-'Budget Summary'!$C$18/'Budget Summary'!$C$17)*$D84,0)</f>
        <v>0</v>
      </c>
      <c r="G84" s="89"/>
      <c r="H84" s="48"/>
      <c r="I84" s="48"/>
    </row>
    <row r="85" spans="1:9" x14ac:dyDescent="0.25">
      <c r="A85" s="24"/>
      <c r="B85" s="106"/>
      <c r="C85" s="106"/>
      <c r="D85" s="140"/>
      <c r="E85" s="107">
        <f>IFERROR('Budget Summary'!$C$18/'Budget Summary'!$C$17*$D85,0)</f>
        <v>0</v>
      </c>
      <c r="F85" s="107">
        <f>IFERROR((1-'Budget Summary'!$C$18/'Budget Summary'!$C$17)*$D85,0)</f>
        <v>0</v>
      </c>
      <c r="G85" s="89"/>
      <c r="H85" s="48"/>
      <c r="I85" s="48"/>
    </row>
    <row r="86" spans="1:9" x14ac:dyDescent="0.25">
      <c r="A86" s="24"/>
      <c r="B86" s="106"/>
      <c r="C86" s="106"/>
      <c r="D86" s="140"/>
      <c r="E86" s="107">
        <f>IFERROR('Budget Summary'!$C$18/'Budget Summary'!$C$17*$D86,0)</f>
        <v>0</v>
      </c>
      <c r="F86" s="107">
        <f>IFERROR((1-'Budget Summary'!$C$18/'Budget Summary'!$C$17)*$D86,0)</f>
        <v>0</v>
      </c>
      <c r="G86" s="89"/>
      <c r="H86" s="48"/>
      <c r="I86" s="48"/>
    </row>
    <row r="87" spans="1:9" x14ac:dyDescent="0.25">
      <c r="A87" s="24"/>
      <c r="B87" s="106"/>
      <c r="C87" s="106"/>
      <c r="D87" s="140"/>
      <c r="E87" s="107">
        <f>IFERROR('Budget Summary'!$C$18/'Budget Summary'!$C$17*$D87,0)</f>
        <v>0</v>
      </c>
      <c r="F87" s="107">
        <f>IFERROR((1-'Budget Summary'!$C$18/'Budget Summary'!$C$17)*$D87,0)</f>
        <v>0</v>
      </c>
      <c r="G87" s="89"/>
      <c r="H87" s="48"/>
      <c r="I87" s="48"/>
    </row>
    <row r="88" spans="1:9" x14ac:dyDescent="0.25">
      <c r="A88" s="24"/>
      <c r="B88" s="106"/>
      <c r="C88" s="106"/>
      <c r="D88" s="140"/>
      <c r="E88" s="107">
        <f>IFERROR('Budget Summary'!$C$18/'Budget Summary'!$C$17*$D88,0)</f>
        <v>0</v>
      </c>
      <c r="F88" s="107">
        <f>IFERROR((1-'Budget Summary'!$C$18/'Budget Summary'!$C$17)*$D88,0)</f>
        <v>0</v>
      </c>
      <c r="G88" s="89"/>
      <c r="H88" s="48"/>
      <c r="I88" s="48"/>
    </row>
    <row r="89" spans="1:9" x14ac:dyDescent="0.25">
      <c r="A89" s="24"/>
      <c r="B89" s="106"/>
      <c r="C89" s="106"/>
      <c r="D89" s="140"/>
      <c r="E89" s="107">
        <f>IFERROR('Budget Summary'!$C$18/'Budget Summary'!$C$17*$D89,0)</f>
        <v>0</v>
      </c>
      <c r="F89" s="107">
        <f>IFERROR((1-'Budget Summary'!$C$18/'Budget Summary'!$C$17)*$D89,0)</f>
        <v>0</v>
      </c>
      <c r="G89" s="89"/>
      <c r="H89" s="48"/>
      <c r="I89" s="48"/>
    </row>
    <row r="90" spans="1:9" ht="15.75" thickBot="1" x14ac:dyDescent="0.3">
      <c r="A90" s="24"/>
      <c r="B90" s="106"/>
      <c r="C90" s="106"/>
      <c r="D90" s="140"/>
      <c r="E90" s="108">
        <f>IFERROR('Budget Summary'!$C$18/'Budget Summary'!$C$17*$D90,0)</f>
        <v>0</v>
      </c>
      <c r="F90" s="108">
        <f>IFERROR((1-'Budget Summary'!$C$18/'Budget Summary'!$C$17)*$D90,0)</f>
        <v>0</v>
      </c>
      <c r="G90" s="89"/>
      <c r="H90" s="48"/>
      <c r="I90" s="48"/>
    </row>
    <row r="91" spans="1:9" ht="15.75" thickTop="1" x14ac:dyDescent="0.25">
      <c r="A91" s="24"/>
      <c r="B91" s="89"/>
      <c r="C91" s="90" t="s">
        <v>0</v>
      </c>
      <c r="D91" s="115">
        <f>SUM(D81:D90)</f>
        <v>0</v>
      </c>
      <c r="E91" s="142">
        <f>IFERROR('Budget Summary'!$C$18/'Budget Summary'!$C$17*$D91,0)</f>
        <v>0</v>
      </c>
      <c r="F91" s="142">
        <f>IFERROR((1-'Budget Summary'!$C$18/'Budget Summary'!$C$17)*$D91,0)</f>
        <v>0</v>
      </c>
      <c r="G91" s="89"/>
      <c r="H91" s="48"/>
      <c r="I91" s="48"/>
    </row>
    <row r="92" spans="1:9" x14ac:dyDescent="0.25">
      <c r="A92" s="24"/>
      <c r="B92" s="89"/>
      <c r="C92" s="90"/>
      <c r="D92" s="117"/>
      <c r="E92" s="117"/>
      <c r="F92" s="117"/>
      <c r="G92" s="89"/>
      <c r="H92" s="48"/>
      <c r="I92" s="48"/>
    </row>
    <row r="93" spans="1:9" x14ac:dyDescent="0.25">
      <c r="A93" s="24"/>
      <c r="B93" s="55" t="s">
        <v>17</v>
      </c>
      <c r="C93" s="56"/>
      <c r="D93" s="56"/>
      <c r="E93" s="117"/>
      <c r="F93" s="117"/>
      <c r="G93" s="89"/>
      <c r="H93" s="48"/>
      <c r="I93" s="48"/>
    </row>
    <row r="94" spans="1:9" ht="102.75" x14ac:dyDescent="0.25">
      <c r="A94" s="24"/>
      <c r="B94" s="99" t="s">
        <v>4</v>
      </c>
      <c r="C94" s="99" t="s">
        <v>2</v>
      </c>
      <c r="D94" s="99" t="s">
        <v>32</v>
      </c>
      <c r="E94" s="99" t="s">
        <v>58</v>
      </c>
      <c r="F94" s="99" t="s">
        <v>59</v>
      </c>
      <c r="G94" s="89"/>
      <c r="H94" s="48"/>
      <c r="I94" s="48"/>
    </row>
    <row r="95" spans="1:9" ht="42.75" x14ac:dyDescent="0.25">
      <c r="A95" s="24"/>
      <c r="B95" s="103" t="s">
        <v>20</v>
      </c>
      <c r="C95" s="147" t="s">
        <v>230</v>
      </c>
      <c r="D95" s="82">
        <v>100</v>
      </c>
      <c r="E95" s="105">
        <v>66.666666666666657</v>
      </c>
      <c r="F95" s="105">
        <v>33.333333333333336</v>
      </c>
      <c r="G95" s="89"/>
      <c r="H95" s="48"/>
      <c r="I95" s="48"/>
    </row>
    <row r="96" spans="1:9" x14ac:dyDescent="0.25">
      <c r="A96" s="24"/>
      <c r="B96" s="106"/>
      <c r="C96" s="106"/>
      <c r="D96" s="140"/>
      <c r="E96" s="107">
        <f>IFERROR('Budget Summary'!$C$18/'Budget Summary'!$C$17*$D96,0)</f>
        <v>0</v>
      </c>
      <c r="F96" s="107">
        <f>IFERROR((1-'Budget Summary'!$C$18/'Budget Summary'!$C$17)*$D96,0)</f>
        <v>0</v>
      </c>
      <c r="G96" s="89"/>
      <c r="H96" s="48"/>
      <c r="I96" s="48"/>
    </row>
    <row r="97" spans="1:9" x14ac:dyDescent="0.25">
      <c r="A97" s="24"/>
      <c r="B97" s="106"/>
      <c r="C97" s="106"/>
      <c r="D97" s="140"/>
      <c r="E97" s="107">
        <f>IFERROR('Budget Summary'!$C$18/'Budget Summary'!$C$17*$D97,0)</f>
        <v>0</v>
      </c>
      <c r="F97" s="107">
        <f>IFERROR((1-'Budget Summary'!$C$18/'Budget Summary'!$C$17)*$D97,0)</f>
        <v>0</v>
      </c>
      <c r="G97" s="89"/>
      <c r="H97" s="48"/>
      <c r="I97" s="48"/>
    </row>
    <row r="98" spans="1:9" x14ac:dyDescent="0.25">
      <c r="A98" s="24"/>
      <c r="B98" s="106"/>
      <c r="C98" s="106"/>
      <c r="D98" s="140"/>
      <c r="E98" s="107">
        <f>IFERROR('Budget Summary'!$C$18/'Budget Summary'!$C$17*$D98,0)</f>
        <v>0</v>
      </c>
      <c r="F98" s="107">
        <f>IFERROR((1-'Budget Summary'!$C$18/'Budget Summary'!$C$17)*$D98,0)</f>
        <v>0</v>
      </c>
      <c r="G98" s="89"/>
      <c r="H98" s="48"/>
      <c r="I98" s="48"/>
    </row>
    <row r="99" spans="1:9" x14ac:dyDescent="0.25">
      <c r="A99" s="24"/>
      <c r="B99" s="106"/>
      <c r="C99" s="106"/>
      <c r="D99" s="140"/>
      <c r="E99" s="107">
        <f>IFERROR('Budget Summary'!$C$18/'Budget Summary'!$C$17*$D99,0)</f>
        <v>0</v>
      </c>
      <c r="F99" s="107">
        <f>IFERROR((1-'Budget Summary'!$C$18/'Budget Summary'!$C$17)*$D99,0)</f>
        <v>0</v>
      </c>
      <c r="G99" s="89"/>
      <c r="H99" s="48"/>
      <c r="I99" s="48"/>
    </row>
    <row r="100" spans="1:9" x14ac:dyDescent="0.25">
      <c r="A100" s="24"/>
      <c r="B100" s="106"/>
      <c r="C100" s="106"/>
      <c r="D100" s="140"/>
      <c r="E100" s="107">
        <f>IFERROR('Budget Summary'!$C$18/'Budget Summary'!$C$17*$D100,0)</f>
        <v>0</v>
      </c>
      <c r="F100" s="107">
        <f>IFERROR((1-'Budget Summary'!$C$18/'Budget Summary'!$C$17)*$D100,0)</f>
        <v>0</v>
      </c>
      <c r="G100" s="89"/>
      <c r="H100" s="48"/>
      <c r="I100" s="48"/>
    </row>
    <row r="101" spans="1:9" x14ac:dyDescent="0.25">
      <c r="A101" s="24"/>
      <c r="B101" s="106"/>
      <c r="C101" s="106"/>
      <c r="D101" s="140"/>
      <c r="E101" s="107">
        <f>IFERROR('Budget Summary'!$C$18/'Budget Summary'!$C$17*$D101,0)</f>
        <v>0</v>
      </c>
      <c r="F101" s="107">
        <f>IFERROR((1-'Budget Summary'!$C$18/'Budget Summary'!$C$17)*$D101,0)</f>
        <v>0</v>
      </c>
      <c r="G101" s="89"/>
      <c r="H101" s="48"/>
      <c r="I101" s="48"/>
    </row>
    <row r="102" spans="1:9" x14ac:dyDescent="0.25">
      <c r="A102" s="24"/>
      <c r="B102" s="106"/>
      <c r="C102" s="106"/>
      <c r="D102" s="140"/>
      <c r="E102" s="107">
        <f>IFERROR('Budget Summary'!$C$18/'Budget Summary'!$C$17*$D102,0)</f>
        <v>0</v>
      </c>
      <c r="F102" s="107">
        <f>IFERROR((1-'Budget Summary'!$C$18/'Budget Summary'!$C$17)*$D102,0)</f>
        <v>0</v>
      </c>
      <c r="G102" s="89"/>
      <c r="H102" s="48"/>
      <c r="I102" s="48"/>
    </row>
    <row r="103" spans="1:9" x14ac:dyDescent="0.25">
      <c r="A103" s="24"/>
      <c r="B103" s="106"/>
      <c r="C103" s="106"/>
      <c r="D103" s="140"/>
      <c r="E103" s="107">
        <f>IFERROR('Budget Summary'!$C$18/'Budget Summary'!$C$17*$D103,0)</f>
        <v>0</v>
      </c>
      <c r="F103" s="107">
        <f>IFERROR((1-'Budget Summary'!$C$18/'Budget Summary'!$C$17)*$D103,0)</f>
        <v>0</v>
      </c>
      <c r="G103" s="89"/>
      <c r="H103" s="48"/>
      <c r="I103" s="48"/>
    </row>
    <row r="104" spans="1:9" x14ac:dyDescent="0.25">
      <c r="A104" s="24"/>
      <c r="B104" s="106"/>
      <c r="C104" s="106"/>
      <c r="D104" s="140"/>
      <c r="E104" s="107">
        <f>IFERROR('Budget Summary'!$C$18/'Budget Summary'!$C$17*$D104,0)</f>
        <v>0</v>
      </c>
      <c r="F104" s="107">
        <f>IFERROR((1-'Budget Summary'!$C$18/'Budget Summary'!$C$17)*$D104,0)</f>
        <v>0</v>
      </c>
      <c r="G104" s="89"/>
      <c r="H104" s="48"/>
      <c r="I104" s="48"/>
    </row>
    <row r="105" spans="1:9" ht="15.75" thickBot="1" x14ac:dyDescent="0.3">
      <c r="A105" s="24"/>
      <c r="B105" s="106"/>
      <c r="C105" s="106"/>
      <c r="D105" s="140"/>
      <c r="E105" s="108">
        <f>IFERROR('Budget Summary'!$C$18/'Budget Summary'!$C$17*$D105,0)</f>
        <v>0</v>
      </c>
      <c r="F105" s="108">
        <f>IFERROR((1-'Budget Summary'!$C$18/'Budget Summary'!$C$17)*$D105,0)</f>
        <v>0</v>
      </c>
      <c r="G105" s="89"/>
      <c r="H105" s="48"/>
      <c r="I105" s="48"/>
    </row>
    <row r="106" spans="1:9" ht="15.75" thickTop="1" x14ac:dyDescent="0.25">
      <c r="A106" s="24"/>
      <c r="B106" s="89"/>
      <c r="C106" s="90" t="s">
        <v>0</v>
      </c>
      <c r="D106" s="115">
        <f>SUM(D96:D105)</f>
        <v>0</v>
      </c>
      <c r="E106" s="142">
        <f>IFERROR('Budget Summary'!$C$18/'Budget Summary'!$C$17*$D106,0)</f>
        <v>0</v>
      </c>
      <c r="F106" s="142">
        <f>IFERROR((1-'Budget Summary'!$C$18/'Budget Summary'!$C$17)*$D106,0)</f>
        <v>0</v>
      </c>
      <c r="G106" s="89"/>
      <c r="H106" s="48"/>
      <c r="I106" s="48"/>
    </row>
    <row r="107" spans="1:9" x14ac:dyDescent="0.25">
      <c r="A107" s="24"/>
      <c r="B107" s="89"/>
      <c r="C107" s="90"/>
      <c r="D107" s="117"/>
      <c r="E107" s="117"/>
      <c r="F107" s="117"/>
      <c r="G107" s="89"/>
      <c r="H107" s="48"/>
      <c r="I107" s="48"/>
    </row>
    <row r="108" spans="1:9" x14ac:dyDescent="0.25">
      <c r="A108" s="24"/>
      <c r="B108" s="55" t="s">
        <v>191</v>
      </c>
      <c r="C108" s="56"/>
      <c r="D108" s="56"/>
      <c r="E108" s="114"/>
      <c r="F108" s="114"/>
      <c r="G108" s="89"/>
      <c r="H108" s="48"/>
      <c r="I108" s="48"/>
    </row>
    <row r="109" spans="1:9" ht="87.75" x14ac:dyDescent="0.25">
      <c r="A109" s="24"/>
      <c r="B109" s="99" t="s">
        <v>4</v>
      </c>
      <c r="C109" s="99" t="s">
        <v>2</v>
      </c>
      <c r="D109" s="99" t="s">
        <v>33</v>
      </c>
      <c r="E109" s="99" t="s">
        <v>60</v>
      </c>
      <c r="F109" s="99" t="s">
        <v>61</v>
      </c>
      <c r="G109" s="89"/>
      <c r="H109" s="48"/>
      <c r="I109" s="48"/>
    </row>
    <row r="110" spans="1:9" x14ac:dyDescent="0.25">
      <c r="A110" s="24"/>
      <c r="B110" s="106"/>
      <c r="C110" s="106"/>
      <c r="D110" s="140"/>
      <c r="E110" s="107">
        <f>IFERROR('Budget Summary'!$C$18/'Budget Summary'!$C$17*$D110,0)</f>
        <v>0</v>
      </c>
      <c r="F110" s="107">
        <f>IFERROR((1-'Budget Summary'!$C$18/'Budget Summary'!$C$17)*$D110,0)</f>
        <v>0</v>
      </c>
      <c r="G110" s="89"/>
      <c r="H110" s="48"/>
      <c r="I110" s="48"/>
    </row>
    <row r="111" spans="1:9" x14ac:dyDescent="0.25">
      <c r="A111" s="24"/>
      <c r="B111" s="106"/>
      <c r="C111" s="106"/>
      <c r="D111" s="140"/>
      <c r="E111" s="107">
        <f>IFERROR('Budget Summary'!$C$18/'Budget Summary'!$C$17*$D111,0)</f>
        <v>0</v>
      </c>
      <c r="F111" s="107">
        <f>IFERROR((1-'Budget Summary'!$C$18/'Budget Summary'!$C$17)*$D111,0)</f>
        <v>0</v>
      </c>
      <c r="G111" s="89"/>
      <c r="H111" s="48"/>
      <c r="I111" s="48"/>
    </row>
    <row r="112" spans="1:9" x14ac:dyDescent="0.25">
      <c r="A112" s="24"/>
      <c r="B112" s="106"/>
      <c r="C112" s="106"/>
      <c r="D112" s="140"/>
      <c r="E112" s="107">
        <f>IFERROR('Budget Summary'!$C$18/'Budget Summary'!$C$17*$D112,0)</f>
        <v>0</v>
      </c>
      <c r="F112" s="107">
        <f>IFERROR((1-'Budget Summary'!$C$18/'Budget Summary'!$C$17)*$D112,0)</f>
        <v>0</v>
      </c>
      <c r="G112" s="89"/>
      <c r="H112" s="48"/>
      <c r="I112" s="48"/>
    </row>
    <row r="113" spans="1:9" x14ac:dyDescent="0.25">
      <c r="A113" s="24"/>
      <c r="B113" s="106"/>
      <c r="C113" s="106"/>
      <c r="D113" s="140"/>
      <c r="E113" s="107">
        <f>IFERROR('Budget Summary'!$C$18/'Budget Summary'!$C$17*$D113,0)</f>
        <v>0</v>
      </c>
      <c r="F113" s="107">
        <f>IFERROR((1-'Budget Summary'!$C$18/'Budget Summary'!$C$17)*$D113,0)</f>
        <v>0</v>
      </c>
      <c r="G113" s="89"/>
      <c r="H113" s="48"/>
      <c r="I113" s="48"/>
    </row>
    <row r="114" spans="1:9" x14ac:dyDescent="0.25">
      <c r="A114" s="24"/>
      <c r="B114" s="106"/>
      <c r="C114" s="106"/>
      <c r="D114" s="140"/>
      <c r="E114" s="107">
        <f>IFERROR('Budget Summary'!$C$18/'Budget Summary'!$C$17*$D114,0)</f>
        <v>0</v>
      </c>
      <c r="F114" s="107">
        <f>IFERROR((1-'Budget Summary'!$C$18/'Budget Summary'!$C$17)*$D114,0)</f>
        <v>0</v>
      </c>
      <c r="G114" s="89"/>
      <c r="H114" s="48"/>
      <c r="I114" s="48"/>
    </row>
    <row r="115" spans="1:9" x14ac:dyDescent="0.25">
      <c r="A115" s="24"/>
      <c r="B115" s="106"/>
      <c r="C115" s="106"/>
      <c r="D115" s="140"/>
      <c r="E115" s="107">
        <f>IFERROR('Budget Summary'!$C$18/'Budget Summary'!$C$17*$D115,0)</f>
        <v>0</v>
      </c>
      <c r="F115" s="107">
        <f>IFERROR((1-'Budget Summary'!$C$18/'Budget Summary'!$C$17)*$D115,0)</f>
        <v>0</v>
      </c>
      <c r="G115" s="89"/>
      <c r="H115" s="48"/>
      <c r="I115" s="48"/>
    </row>
    <row r="116" spans="1:9" x14ac:dyDescent="0.25">
      <c r="A116" s="24"/>
      <c r="B116" s="106"/>
      <c r="C116" s="106"/>
      <c r="D116" s="140"/>
      <c r="E116" s="107">
        <f>IFERROR('Budget Summary'!$C$18/'Budget Summary'!$C$17*$D116,0)</f>
        <v>0</v>
      </c>
      <c r="F116" s="107">
        <f>IFERROR((1-'Budget Summary'!$C$18/'Budget Summary'!$C$17)*$D116,0)</f>
        <v>0</v>
      </c>
      <c r="G116" s="89"/>
      <c r="H116" s="48"/>
      <c r="I116" s="48"/>
    </row>
    <row r="117" spans="1:9" x14ac:dyDescent="0.25">
      <c r="A117" s="24"/>
      <c r="B117" s="106"/>
      <c r="C117" s="106"/>
      <c r="D117" s="140"/>
      <c r="E117" s="107">
        <f>IFERROR('Budget Summary'!$C$18/'Budget Summary'!$C$17*$D117,0)</f>
        <v>0</v>
      </c>
      <c r="F117" s="107">
        <f>IFERROR((1-'Budget Summary'!$C$18/'Budget Summary'!$C$17)*$D117,0)</f>
        <v>0</v>
      </c>
      <c r="G117" s="89"/>
      <c r="H117" s="48"/>
      <c r="I117" s="48"/>
    </row>
    <row r="118" spans="1:9" x14ac:dyDescent="0.25">
      <c r="A118" s="24"/>
      <c r="B118" s="106"/>
      <c r="C118" s="106"/>
      <c r="D118" s="140"/>
      <c r="E118" s="107">
        <f>IFERROR('Budget Summary'!$C$18/'Budget Summary'!$C$17*$D118,0)</f>
        <v>0</v>
      </c>
      <c r="F118" s="107">
        <f>IFERROR((1-'Budget Summary'!$C$18/'Budget Summary'!$C$17)*$D118,0)</f>
        <v>0</v>
      </c>
      <c r="G118" s="89"/>
      <c r="H118" s="48"/>
      <c r="I118" s="48"/>
    </row>
    <row r="119" spans="1:9" x14ac:dyDescent="0.25">
      <c r="A119" s="24"/>
      <c r="B119" s="106"/>
      <c r="C119" s="106"/>
      <c r="D119" s="140"/>
      <c r="E119" s="107">
        <f>IFERROR('Budget Summary'!$C$18/'Budget Summary'!$C$17*$D119,0)</f>
        <v>0</v>
      </c>
      <c r="F119" s="107">
        <f>IFERROR((1-'Budget Summary'!$C$18/'Budget Summary'!$C$17)*$D119,0)</f>
        <v>0</v>
      </c>
      <c r="G119" s="89"/>
      <c r="H119" s="48"/>
      <c r="I119" s="48"/>
    </row>
    <row r="120" spans="1:9" x14ac:dyDescent="0.25">
      <c r="A120" s="24"/>
      <c r="B120" s="106"/>
      <c r="C120" s="106"/>
      <c r="D120" s="140"/>
      <c r="E120" s="107">
        <f>IFERROR('Budget Summary'!$C$18/'Budget Summary'!$C$17*$D120,0)</f>
        <v>0</v>
      </c>
      <c r="F120" s="107">
        <f>IFERROR((1-'Budget Summary'!$C$18/'Budget Summary'!$C$17)*$D120,0)</f>
        <v>0</v>
      </c>
      <c r="G120" s="89"/>
      <c r="H120" s="48"/>
      <c r="I120" s="48"/>
    </row>
    <row r="121" spans="1:9" x14ac:dyDescent="0.25">
      <c r="A121" s="24"/>
      <c r="B121" s="106"/>
      <c r="C121" s="106"/>
      <c r="D121" s="140"/>
      <c r="E121" s="107">
        <f>IFERROR('Budget Summary'!$C$18/'Budget Summary'!$C$17*$D121,0)</f>
        <v>0</v>
      </c>
      <c r="F121" s="107">
        <f>IFERROR((1-'Budget Summary'!$C$18/'Budget Summary'!$C$17)*$D121,0)</f>
        <v>0</v>
      </c>
      <c r="G121" s="89"/>
      <c r="H121" s="48"/>
      <c r="I121" s="48"/>
    </row>
    <row r="122" spans="1:9" x14ac:dyDescent="0.25">
      <c r="A122" s="24"/>
      <c r="B122" s="106"/>
      <c r="C122" s="106"/>
      <c r="D122" s="140"/>
      <c r="E122" s="107">
        <f>IFERROR('Budget Summary'!$C$18/'Budget Summary'!$C$17*$D122,0)</f>
        <v>0</v>
      </c>
      <c r="F122" s="107">
        <f>IFERROR((1-'Budget Summary'!$C$18/'Budget Summary'!$C$17)*$D122,0)</f>
        <v>0</v>
      </c>
      <c r="G122" s="89"/>
      <c r="H122" s="48"/>
      <c r="I122" s="48"/>
    </row>
    <row r="123" spans="1:9" x14ac:dyDescent="0.25">
      <c r="A123" s="24"/>
      <c r="B123" s="106"/>
      <c r="C123" s="106"/>
      <c r="D123" s="140"/>
      <c r="E123" s="107">
        <f>IFERROR('Budget Summary'!$C$18/'Budget Summary'!$C$17*$D123,0)</f>
        <v>0</v>
      </c>
      <c r="F123" s="107">
        <f>IFERROR((1-'Budget Summary'!$C$18/'Budget Summary'!$C$17)*$D123,0)</f>
        <v>0</v>
      </c>
      <c r="G123" s="89"/>
      <c r="H123" s="48"/>
      <c r="I123" s="48"/>
    </row>
    <row r="124" spans="1:9" ht="15.75" thickBot="1" x14ac:dyDescent="0.3">
      <c r="A124" s="24"/>
      <c r="B124" s="106"/>
      <c r="C124" s="106"/>
      <c r="D124" s="140"/>
      <c r="E124" s="108">
        <f>IFERROR('Budget Summary'!$C$18/'Budget Summary'!$C$17*$D124,0)</f>
        <v>0</v>
      </c>
      <c r="F124" s="108">
        <f>IFERROR((1-'Budget Summary'!$C$18/'Budget Summary'!$C$17)*$D124,0)</f>
        <v>0</v>
      </c>
      <c r="G124" s="89"/>
      <c r="H124" s="48"/>
      <c r="I124" s="48"/>
    </row>
    <row r="125" spans="1:9" ht="15.75" thickTop="1" x14ac:dyDescent="0.25">
      <c r="A125" s="24"/>
      <c r="B125" s="118"/>
      <c r="C125" s="90" t="s">
        <v>0</v>
      </c>
      <c r="D125" s="115">
        <f>SUM(D110:D124)</f>
        <v>0</v>
      </c>
      <c r="E125" s="142">
        <f>IFERROR('Budget Summary'!$C$18/'Budget Summary'!$C$17*$D125,0)</f>
        <v>0</v>
      </c>
      <c r="F125" s="142">
        <f>IFERROR((1-'Budget Summary'!$C$18/'Budget Summary'!$C$17)*$D125,0)</f>
        <v>0</v>
      </c>
      <c r="G125" s="89"/>
      <c r="H125" s="48"/>
      <c r="I125" s="48"/>
    </row>
    <row r="126" spans="1:9" x14ac:dyDescent="0.25">
      <c r="A126" s="24"/>
      <c r="B126" s="24"/>
      <c r="C126" s="24"/>
      <c r="D126" s="27"/>
      <c r="E126" s="30"/>
      <c r="F126" s="30"/>
      <c r="G126" s="24"/>
    </row>
    <row r="127" spans="1:9" x14ac:dyDescent="0.25">
      <c r="G127" s="24"/>
    </row>
    <row r="128" spans="1:9" ht="27" customHeight="1" x14ac:dyDescent="0.25">
      <c r="G128" s="24"/>
    </row>
    <row r="129" spans="1:7" x14ac:dyDescent="0.25">
      <c r="G129" s="24"/>
    </row>
    <row r="130" spans="1:7" x14ac:dyDescent="0.25">
      <c r="G130" s="24"/>
    </row>
    <row r="131" spans="1:7" x14ac:dyDescent="0.25">
      <c r="G131" s="24"/>
    </row>
    <row r="132" spans="1:7" x14ac:dyDescent="0.25">
      <c r="G132" s="24"/>
    </row>
    <row r="133" spans="1:7" x14ac:dyDescent="0.25">
      <c r="G133" s="24"/>
    </row>
    <row r="134" spans="1:7" x14ac:dyDescent="0.25">
      <c r="A134" s="24"/>
      <c r="B134" s="24"/>
      <c r="C134" s="24"/>
      <c r="D134" s="27"/>
      <c r="E134" s="31"/>
      <c r="F134" s="30"/>
      <c r="G134" s="24"/>
    </row>
    <row r="135" spans="1:7" x14ac:dyDescent="0.25">
      <c r="E135" s="31"/>
      <c r="F135" s="30"/>
      <c r="G135" s="24"/>
    </row>
    <row r="136" spans="1:7" x14ac:dyDescent="0.25">
      <c r="E136" s="32"/>
      <c r="F136" s="33"/>
      <c r="G136" s="34"/>
    </row>
    <row r="137" spans="1:7" x14ac:dyDescent="0.25">
      <c r="E137" s="32"/>
      <c r="F137" s="33"/>
      <c r="G137" s="34"/>
    </row>
    <row r="138" spans="1:7" x14ac:dyDescent="0.25">
      <c r="E138" s="35"/>
      <c r="F138" s="36"/>
      <c r="G138" s="34"/>
    </row>
    <row r="139" spans="1:7" x14ac:dyDescent="0.25">
      <c r="E139" s="32"/>
      <c r="F139" s="33"/>
      <c r="G139" s="34"/>
    </row>
    <row r="140" spans="1:7" x14ac:dyDescent="0.25">
      <c r="E140" s="32"/>
      <c r="F140" s="33"/>
      <c r="G140" s="34"/>
    </row>
    <row r="141" spans="1:7" x14ac:dyDescent="0.25">
      <c r="E141" s="32"/>
      <c r="F141" s="33"/>
      <c r="G141" s="34"/>
    </row>
    <row r="142" spans="1:7" x14ac:dyDescent="0.25">
      <c r="E142" s="32"/>
      <c r="F142" s="33"/>
      <c r="G142" s="34"/>
    </row>
    <row r="143" spans="1:7" ht="27.75" customHeight="1" x14ac:dyDescent="0.25">
      <c r="E143" s="32"/>
      <c r="F143" s="33"/>
      <c r="G143" s="34"/>
    </row>
    <row r="144" spans="1:7" x14ac:dyDescent="0.25">
      <c r="E144" s="32"/>
      <c r="F144" s="33"/>
      <c r="G144" s="34"/>
    </row>
    <row r="145" spans="5:7" x14ac:dyDescent="0.25">
      <c r="E145" s="32"/>
      <c r="F145" s="33"/>
      <c r="G145" s="34"/>
    </row>
    <row r="146" spans="5:7" x14ac:dyDescent="0.25">
      <c r="E146" s="32"/>
      <c r="F146" s="33"/>
      <c r="G146" s="34"/>
    </row>
    <row r="147" spans="5:7" x14ac:dyDescent="0.25">
      <c r="E147" s="25"/>
      <c r="F147" s="37"/>
      <c r="G147" s="25"/>
    </row>
    <row r="148" spans="5:7" x14ac:dyDescent="0.25">
      <c r="E148" s="25"/>
      <c r="F148" s="37"/>
      <c r="G148" s="25"/>
    </row>
    <row r="149" spans="5:7" x14ac:dyDescent="0.25">
      <c r="E149" s="25"/>
      <c r="F149" s="37"/>
      <c r="G149" s="25"/>
    </row>
    <row r="150" spans="5:7" x14ac:dyDescent="0.25">
      <c r="E150" s="25"/>
      <c r="F150" s="37"/>
      <c r="G150" s="25"/>
    </row>
    <row r="151" spans="5:7" s="38" customFormat="1" x14ac:dyDescent="0.25">
      <c r="E151" s="37"/>
      <c r="F151" s="37"/>
      <c r="G151" s="37"/>
    </row>
    <row r="152" spans="5:7" s="38" customFormat="1" x14ac:dyDescent="0.25"/>
    <row r="153" spans="5:7" s="38" customFormat="1" x14ac:dyDescent="0.25"/>
    <row r="154" spans="5:7" s="38" customFormat="1" x14ac:dyDescent="0.25"/>
    <row r="155" spans="5:7" s="38" customFormat="1" x14ac:dyDescent="0.25"/>
    <row r="156" spans="5:7" s="38" customFormat="1" x14ac:dyDescent="0.25"/>
    <row r="157" spans="5:7" s="38" customFormat="1" x14ac:dyDescent="0.25"/>
    <row r="158" spans="5:7" s="38" customFormat="1" x14ac:dyDescent="0.25"/>
    <row r="159" spans="5:7" s="38" customFormat="1" x14ac:dyDescent="0.25"/>
    <row r="160" spans="5:7" s="38" customFormat="1" x14ac:dyDescent="0.25"/>
    <row r="161" s="38" customFormat="1" x14ac:dyDescent="0.25"/>
    <row r="162" s="38" customFormat="1" x14ac:dyDescent="0.25"/>
    <row r="163" s="38" customFormat="1" x14ac:dyDescent="0.25"/>
    <row r="164" s="38" customFormat="1" x14ac:dyDescent="0.25"/>
    <row r="165" s="38" customFormat="1" x14ac:dyDescent="0.25"/>
    <row r="166" s="38" customFormat="1" x14ac:dyDescent="0.25"/>
    <row r="167" s="38" customFormat="1" x14ac:dyDescent="0.25"/>
    <row r="168" s="38" customFormat="1" x14ac:dyDescent="0.25"/>
    <row r="169" s="38" customFormat="1" x14ac:dyDescent="0.25"/>
    <row r="170" s="38" customFormat="1" x14ac:dyDescent="0.25"/>
    <row r="171" s="38" customFormat="1" x14ac:dyDescent="0.25"/>
    <row r="172" s="38" customFormat="1" x14ac:dyDescent="0.25"/>
    <row r="173" s="38" customFormat="1" x14ac:dyDescent="0.25"/>
    <row r="174" s="38" customFormat="1" x14ac:dyDescent="0.25"/>
    <row r="175" s="38" customFormat="1" x14ac:dyDescent="0.25"/>
    <row r="176" s="38" customFormat="1" x14ac:dyDescent="0.25"/>
    <row r="177" s="38" customFormat="1" x14ac:dyDescent="0.25"/>
    <row r="178" s="38" customFormat="1" x14ac:dyDescent="0.25"/>
    <row r="179" s="38" customFormat="1" x14ac:dyDescent="0.25"/>
    <row r="180" s="38" customFormat="1" x14ac:dyDescent="0.25"/>
    <row r="181" s="38" customFormat="1" x14ac:dyDescent="0.25"/>
    <row r="182" s="38" customFormat="1" x14ac:dyDescent="0.25"/>
    <row r="183" s="38" customFormat="1" x14ac:dyDescent="0.25"/>
    <row r="184" s="38" customFormat="1" x14ac:dyDescent="0.25"/>
    <row r="185" s="38" customFormat="1" x14ac:dyDescent="0.25"/>
    <row r="186" s="38" customFormat="1" x14ac:dyDescent="0.25"/>
    <row r="187" s="38" customFormat="1" x14ac:dyDescent="0.25"/>
    <row r="188" s="38" customFormat="1" x14ac:dyDescent="0.25"/>
    <row r="189" s="38" customFormat="1" x14ac:dyDescent="0.25"/>
    <row r="190" s="38" customFormat="1" x14ac:dyDescent="0.25"/>
    <row r="191" s="38" customFormat="1" x14ac:dyDescent="0.25"/>
    <row r="192" s="38" customFormat="1" x14ac:dyDescent="0.25"/>
    <row r="193" s="38" customFormat="1" x14ac:dyDescent="0.25"/>
    <row r="194" s="38" customFormat="1" x14ac:dyDescent="0.25"/>
    <row r="195" s="38" customFormat="1" x14ac:dyDescent="0.25"/>
    <row r="196" s="38" customFormat="1" x14ac:dyDescent="0.25"/>
    <row r="197" s="38" customFormat="1" x14ac:dyDescent="0.25"/>
    <row r="198" s="38" customFormat="1" x14ac:dyDescent="0.25"/>
    <row r="199" s="38" customFormat="1" x14ac:dyDescent="0.25"/>
    <row r="200" s="38" customFormat="1" x14ac:dyDescent="0.25"/>
    <row r="201" s="38" customFormat="1" x14ac:dyDescent="0.25"/>
    <row r="202" s="38" customFormat="1" x14ac:dyDescent="0.25"/>
    <row r="203" s="38" customFormat="1" x14ac:dyDescent="0.25"/>
    <row r="204" s="38" customFormat="1" x14ac:dyDescent="0.25"/>
    <row r="205" s="38" customFormat="1" x14ac:dyDescent="0.25"/>
    <row r="206" s="38" customFormat="1" x14ac:dyDescent="0.25"/>
    <row r="207" s="38" customFormat="1" x14ac:dyDescent="0.25"/>
  </sheetData>
  <sheetProtection algorithmName="SHA-512" hashValue="3uLQz50aW06/GdvnrTFpXOQ92vg1QefmH2fC0GcFW/2/BRkc6LsqKFXRtncW2gaotGXw0tUB0HeerqtrnGDIEw==" saltValue="lS8Zpo4/Nn4/TYAMwDkNjw==" spinCount="100000" sheet="1" objects="1" scenarios="1"/>
  <mergeCells count="11">
    <mergeCell ref="D15:E15"/>
    <mergeCell ref="B17:C17"/>
    <mergeCell ref="B30:C30"/>
    <mergeCell ref="E1:G1"/>
    <mergeCell ref="E2:G2"/>
    <mergeCell ref="B6:F6"/>
    <mergeCell ref="D12:E12"/>
    <mergeCell ref="D13:E13"/>
    <mergeCell ref="D14:E14"/>
    <mergeCell ref="B7:F7"/>
    <mergeCell ref="B8:F8"/>
  </mergeCells>
  <pageMargins left="0.7" right="0.7" top="0.75" bottom="0.75" header="0.3" footer="0.3"/>
  <pageSetup scale="53" fitToHeight="0" orientation="landscape" horizontalDpi="1200" verticalDpi="1200" r:id="rId1"/>
  <rowBreaks count="2" manualBreakCount="2">
    <brk id="47" max="8" man="1"/>
    <brk id="77" max="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D2CAF-C091-41C5-BBA8-F2327168B17B}">
  <sheetPr>
    <pageSetUpPr fitToPage="1"/>
  </sheetPr>
  <dimension ref="A1:I207"/>
  <sheetViews>
    <sheetView showGridLines="0" zoomScale="90" zoomScaleNormal="90" workbookViewId="0"/>
  </sheetViews>
  <sheetFormatPr defaultRowHeight="15" x14ac:dyDescent="0.25"/>
  <cols>
    <col min="1" max="1" width="4" style="22" customWidth="1"/>
    <col min="2" max="2" width="47.7109375" style="22" customWidth="1"/>
    <col min="3" max="3" width="59.140625" style="22" customWidth="1"/>
    <col min="4" max="4" width="25.140625" style="22" customWidth="1"/>
    <col min="5" max="5" width="25" style="22" customWidth="1"/>
    <col min="6" max="6" width="25.28515625" style="22" customWidth="1"/>
    <col min="7" max="7" width="17.5703125" style="22" customWidth="1"/>
    <col min="8" max="9" width="23.5703125" style="22" customWidth="1"/>
    <col min="10" max="16384" width="9.140625" style="22"/>
  </cols>
  <sheetData>
    <row r="1" spans="1:9" ht="15.75" customHeight="1" x14ac:dyDescent="0.25">
      <c r="A1" s="134" t="s">
        <v>218</v>
      </c>
      <c r="D1" s="77" t="s">
        <v>6</v>
      </c>
      <c r="E1" s="181" t="str">
        <f>'Budget Summary'!D1</f>
        <v>Enter Applicant Name</v>
      </c>
      <c r="F1" s="181"/>
      <c r="G1" s="181"/>
    </row>
    <row r="2" spans="1:9" ht="18" customHeight="1" x14ac:dyDescent="0.25">
      <c r="A2" s="41" t="s">
        <v>38</v>
      </c>
      <c r="D2" s="78"/>
      <c r="E2" s="164" t="s">
        <v>5</v>
      </c>
      <c r="F2" s="164"/>
      <c r="G2" s="164"/>
    </row>
    <row r="3" spans="1:9" x14ac:dyDescent="0.25">
      <c r="A3" s="43" t="s">
        <v>62</v>
      </c>
    </row>
    <row r="4" spans="1:9" x14ac:dyDescent="0.25">
      <c r="A4" s="43" t="s">
        <v>150</v>
      </c>
    </row>
    <row r="5" spans="1:9" x14ac:dyDescent="0.25">
      <c r="A5" s="2"/>
      <c r="B5" s="24"/>
      <c r="C5" s="1"/>
      <c r="D5" s="1"/>
      <c r="E5" s="1"/>
      <c r="F5" s="1"/>
      <c r="G5" s="25"/>
    </row>
    <row r="6" spans="1:9" ht="47.25" customHeight="1" x14ac:dyDescent="0.25">
      <c r="A6" s="24"/>
      <c r="B6" s="178" t="s">
        <v>76</v>
      </c>
      <c r="C6" s="179"/>
      <c r="D6" s="179"/>
      <c r="E6" s="179"/>
      <c r="F6" s="180"/>
      <c r="G6" s="46"/>
      <c r="H6" s="45"/>
      <c r="I6" s="45"/>
    </row>
    <row r="7" spans="1:9" ht="12.75" customHeight="1" x14ac:dyDescent="0.25">
      <c r="A7" s="24"/>
      <c r="B7" s="187"/>
      <c r="C7" s="187"/>
      <c r="D7" s="187"/>
      <c r="E7" s="187"/>
      <c r="F7" s="187"/>
      <c r="G7" s="46"/>
      <c r="H7" s="45"/>
      <c r="I7" s="45"/>
    </row>
    <row r="8" spans="1:9" ht="30.95" customHeight="1" x14ac:dyDescent="0.25">
      <c r="A8" s="24"/>
      <c r="B8" s="188" t="s">
        <v>224</v>
      </c>
      <c r="C8" s="179"/>
      <c r="D8" s="179"/>
      <c r="E8" s="179"/>
      <c r="F8" s="180"/>
      <c r="G8" s="46"/>
      <c r="H8" s="45"/>
      <c r="I8" s="45"/>
    </row>
    <row r="9" spans="1:9" ht="15" customHeight="1" x14ac:dyDescent="0.25">
      <c r="A9" s="24"/>
      <c r="B9" s="133"/>
      <c r="C9" s="121"/>
      <c r="D9" s="133"/>
      <c r="E9" s="133"/>
      <c r="F9" s="133"/>
      <c r="G9" s="50"/>
      <c r="H9" s="48"/>
      <c r="I9" s="48"/>
    </row>
    <row r="10" spans="1:9" ht="15" customHeight="1" x14ac:dyDescent="0.25">
      <c r="A10" s="24"/>
      <c r="B10" s="124" t="s">
        <v>151</v>
      </c>
      <c r="C10" s="136"/>
      <c r="D10" s="133"/>
      <c r="E10" s="133"/>
      <c r="F10" s="133"/>
      <c r="G10" s="50"/>
      <c r="H10" s="48"/>
      <c r="I10" s="48"/>
    </row>
    <row r="11" spans="1:9" ht="15" customHeight="1" x14ac:dyDescent="0.25">
      <c r="A11" s="24"/>
      <c r="B11" s="124"/>
      <c r="C11" s="121"/>
      <c r="D11" s="133"/>
      <c r="E11" s="133"/>
      <c r="F11" s="133"/>
      <c r="G11" s="50"/>
      <c r="H11" s="48"/>
      <c r="I11" s="48"/>
    </row>
    <row r="12" spans="1:9" ht="15" customHeight="1" x14ac:dyDescent="0.25">
      <c r="A12" s="24"/>
      <c r="B12" s="122" t="s">
        <v>152</v>
      </c>
      <c r="D12" s="186" t="s">
        <v>68</v>
      </c>
      <c r="E12" s="186"/>
      <c r="F12" s="133"/>
      <c r="G12" s="50"/>
      <c r="H12" s="48"/>
      <c r="I12" s="48"/>
    </row>
    <row r="13" spans="1:9" x14ac:dyDescent="0.25">
      <c r="A13" s="24"/>
      <c r="B13" s="125" t="s">
        <v>153</v>
      </c>
      <c r="C13" s="58">
        <f>SUM(G30,D46,D61,D76,D91,D106,D125)</f>
        <v>0</v>
      </c>
      <c r="D13" s="184" t="s">
        <v>37</v>
      </c>
      <c r="E13" s="185"/>
      <c r="F13" s="58">
        <f>'Budget Summary'!C17</f>
        <v>0</v>
      </c>
      <c r="G13" s="50"/>
      <c r="H13" s="48"/>
      <c r="I13" s="48"/>
    </row>
    <row r="14" spans="1:9" ht="16.5" customHeight="1" x14ac:dyDescent="0.25">
      <c r="A14" s="24"/>
      <c r="B14" s="125" t="s">
        <v>154</v>
      </c>
      <c r="C14" s="58">
        <f>SUM(H30,E46,E61,E76,E91,E106,E125)</f>
        <v>0</v>
      </c>
      <c r="D14" s="184" t="s">
        <v>39</v>
      </c>
      <c r="E14" s="185"/>
      <c r="F14" s="58">
        <f>'Grant Match'!E25</f>
        <v>0</v>
      </c>
      <c r="G14" s="25"/>
    </row>
    <row r="15" spans="1:9" x14ac:dyDescent="0.25">
      <c r="A15" s="24"/>
      <c r="B15" s="125" t="s">
        <v>209</v>
      </c>
      <c r="C15" s="58">
        <f>SUM(I30,F46,F61,F76,F91,F106,F125)</f>
        <v>0</v>
      </c>
      <c r="D15" s="184" t="s">
        <v>11</v>
      </c>
      <c r="E15" s="185"/>
      <c r="F15" s="58">
        <f>'Grant Match'!E23</f>
        <v>0</v>
      </c>
      <c r="G15" s="25"/>
    </row>
    <row r="16" spans="1:9" x14ac:dyDescent="0.25">
      <c r="A16" s="24"/>
      <c r="B16" s="26"/>
      <c r="C16" s="26"/>
      <c r="D16" s="26"/>
      <c r="E16" s="26"/>
      <c r="F16" s="26"/>
      <c r="G16" s="25"/>
    </row>
    <row r="17" spans="1:9" x14ac:dyDescent="0.25">
      <c r="A17" s="24"/>
      <c r="B17" s="182" t="s">
        <v>225</v>
      </c>
      <c r="C17" s="182"/>
      <c r="D17" s="98"/>
      <c r="E17" s="98"/>
      <c r="F17" s="98"/>
      <c r="G17" s="50"/>
      <c r="H17" s="48"/>
      <c r="I17" s="48"/>
    </row>
    <row r="18" spans="1:9" ht="102" x14ac:dyDescent="0.25">
      <c r="A18" s="24"/>
      <c r="B18" s="99" t="s">
        <v>1</v>
      </c>
      <c r="C18" s="99" t="s">
        <v>2</v>
      </c>
      <c r="D18" s="100" t="s">
        <v>21</v>
      </c>
      <c r="E18" s="101" t="s">
        <v>34</v>
      </c>
      <c r="F18" s="100" t="s">
        <v>36</v>
      </c>
      <c r="G18" s="102" t="s">
        <v>27</v>
      </c>
      <c r="H18" s="99" t="s">
        <v>48</v>
      </c>
      <c r="I18" s="99" t="s">
        <v>49</v>
      </c>
    </row>
    <row r="19" spans="1:9" ht="28.5" x14ac:dyDescent="0.25">
      <c r="A19" s="24"/>
      <c r="B19" s="103" t="s">
        <v>19</v>
      </c>
      <c r="C19" s="145" t="s">
        <v>226</v>
      </c>
      <c r="D19" s="82">
        <v>20</v>
      </c>
      <c r="E19" s="104">
        <v>120</v>
      </c>
      <c r="F19" s="104">
        <v>12</v>
      </c>
      <c r="G19" s="105">
        <f>D19*E19*F19</f>
        <v>28800</v>
      </c>
      <c r="H19" s="105">
        <v>19200</v>
      </c>
      <c r="I19" s="105">
        <v>9600.0000000000018</v>
      </c>
    </row>
    <row r="20" spans="1:9" x14ac:dyDescent="0.25">
      <c r="A20" s="24"/>
      <c r="B20" s="106"/>
      <c r="C20" s="137"/>
      <c r="D20" s="138"/>
      <c r="E20" s="139"/>
      <c r="F20" s="139"/>
      <c r="G20" s="107">
        <f t="shared" ref="G20:G29" si="0">D20*E20*F20</f>
        <v>0</v>
      </c>
      <c r="H20" s="107">
        <f>IFERROR('Budget Summary'!$C$18/'Budget Summary'!$C$17*$G20,0)</f>
        <v>0</v>
      </c>
      <c r="I20" s="107">
        <f>IFERROR((1-'Budget Summary'!$C$18/'Budget Summary'!$C$17)*$G20,0)</f>
        <v>0</v>
      </c>
    </row>
    <row r="21" spans="1:9" x14ac:dyDescent="0.25">
      <c r="A21" s="24"/>
      <c r="B21" s="106"/>
      <c r="C21" s="137"/>
      <c r="D21" s="138"/>
      <c r="E21" s="139"/>
      <c r="F21" s="139"/>
      <c r="G21" s="107">
        <f t="shared" si="0"/>
        <v>0</v>
      </c>
      <c r="H21" s="107">
        <f>IFERROR('Budget Summary'!$C$18/'Budget Summary'!$C$17*$G21,0)</f>
        <v>0</v>
      </c>
      <c r="I21" s="107">
        <f>IFERROR((1-'Budget Summary'!$C$18/'Budget Summary'!$C$17)*$G21,0)</f>
        <v>0</v>
      </c>
    </row>
    <row r="22" spans="1:9" x14ac:dyDescent="0.25">
      <c r="A22" s="24"/>
      <c r="B22" s="106"/>
      <c r="C22" s="137"/>
      <c r="D22" s="138"/>
      <c r="E22" s="139"/>
      <c r="F22" s="139"/>
      <c r="G22" s="107">
        <f t="shared" si="0"/>
        <v>0</v>
      </c>
      <c r="H22" s="107">
        <f>IFERROR('Budget Summary'!$C$18/'Budget Summary'!$C$17*$G22,0)</f>
        <v>0</v>
      </c>
      <c r="I22" s="107">
        <f>IFERROR((1-'Budget Summary'!$C$18/'Budget Summary'!$C$17)*$G22,0)</f>
        <v>0</v>
      </c>
    </row>
    <row r="23" spans="1:9" x14ac:dyDescent="0.25">
      <c r="A23" s="24"/>
      <c r="B23" s="106"/>
      <c r="C23" s="137"/>
      <c r="D23" s="138"/>
      <c r="E23" s="139"/>
      <c r="F23" s="139"/>
      <c r="G23" s="107">
        <f t="shared" si="0"/>
        <v>0</v>
      </c>
      <c r="H23" s="107">
        <f>IFERROR('Budget Summary'!$C$18/'Budget Summary'!$C$17*$G23,0)</f>
        <v>0</v>
      </c>
      <c r="I23" s="107">
        <f>IFERROR((1-'Budget Summary'!$C$18/'Budget Summary'!$C$17)*$G23,0)</f>
        <v>0</v>
      </c>
    </row>
    <row r="24" spans="1:9" x14ac:dyDescent="0.25">
      <c r="A24" s="24"/>
      <c r="B24" s="106"/>
      <c r="C24" s="137"/>
      <c r="D24" s="138"/>
      <c r="E24" s="139"/>
      <c r="F24" s="139"/>
      <c r="G24" s="107">
        <f t="shared" si="0"/>
        <v>0</v>
      </c>
      <c r="H24" s="107">
        <f>IFERROR('Budget Summary'!$C$18/'Budget Summary'!$C$17*$G24,0)</f>
        <v>0</v>
      </c>
      <c r="I24" s="107">
        <f>IFERROR((1-'Budget Summary'!$C$18/'Budget Summary'!$C$17)*$G24,0)</f>
        <v>0</v>
      </c>
    </row>
    <row r="25" spans="1:9" x14ac:dyDescent="0.25">
      <c r="A25" s="24"/>
      <c r="B25" s="106"/>
      <c r="C25" s="137"/>
      <c r="D25" s="138"/>
      <c r="E25" s="139"/>
      <c r="F25" s="139"/>
      <c r="G25" s="107">
        <f t="shared" si="0"/>
        <v>0</v>
      </c>
      <c r="H25" s="107">
        <f>IFERROR('Budget Summary'!$C$18/'Budget Summary'!$C$17*$G25,0)</f>
        <v>0</v>
      </c>
      <c r="I25" s="107">
        <f>IFERROR((1-'Budget Summary'!$C$18/'Budget Summary'!$C$17)*$G25,0)</f>
        <v>0</v>
      </c>
    </row>
    <row r="26" spans="1:9" x14ac:dyDescent="0.25">
      <c r="A26" s="24"/>
      <c r="B26" s="106"/>
      <c r="C26" s="137"/>
      <c r="D26" s="138"/>
      <c r="E26" s="139"/>
      <c r="F26" s="139"/>
      <c r="G26" s="107">
        <f t="shared" si="0"/>
        <v>0</v>
      </c>
      <c r="H26" s="107">
        <f>IFERROR('Budget Summary'!$C$18/'Budget Summary'!$C$17*$G26,0)</f>
        <v>0</v>
      </c>
      <c r="I26" s="107">
        <f>IFERROR((1-'Budget Summary'!$C$18/'Budget Summary'!$C$17)*$G26,0)</f>
        <v>0</v>
      </c>
    </row>
    <row r="27" spans="1:9" x14ac:dyDescent="0.25">
      <c r="A27" s="24"/>
      <c r="B27" s="106"/>
      <c r="C27" s="137"/>
      <c r="D27" s="138"/>
      <c r="E27" s="139"/>
      <c r="F27" s="139"/>
      <c r="G27" s="107">
        <f t="shared" si="0"/>
        <v>0</v>
      </c>
      <c r="H27" s="107">
        <f>IFERROR('Budget Summary'!$C$18/'Budget Summary'!$C$17*$G27,0)</f>
        <v>0</v>
      </c>
      <c r="I27" s="107">
        <f>IFERROR((1-'Budget Summary'!$C$18/'Budget Summary'!$C$17)*$G27,0)</f>
        <v>0</v>
      </c>
    </row>
    <row r="28" spans="1:9" x14ac:dyDescent="0.25">
      <c r="A28" s="24"/>
      <c r="B28" s="106"/>
      <c r="C28" s="137"/>
      <c r="D28" s="138"/>
      <c r="E28" s="139"/>
      <c r="F28" s="139"/>
      <c r="G28" s="107">
        <f t="shared" si="0"/>
        <v>0</v>
      </c>
      <c r="H28" s="107">
        <f>IFERROR('Budget Summary'!$C$18/'Budget Summary'!$C$17*$G28,0)</f>
        <v>0</v>
      </c>
      <c r="I28" s="107">
        <f>IFERROR((1-'Budget Summary'!$C$18/'Budget Summary'!$C$17)*$G28,0)</f>
        <v>0</v>
      </c>
    </row>
    <row r="29" spans="1:9" ht="15.75" thickBot="1" x14ac:dyDescent="0.3">
      <c r="A29" s="24"/>
      <c r="B29" s="106"/>
      <c r="C29" s="137"/>
      <c r="D29" s="138"/>
      <c r="E29" s="139"/>
      <c r="F29" s="139"/>
      <c r="G29" s="108">
        <f t="shared" si="0"/>
        <v>0</v>
      </c>
      <c r="H29" s="108">
        <f>IFERROR('Budget Summary'!$C$18/'Budget Summary'!$C$17*$G29,0)</f>
        <v>0</v>
      </c>
      <c r="I29" s="108">
        <f>IFERROR((1-'Budget Summary'!$C$18/'Budget Summary'!$C$17)*$G29,0)</f>
        <v>0</v>
      </c>
    </row>
    <row r="30" spans="1:9" ht="15.75" thickTop="1" x14ac:dyDescent="0.25">
      <c r="A30" s="24"/>
      <c r="B30" s="183"/>
      <c r="C30" s="183"/>
      <c r="D30" s="109"/>
      <c r="E30" s="109"/>
      <c r="F30" s="110" t="s">
        <v>0</v>
      </c>
      <c r="G30" s="111">
        <f>SUM(G20:G29)</f>
        <v>0</v>
      </c>
      <c r="H30" s="142">
        <f>IFERROR('Budget Summary'!$C$18/'Budget Summary'!$C$17*$G30,0)</f>
        <v>0</v>
      </c>
      <c r="I30" s="142">
        <f>IFERROR((1-'Budget Summary'!$C$18/'Budget Summary'!$C$17)*$G30,0)</f>
        <v>0</v>
      </c>
    </row>
    <row r="31" spans="1:9" x14ac:dyDescent="0.25">
      <c r="A31" s="24"/>
      <c r="B31" s="112"/>
      <c r="C31" s="112"/>
      <c r="D31" s="109"/>
      <c r="E31" s="109"/>
      <c r="F31" s="109"/>
      <c r="G31" s="89"/>
      <c r="H31" s="48"/>
      <c r="I31" s="48"/>
    </row>
    <row r="32" spans="1:9" x14ac:dyDescent="0.25">
      <c r="A32" s="24"/>
      <c r="B32" s="89"/>
      <c r="C32" s="89"/>
      <c r="D32" s="90"/>
      <c r="E32" s="89"/>
      <c r="F32" s="113"/>
      <c r="G32" s="89"/>
      <c r="H32" s="48"/>
      <c r="I32" s="48"/>
    </row>
    <row r="33" spans="1:9" x14ac:dyDescent="0.25">
      <c r="A33" s="24"/>
      <c r="B33" s="146" t="s">
        <v>227</v>
      </c>
      <c r="C33" s="89"/>
      <c r="D33" s="90"/>
      <c r="E33" s="114"/>
      <c r="F33" s="113"/>
      <c r="G33" s="89"/>
      <c r="H33" s="48"/>
      <c r="I33" s="48"/>
    </row>
    <row r="34" spans="1:9" ht="87.75" x14ac:dyDescent="0.25">
      <c r="A34" s="24"/>
      <c r="B34" s="99" t="s">
        <v>3</v>
      </c>
      <c r="C34" s="99" t="s">
        <v>2</v>
      </c>
      <c r="D34" s="99" t="s">
        <v>28</v>
      </c>
      <c r="E34" s="99" t="s">
        <v>50</v>
      </c>
      <c r="F34" s="99" t="s">
        <v>51</v>
      </c>
      <c r="G34" s="89"/>
      <c r="H34" s="48"/>
      <c r="I34" s="48"/>
    </row>
    <row r="35" spans="1:9" ht="28.5" x14ac:dyDescent="0.25">
      <c r="A35" s="24"/>
      <c r="B35" s="103" t="s">
        <v>43</v>
      </c>
      <c r="C35" s="103" t="s">
        <v>42</v>
      </c>
      <c r="D35" s="82">
        <v>5000</v>
      </c>
      <c r="E35" s="105">
        <v>3333.333333333333</v>
      </c>
      <c r="F35" s="105">
        <v>1666.6666666666667</v>
      </c>
      <c r="G35" s="89"/>
      <c r="H35" s="48"/>
      <c r="I35" s="48"/>
    </row>
    <row r="36" spans="1:9" x14ac:dyDescent="0.25">
      <c r="A36" s="24"/>
      <c r="B36" s="106"/>
      <c r="C36" s="106"/>
      <c r="D36" s="140"/>
      <c r="E36" s="107">
        <f>IFERROR('Budget Summary'!$C$18/'Budget Summary'!$C$17*$D36,0)</f>
        <v>0</v>
      </c>
      <c r="F36" s="107">
        <f>IFERROR((1-'Budget Summary'!$C$18/'Budget Summary'!$C$17)*$D36,0)</f>
        <v>0</v>
      </c>
      <c r="G36" s="89"/>
      <c r="H36" s="48"/>
      <c r="I36" s="48"/>
    </row>
    <row r="37" spans="1:9" x14ac:dyDescent="0.25">
      <c r="A37" s="24"/>
      <c r="B37" s="106"/>
      <c r="C37" s="106"/>
      <c r="D37" s="140"/>
      <c r="E37" s="107">
        <f>IFERROR('Budget Summary'!$C$18/'Budget Summary'!$C$17*$D37,0)</f>
        <v>0</v>
      </c>
      <c r="F37" s="107">
        <f>IFERROR((1-'Budget Summary'!$C$18/'Budget Summary'!$C$17)*$D37,0)</f>
        <v>0</v>
      </c>
      <c r="G37" s="89"/>
      <c r="H37" s="48"/>
      <c r="I37" s="48"/>
    </row>
    <row r="38" spans="1:9" x14ac:dyDescent="0.25">
      <c r="A38" s="24"/>
      <c r="B38" s="106"/>
      <c r="C38" s="106"/>
      <c r="D38" s="140"/>
      <c r="E38" s="107">
        <f>IFERROR('Budget Summary'!$C$18/'Budget Summary'!$C$17*$D38,0)</f>
        <v>0</v>
      </c>
      <c r="F38" s="107">
        <f>IFERROR((1-'Budget Summary'!$C$18/'Budget Summary'!$C$17)*$D38,0)</f>
        <v>0</v>
      </c>
      <c r="G38" s="89"/>
      <c r="H38" s="48"/>
      <c r="I38" s="48"/>
    </row>
    <row r="39" spans="1:9" x14ac:dyDescent="0.25">
      <c r="A39" s="24"/>
      <c r="B39" s="106"/>
      <c r="C39" s="106"/>
      <c r="D39" s="140"/>
      <c r="E39" s="107">
        <f>IFERROR('Budget Summary'!$C$18/'Budget Summary'!$C$17*$D39,0)</f>
        <v>0</v>
      </c>
      <c r="F39" s="107">
        <f>IFERROR((1-'Budget Summary'!$C$18/'Budget Summary'!$C$17)*$D39,0)</f>
        <v>0</v>
      </c>
      <c r="G39" s="89"/>
      <c r="H39" s="48"/>
      <c r="I39" s="48"/>
    </row>
    <row r="40" spans="1:9" x14ac:dyDescent="0.25">
      <c r="A40" s="24"/>
      <c r="B40" s="106"/>
      <c r="C40" s="106"/>
      <c r="D40" s="140"/>
      <c r="E40" s="107">
        <f>IFERROR('Budget Summary'!$C$18/'Budget Summary'!$C$17*$D40,0)</f>
        <v>0</v>
      </c>
      <c r="F40" s="107">
        <f>IFERROR((1-'Budget Summary'!$C$18/'Budget Summary'!$C$17)*$D40,0)</f>
        <v>0</v>
      </c>
      <c r="G40" s="89"/>
      <c r="H40" s="48"/>
      <c r="I40" s="48"/>
    </row>
    <row r="41" spans="1:9" x14ac:dyDescent="0.25">
      <c r="A41" s="24"/>
      <c r="B41" s="106"/>
      <c r="C41" s="106"/>
      <c r="D41" s="140"/>
      <c r="E41" s="107">
        <f>IFERROR('Budget Summary'!$C$18/'Budget Summary'!$C$17*$D41,0)</f>
        <v>0</v>
      </c>
      <c r="F41" s="107">
        <f>IFERROR((1-'Budget Summary'!$C$18/'Budget Summary'!$C$17)*$D41,0)</f>
        <v>0</v>
      </c>
      <c r="G41" s="89"/>
      <c r="H41" s="48"/>
      <c r="I41" s="48"/>
    </row>
    <row r="42" spans="1:9" x14ac:dyDescent="0.25">
      <c r="A42" s="24"/>
      <c r="B42" s="106"/>
      <c r="C42" s="106"/>
      <c r="D42" s="140"/>
      <c r="E42" s="107">
        <f>IFERROR('Budget Summary'!$C$18/'Budget Summary'!$C$17*$D42,0)</f>
        <v>0</v>
      </c>
      <c r="F42" s="107">
        <f>IFERROR((1-'Budget Summary'!$C$18/'Budget Summary'!$C$17)*$D42,0)</f>
        <v>0</v>
      </c>
      <c r="G42" s="89"/>
      <c r="H42" s="48"/>
      <c r="I42" s="48"/>
    </row>
    <row r="43" spans="1:9" x14ac:dyDescent="0.25">
      <c r="A43" s="24"/>
      <c r="B43" s="106"/>
      <c r="C43" s="106"/>
      <c r="D43" s="140"/>
      <c r="E43" s="107">
        <f>IFERROR('Budget Summary'!$C$18/'Budget Summary'!$C$17*$D43,0)</f>
        <v>0</v>
      </c>
      <c r="F43" s="107">
        <f>IFERROR((1-'Budget Summary'!$C$18/'Budget Summary'!$C$17)*$D43,0)</f>
        <v>0</v>
      </c>
      <c r="G43" s="89"/>
      <c r="H43" s="48"/>
      <c r="I43" s="48"/>
    </row>
    <row r="44" spans="1:9" x14ac:dyDescent="0.25">
      <c r="A44" s="24"/>
      <c r="B44" s="106"/>
      <c r="C44" s="106"/>
      <c r="D44" s="140"/>
      <c r="E44" s="107">
        <f>IFERROR('Budget Summary'!$C$18/'Budget Summary'!$C$17*$D44,0)</f>
        <v>0</v>
      </c>
      <c r="F44" s="107">
        <f>IFERROR((1-'Budget Summary'!$C$18/'Budget Summary'!$C$17)*$D44,0)</f>
        <v>0</v>
      </c>
      <c r="G44" s="89"/>
      <c r="H44" s="48"/>
      <c r="I44" s="48"/>
    </row>
    <row r="45" spans="1:9" ht="15.75" thickBot="1" x14ac:dyDescent="0.3">
      <c r="A45" s="24"/>
      <c r="B45" s="106"/>
      <c r="C45" s="106"/>
      <c r="D45" s="141"/>
      <c r="E45" s="108">
        <f>IFERROR('Budget Summary'!$C$18/'Budget Summary'!$C$17*$D45,0)</f>
        <v>0</v>
      </c>
      <c r="F45" s="108">
        <f>IFERROR((1-'Budget Summary'!$C$18/'Budget Summary'!$C$17)*$D45,0)</f>
        <v>0</v>
      </c>
      <c r="G45" s="89"/>
      <c r="H45" s="48"/>
      <c r="I45" s="48"/>
    </row>
    <row r="46" spans="1:9" ht="15.75" thickTop="1" x14ac:dyDescent="0.25">
      <c r="A46" s="24"/>
      <c r="B46" s="89"/>
      <c r="C46" s="90" t="s">
        <v>0</v>
      </c>
      <c r="D46" s="115">
        <f>SUM(D36:D45)</f>
        <v>0</v>
      </c>
      <c r="E46" s="142">
        <f>IFERROR('Budget Summary'!$C$18/'Budget Summary'!$C$17*$D46,0)</f>
        <v>0</v>
      </c>
      <c r="F46" s="142">
        <f>IFERROR((1-'Budget Summary'!$C$18/'Budget Summary'!$C$17)*$D46,0)</f>
        <v>0</v>
      </c>
      <c r="G46" s="89"/>
      <c r="H46" s="48"/>
      <c r="I46" s="48"/>
    </row>
    <row r="47" spans="1:9" x14ac:dyDescent="0.25">
      <c r="A47" s="24"/>
      <c r="B47" s="89"/>
      <c r="C47" s="89"/>
      <c r="D47" s="90"/>
      <c r="E47" s="114"/>
      <c r="F47" s="113"/>
      <c r="G47" s="89"/>
      <c r="H47" s="48"/>
      <c r="I47" s="48"/>
    </row>
    <row r="48" spans="1:9" x14ac:dyDescent="0.25">
      <c r="A48" s="24"/>
      <c r="B48" s="55" t="s">
        <v>16</v>
      </c>
      <c r="C48" s="56"/>
      <c r="D48" s="56"/>
      <c r="E48" s="114"/>
      <c r="F48" s="114"/>
      <c r="G48" s="89"/>
      <c r="H48" s="48"/>
      <c r="I48" s="48"/>
    </row>
    <row r="49" spans="1:9" ht="87.75" x14ac:dyDescent="0.25">
      <c r="A49" s="24"/>
      <c r="B49" s="99" t="s">
        <v>3</v>
      </c>
      <c r="C49" s="99" t="s">
        <v>2</v>
      </c>
      <c r="D49" s="99" t="s">
        <v>29</v>
      </c>
      <c r="E49" s="99" t="s">
        <v>52</v>
      </c>
      <c r="F49" s="99" t="s">
        <v>53</v>
      </c>
      <c r="G49" s="89"/>
      <c r="H49" s="48"/>
      <c r="I49" s="48"/>
    </row>
    <row r="50" spans="1:9" ht="28.5" x14ac:dyDescent="0.25">
      <c r="A50" s="24"/>
      <c r="B50" s="103" t="s">
        <v>44</v>
      </c>
      <c r="C50" s="147" t="s">
        <v>228</v>
      </c>
      <c r="D50" s="82">
        <v>500</v>
      </c>
      <c r="E50" s="105">
        <v>333.33333333333331</v>
      </c>
      <c r="F50" s="105">
        <v>166.66666666666669</v>
      </c>
      <c r="G50" s="89"/>
      <c r="H50" s="48"/>
      <c r="I50" s="48"/>
    </row>
    <row r="51" spans="1:9" x14ac:dyDescent="0.25">
      <c r="A51" s="24"/>
      <c r="B51" s="106"/>
      <c r="C51" s="106"/>
      <c r="D51" s="140"/>
      <c r="E51" s="107">
        <f>IFERROR('Budget Summary'!$C$18/'Budget Summary'!$C$17*$D51,0)</f>
        <v>0</v>
      </c>
      <c r="F51" s="107">
        <f>IFERROR((1-'Budget Summary'!$C$18/'Budget Summary'!$C$17)*$D51,0)</f>
        <v>0</v>
      </c>
      <c r="G51" s="89"/>
      <c r="H51" s="48"/>
      <c r="I51" s="48"/>
    </row>
    <row r="52" spans="1:9" x14ac:dyDescent="0.25">
      <c r="A52" s="24"/>
      <c r="B52" s="106"/>
      <c r="C52" s="106"/>
      <c r="D52" s="140"/>
      <c r="E52" s="107">
        <f>IFERROR('Budget Summary'!$C$18/'Budget Summary'!$C$17*$D52,0)</f>
        <v>0</v>
      </c>
      <c r="F52" s="107">
        <f>IFERROR((1-'Budget Summary'!$C$18/'Budget Summary'!$C$17)*$D52,0)</f>
        <v>0</v>
      </c>
      <c r="G52" s="89"/>
      <c r="H52" s="48"/>
      <c r="I52" s="48"/>
    </row>
    <row r="53" spans="1:9" x14ac:dyDescent="0.25">
      <c r="A53" s="24"/>
      <c r="B53" s="106"/>
      <c r="C53" s="106"/>
      <c r="D53" s="140"/>
      <c r="E53" s="107">
        <f>IFERROR('Budget Summary'!$C$18/'Budget Summary'!$C$17*$D53,0)</f>
        <v>0</v>
      </c>
      <c r="F53" s="107">
        <f>IFERROR((1-'Budget Summary'!$C$18/'Budget Summary'!$C$17)*$D53,0)</f>
        <v>0</v>
      </c>
      <c r="G53" s="89"/>
      <c r="H53" s="48"/>
      <c r="I53" s="48"/>
    </row>
    <row r="54" spans="1:9" x14ac:dyDescent="0.25">
      <c r="A54" s="24"/>
      <c r="B54" s="106"/>
      <c r="C54" s="106"/>
      <c r="D54" s="140"/>
      <c r="E54" s="107">
        <f>IFERROR('Budget Summary'!$C$18/'Budget Summary'!$C$17*$D54,0)</f>
        <v>0</v>
      </c>
      <c r="F54" s="107">
        <f>IFERROR((1-'Budget Summary'!$C$18/'Budget Summary'!$C$17)*$D54,0)</f>
        <v>0</v>
      </c>
      <c r="G54" s="89"/>
      <c r="H54" s="48"/>
      <c r="I54" s="48"/>
    </row>
    <row r="55" spans="1:9" x14ac:dyDescent="0.25">
      <c r="A55" s="24"/>
      <c r="B55" s="106"/>
      <c r="C55" s="106"/>
      <c r="D55" s="140"/>
      <c r="E55" s="107">
        <f>IFERROR('Budget Summary'!$C$18/'Budget Summary'!$C$17*$D55,0)</f>
        <v>0</v>
      </c>
      <c r="F55" s="107">
        <f>IFERROR((1-'Budget Summary'!$C$18/'Budget Summary'!$C$17)*$D55,0)</f>
        <v>0</v>
      </c>
      <c r="G55" s="89"/>
      <c r="H55" s="48"/>
      <c r="I55" s="48"/>
    </row>
    <row r="56" spans="1:9" x14ac:dyDescent="0.25">
      <c r="A56" s="24"/>
      <c r="B56" s="106"/>
      <c r="C56" s="106"/>
      <c r="D56" s="140"/>
      <c r="E56" s="107">
        <f>IFERROR('Budget Summary'!$C$18/'Budget Summary'!$C$17*$D56,0)</f>
        <v>0</v>
      </c>
      <c r="F56" s="107">
        <f>IFERROR((1-'Budget Summary'!$C$18/'Budget Summary'!$C$17)*$D56,0)</f>
        <v>0</v>
      </c>
      <c r="G56" s="89"/>
      <c r="H56" s="48"/>
      <c r="I56" s="48"/>
    </row>
    <row r="57" spans="1:9" x14ac:dyDescent="0.25">
      <c r="A57" s="24"/>
      <c r="B57" s="106"/>
      <c r="C57" s="106"/>
      <c r="D57" s="140"/>
      <c r="E57" s="107">
        <f>IFERROR('Budget Summary'!$C$18/'Budget Summary'!$C$17*$D57,0)</f>
        <v>0</v>
      </c>
      <c r="F57" s="107">
        <f>IFERROR((1-'Budget Summary'!$C$18/'Budget Summary'!$C$17)*$D57,0)</f>
        <v>0</v>
      </c>
      <c r="G57" s="89"/>
      <c r="H57" s="48"/>
      <c r="I57" s="48"/>
    </row>
    <row r="58" spans="1:9" x14ac:dyDescent="0.25">
      <c r="A58" s="24"/>
      <c r="B58" s="106"/>
      <c r="C58" s="106"/>
      <c r="D58" s="140"/>
      <c r="E58" s="107">
        <f>IFERROR('Budget Summary'!$C$18/'Budget Summary'!$C$17*$D58,0)</f>
        <v>0</v>
      </c>
      <c r="F58" s="107">
        <f>IFERROR((1-'Budget Summary'!$C$18/'Budget Summary'!$C$17)*$D58,0)</f>
        <v>0</v>
      </c>
      <c r="G58" s="89"/>
      <c r="H58" s="48"/>
      <c r="I58" s="48"/>
    </row>
    <row r="59" spans="1:9" x14ac:dyDescent="0.25">
      <c r="A59" s="24"/>
      <c r="B59" s="106"/>
      <c r="C59" s="106"/>
      <c r="D59" s="140"/>
      <c r="E59" s="107">
        <f>IFERROR('Budget Summary'!$C$18/'Budget Summary'!$C$17*$D59,0)</f>
        <v>0</v>
      </c>
      <c r="F59" s="107">
        <f>IFERROR((1-'Budget Summary'!$C$18/'Budget Summary'!$C$17)*$D59,0)</f>
        <v>0</v>
      </c>
      <c r="G59" s="89"/>
      <c r="H59" s="48"/>
      <c r="I59" s="48"/>
    </row>
    <row r="60" spans="1:9" ht="15.75" thickBot="1" x14ac:dyDescent="0.3">
      <c r="A60" s="24"/>
      <c r="B60" s="106"/>
      <c r="C60" s="106"/>
      <c r="D60" s="140"/>
      <c r="E60" s="108">
        <f>IFERROR('Budget Summary'!$C$18/'Budget Summary'!$C$17*$D60,0)</f>
        <v>0</v>
      </c>
      <c r="F60" s="108">
        <f>IFERROR((1-'Budget Summary'!$C$18/'Budget Summary'!$C$17)*$D60,0)</f>
        <v>0</v>
      </c>
      <c r="G60" s="89"/>
      <c r="H60" s="48"/>
      <c r="I60" s="48"/>
    </row>
    <row r="61" spans="1:9" ht="15.75" thickTop="1" x14ac:dyDescent="0.25">
      <c r="A61" s="24"/>
      <c r="B61" s="116"/>
      <c r="C61" s="90" t="s">
        <v>0</v>
      </c>
      <c r="D61" s="115">
        <f>SUM(D51:D60)</f>
        <v>0</v>
      </c>
      <c r="E61" s="142">
        <f>IFERROR('Budget Summary'!$C$18/'Budget Summary'!$C$17*$D61,0)</f>
        <v>0</v>
      </c>
      <c r="F61" s="142">
        <f>IFERROR((1-'Budget Summary'!$C$18/'Budget Summary'!$C$17)*$D61,0)</f>
        <v>0</v>
      </c>
      <c r="G61" s="89"/>
      <c r="H61" s="48"/>
      <c r="I61" s="48"/>
    </row>
    <row r="62" spans="1:9" x14ac:dyDescent="0.25">
      <c r="A62" s="24"/>
      <c r="B62" s="89"/>
      <c r="C62" s="89"/>
      <c r="D62" s="90"/>
      <c r="E62" s="114"/>
      <c r="F62" s="113"/>
      <c r="G62" s="89"/>
      <c r="H62" s="48"/>
      <c r="I62" s="48"/>
    </row>
    <row r="63" spans="1:9" x14ac:dyDescent="0.25">
      <c r="A63" s="24"/>
      <c r="B63" s="55" t="s">
        <v>40</v>
      </c>
      <c r="C63" s="56"/>
      <c r="D63" s="56"/>
      <c r="E63" s="114"/>
      <c r="F63" s="114"/>
      <c r="G63" s="89"/>
      <c r="H63" s="48"/>
      <c r="I63" s="48"/>
    </row>
    <row r="64" spans="1:9" ht="102.75" x14ac:dyDescent="0.25">
      <c r="A64" s="24"/>
      <c r="B64" s="99" t="s">
        <v>4</v>
      </c>
      <c r="C64" s="99" t="s">
        <v>2</v>
      </c>
      <c r="D64" s="99" t="s">
        <v>30</v>
      </c>
      <c r="E64" s="99" t="s">
        <v>54</v>
      </c>
      <c r="F64" s="99" t="s">
        <v>55</v>
      </c>
      <c r="G64" s="89"/>
      <c r="H64" s="48"/>
      <c r="I64" s="48"/>
    </row>
    <row r="65" spans="1:9" ht="42.75" x14ac:dyDescent="0.25">
      <c r="A65" s="24"/>
      <c r="B65" s="103" t="s">
        <v>46</v>
      </c>
      <c r="C65" s="103" t="s">
        <v>216</v>
      </c>
      <c r="D65" s="82">
        <v>1000</v>
      </c>
      <c r="E65" s="105">
        <v>666.66666666666663</v>
      </c>
      <c r="F65" s="105">
        <v>333.33333333333337</v>
      </c>
      <c r="G65" s="89"/>
      <c r="H65" s="48"/>
      <c r="I65" s="48"/>
    </row>
    <row r="66" spans="1:9" x14ac:dyDescent="0.25">
      <c r="A66" s="24"/>
      <c r="B66" s="106"/>
      <c r="C66" s="106"/>
      <c r="D66" s="140"/>
      <c r="E66" s="107">
        <f>IFERROR('Budget Summary'!$C$18/'Budget Summary'!$C$17*$D66,0)</f>
        <v>0</v>
      </c>
      <c r="F66" s="107">
        <f>IFERROR((1-'Budget Summary'!$C$18/'Budget Summary'!$C$17)*$D66,0)</f>
        <v>0</v>
      </c>
      <c r="G66" s="89"/>
      <c r="H66" s="48"/>
      <c r="I66" s="48"/>
    </row>
    <row r="67" spans="1:9" x14ac:dyDescent="0.25">
      <c r="A67" s="24"/>
      <c r="B67" s="106"/>
      <c r="C67" s="106"/>
      <c r="D67" s="140"/>
      <c r="E67" s="107">
        <f>IFERROR('Budget Summary'!$C$18/'Budget Summary'!$C$17*$D67,0)</f>
        <v>0</v>
      </c>
      <c r="F67" s="107">
        <f>IFERROR((1-'Budget Summary'!$C$18/'Budget Summary'!$C$17)*$D67,0)</f>
        <v>0</v>
      </c>
      <c r="G67" s="89"/>
      <c r="H67" s="48"/>
      <c r="I67" s="48"/>
    </row>
    <row r="68" spans="1:9" x14ac:dyDescent="0.25">
      <c r="A68" s="24"/>
      <c r="B68" s="106"/>
      <c r="C68" s="106"/>
      <c r="D68" s="140"/>
      <c r="E68" s="107">
        <f>IFERROR('Budget Summary'!$C$18/'Budget Summary'!$C$17*$D68,0)</f>
        <v>0</v>
      </c>
      <c r="F68" s="107">
        <f>IFERROR((1-'Budget Summary'!$C$18/'Budget Summary'!$C$17)*$D68,0)</f>
        <v>0</v>
      </c>
      <c r="G68" s="89"/>
      <c r="H68" s="48"/>
      <c r="I68" s="48"/>
    </row>
    <row r="69" spans="1:9" x14ac:dyDescent="0.25">
      <c r="A69" s="24"/>
      <c r="B69" s="106"/>
      <c r="C69" s="106"/>
      <c r="D69" s="140"/>
      <c r="E69" s="107">
        <f>IFERROR('Budget Summary'!$C$18/'Budget Summary'!$C$17*$D69,0)</f>
        <v>0</v>
      </c>
      <c r="F69" s="107">
        <f>IFERROR((1-'Budget Summary'!$C$18/'Budget Summary'!$C$17)*$D69,0)</f>
        <v>0</v>
      </c>
      <c r="G69" s="89"/>
      <c r="H69" s="48"/>
      <c r="I69" s="48"/>
    </row>
    <row r="70" spans="1:9" x14ac:dyDescent="0.25">
      <c r="A70" s="24"/>
      <c r="B70" s="106"/>
      <c r="C70" s="106"/>
      <c r="D70" s="140"/>
      <c r="E70" s="107">
        <f>IFERROR('Budget Summary'!$C$18/'Budget Summary'!$C$17*$D70,0)</f>
        <v>0</v>
      </c>
      <c r="F70" s="107">
        <f>IFERROR((1-'Budget Summary'!$C$18/'Budget Summary'!$C$17)*$D70,0)</f>
        <v>0</v>
      </c>
      <c r="G70" s="89"/>
      <c r="H70" s="48"/>
      <c r="I70" s="48"/>
    </row>
    <row r="71" spans="1:9" x14ac:dyDescent="0.25">
      <c r="A71" s="24"/>
      <c r="B71" s="106"/>
      <c r="C71" s="106"/>
      <c r="D71" s="140"/>
      <c r="E71" s="107">
        <f>IFERROR('Budget Summary'!$C$18/'Budget Summary'!$C$17*$D71,0)</f>
        <v>0</v>
      </c>
      <c r="F71" s="107">
        <f>IFERROR((1-'Budget Summary'!$C$18/'Budget Summary'!$C$17)*$D71,0)</f>
        <v>0</v>
      </c>
      <c r="G71" s="89"/>
      <c r="H71" s="48"/>
      <c r="I71" s="48"/>
    </row>
    <row r="72" spans="1:9" x14ac:dyDescent="0.25">
      <c r="A72" s="24"/>
      <c r="B72" s="106"/>
      <c r="C72" s="106"/>
      <c r="D72" s="140"/>
      <c r="E72" s="107">
        <f>IFERROR('Budget Summary'!$C$18/'Budget Summary'!$C$17*$D72,0)</f>
        <v>0</v>
      </c>
      <c r="F72" s="107">
        <f>IFERROR((1-'Budget Summary'!$C$18/'Budget Summary'!$C$17)*$D72,0)</f>
        <v>0</v>
      </c>
      <c r="G72" s="89"/>
      <c r="H72" s="48"/>
      <c r="I72" s="48"/>
    </row>
    <row r="73" spans="1:9" x14ac:dyDescent="0.25">
      <c r="A73" s="24"/>
      <c r="B73" s="106"/>
      <c r="C73" s="106"/>
      <c r="D73" s="140"/>
      <c r="E73" s="107">
        <f>IFERROR('Budget Summary'!$C$18/'Budget Summary'!$C$17*$D73,0)</f>
        <v>0</v>
      </c>
      <c r="F73" s="107">
        <f>IFERROR((1-'Budget Summary'!$C$18/'Budget Summary'!$C$17)*$D73,0)</f>
        <v>0</v>
      </c>
      <c r="G73" s="89"/>
      <c r="H73" s="48"/>
      <c r="I73" s="48"/>
    </row>
    <row r="74" spans="1:9" x14ac:dyDescent="0.25">
      <c r="A74" s="24"/>
      <c r="B74" s="106"/>
      <c r="C74" s="106"/>
      <c r="D74" s="140"/>
      <c r="E74" s="107">
        <f>IFERROR('Budget Summary'!$C$18/'Budget Summary'!$C$17*$D74,0)</f>
        <v>0</v>
      </c>
      <c r="F74" s="107">
        <f>IFERROR((1-'Budget Summary'!$C$18/'Budget Summary'!$C$17)*$D74,0)</f>
        <v>0</v>
      </c>
      <c r="G74" s="89"/>
      <c r="H74" s="48"/>
      <c r="I74" s="48"/>
    </row>
    <row r="75" spans="1:9" ht="15.75" thickBot="1" x14ac:dyDescent="0.3">
      <c r="A75" s="24"/>
      <c r="B75" s="106"/>
      <c r="C75" s="106"/>
      <c r="D75" s="140"/>
      <c r="E75" s="108">
        <f>IFERROR('Budget Summary'!$C$18/'Budget Summary'!$C$17*$D75,0)</f>
        <v>0</v>
      </c>
      <c r="F75" s="108">
        <f>IFERROR((1-'Budget Summary'!$C$18/'Budget Summary'!$C$17)*$D75,0)</f>
        <v>0</v>
      </c>
      <c r="G75" s="89"/>
      <c r="H75" s="48"/>
      <c r="I75" s="48"/>
    </row>
    <row r="76" spans="1:9" ht="15.75" thickTop="1" x14ac:dyDescent="0.25">
      <c r="A76" s="24"/>
      <c r="B76" s="89"/>
      <c r="C76" s="90" t="s">
        <v>0</v>
      </c>
      <c r="D76" s="115">
        <f>SUM(D66:D75)</f>
        <v>0</v>
      </c>
      <c r="E76" s="142">
        <f>IFERROR('Budget Summary'!$C$18/'Budget Summary'!$C$17*$D76,0)</f>
        <v>0</v>
      </c>
      <c r="F76" s="142">
        <f>IFERROR((1-'Budget Summary'!$C$18/'Budget Summary'!$C$17)*$D76,0)</f>
        <v>0</v>
      </c>
      <c r="G76" s="89"/>
      <c r="H76" s="48"/>
      <c r="I76" s="48"/>
    </row>
    <row r="77" spans="1:9" x14ac:dyDescent="0.25">
      <c r="A77" s="24"/>
      <c r="B77" s="89"/>
      <c r="C77" s="90"/>
      <c r="D77" s="117"/>
      <c r="E77" s="117"/>
      <c r="F77" s="117"/>
      <c r="G77" s="89"/>
      <c r="H77" s="48"/>
      <c r="I77" s="48"/>
    </row>
    <row r="78" spans="1:9" x14ac:dyDescent="0.25">
      <c r="A78" s="24"/>
      <c r="B78" s="146" t="s">
        <v>229</v>
      </c>
      <c r="C78" s="56"/>
      <c r="D78" s="56"/>
      <c r="E78" s="117"/>
      <c r="F78" s="117"/>
      <c r="G78" s="89"/>
      <c r="H78" s="48"/>
      <c r="I78" s="48"/>
    </row>
    <row r="79" spans="1:9" ht="87.75" x14ac:dyDescent="0.25">
      <c r="A79" s="24"/>
      <c r="B79" s="99" t="s">
        <v>4</v>
      </c>
      <c r="C79" s="99" t="s">
        <v>2</v>
      </c>
      <c r="D79" s="99" t="s">
        <v>31</v>
      </c>
      <c r="E79" s="99" t="s">
        <v>56</v>
      </c>
      <c r="F79" s="99" t="s">
        <v>57</v>
      </c>
      <c r="G79" s="89"/>
      <c r="H79" s="48"/>
      <c r="I79" s="48"/>
    </row>
    <row r="80" spans="1:9" ht="28.5" x14ac:dyDescent="0.25">
      <c r="A80" s="24"/>
      <c r="B80" s="103" t="s">
        <v>45</v>
      </c>
      <c r="C80" s="103" t="s">
        <v>217</v>
      </c>
      <c r="D80" s="82">
        <v>250</v>
      </c>
      <c r="E80" s="105">
        <v>166.66666666666666</v>
      </c>
      <c r="F80" s="105">
        <v>83.333333333333343</v>
      </c>
      <c r="G80" s="89"/>
      <c r="H80" s="48"/>
      <c r="I80" s="48"/>
    </row>
    <row r="81" spans="1:9" x14ac:dyDescent="0.25">
      <c r="A81" s="24"/>
      <c r="B81" s="106"/>
      <c r="C81" s="106"/>
      <c r="D81" s="140"/>
      <c r="E81" s="107">
        <f>IFERROR('Budget Summary'!$C$18/'Budget Summary'!$C$17*$D81,0)</f>
        <v>0</v>
      </c>
      <c r="F81" s="107">
        <f>IFERROR((1-'Budget Summary'!$C$18/'Budget Summary'!$C$17)*$D81,0)</f>
        <v>0</v>
      </c>
      <c r="G81" s="89"/>
      <c r="H81" s="48"/>
      <c r="I81" s="48"/>
    </row>
    <row r="82" spans="1:9" x14ac:dyDescent="0.25">
      <c r="A82" s="24"/>
      <c r="B82" s="106"/>
      <c r="C82" s="106"/>
      <c r="D82" s="140"/>
      <c r="E82" s="107">
        <f>IFERROR('Budget Summary'!$C$18/'Budget Summary'!$C$17*$D82,0)</f>
        <v>0</v>
      </c>
      <c r="F82" s="107">
        <f>IFERROR((1-'Budget Summary'!$C$18/'Budget Summary'!$C$17)*$D82,0)</f>
        <v>0</v>
      </c>
      <c r="G82" s="89"/>
      <c r="H82" s="48"/>
      <c r="I82" s="48"/>
    </row>
    <row r="83" spans="1:9" x14ac:dyDescent="0.25">
      <c r="A83" s="24"/>
      <c r="B83" s="106"/>
      <c r="C83" s="106"/>
      <c r="D83" s="140"/>
      <c r="E83" s="107">
        <f>IFERROR('Budget Summary'!$C$18/'Budget Summary'!$C$17*$D83,0)</f>
        <v>0</v>
      </c>
      <c r="F83" s="107">
        <f>IFERROR((1-'Budget Summary'!$C$18/'Budget Summary'!$C$17)*$D83,0)</f>
        <v>0</v>
      </c>
      <c r="G83" s="89"/>
      <c r="H83" s="48"/>
      <c r="I83" s="48"/>
    </row>
    <row r="84" spans="1:9" x14ac:dyDescent="0.25">
      <c r="A84" s="24"/>
      <c r="B84" s="106"/>
      <c r="C84" s="106"/>
      <c r="D84" s="140"/>
      <c r="E84" s="107">
        <f>IFERROR('Budget Summary'!$C$18/'Budget Summary'!$C$17*$D84,0)</f>
        <v>0</v>
      </c>
      <c r="F84" s="107">
        <f>IFERROR((1-'Budget Summary'!$C$18/'Budget Summary'!$C$17)*$D84,0)</f>
        <v>0</v>
      </c>
      <c r="G84" s="89"/>
      <c r="H84" s="48"/>
      <c r="I84" s="48"/>
    </row>
    <row r="85" spans="1:9" x14ac:dyDescent="0.25">
      <c r="A85" s="24"/>
      <c r="B85" s="106"/>
      <c r="C85" s="106"/>
      <c r="D85" s="140"/>
      <c r="E85" s="107">
        <f>IFERROR('Budget Summary'!$C$18/'Budget Summary'!$C$17*$D85,0)</f>
        <v>0</v>
      </c>
      <c r="F85" s="107">
        <f>IFERROR((1-'Budget Summary'!$C$18/'Budget Summary'!$C$17)*$D85,0)</f>
        <v>0</v>
      </c>
      <c r="G85" s="89"/>
      <c r="H85" s="48"/>
      <c r="I85" s="48"/>
    </row>
    <row r="86" spans="1:9" x14ac:dyDescent="0.25">
      <c r="A86" s="24"/>
      <c r="B86" s="106"/>
      <c r="C86" s="106"/>
      <c r="D86" s="140"/>
      <c r="E86" s="107">
        <f>IFERROR('Budget Summary'!$C$18/'Budget Summary'!$C$17*$D86,0)</f>
        <v>0</v>
      </c>
      <c r="F86" s="107">
        <f>IFERROR((1-'Budget Summary'!$C$18/'Budget Summary'!$C$17)*$D86,0)</f>
        <v>0</v>
      </c>
      <c r="G86" s="89"/>
      <c r="H86" s="48"/>
      <c r="I86" s="48"/>
    </row>
    <row r="87" spans="1:9" x14ac:dyDescent="0.25">
      <c r="A87" s="24"/>
      <c r="B87" s="106"/>
      <c r="C87" s="106"/>
      <c r="D87" s="140"/>
      <c r="E87" s="107">
        <f>IFERROR('Budget Summary'!$C$18/'Budget Summary'!$C$17*$D87,0)</f>
        <v>0</v>
      </c>
      <c r="F87" s="107">
        <f>IFERROR((1-'Budget Summary'!$C$18/'Budget Summary'!$C$17)*$D87,0)</f>
        <v>0</v>
      </c>
      <c r="G87" s="89"/>
      <c r="H87" s="48"/>
      <c r="I87" s="48"/>
    </row>
    <row r="88" spans="1:9" x14ac:dyDescent="0.25">
      <c r="A88" s="24"/>
      <c r="B88" s="106"/>
      <c r="C88" s="106"/>
      <c r="D88" s="140"/>
      <c r="E88" s="107">
        <f>IFERROR('Budget Summary'!$C$18/'Budget Summary'!$C$17*$D88,0)</f>
        <v>0</v>
      </c>
      <c r="F88" s="107">
        <f>IFERROR((1-'Budget Summary'!$C$18/'Budget Summary'!$C$17)*$D88,0)</f>
        <v>0</v>
      </c>
      <c r="G88" s="89"/>
      <c r="H88" s="48"/>
      <c r="I88" s="48"/>
    </row>
    <row r="89" spans="1:9" x14ac:dyDescent="0.25">
      <c r="A89" s="24"/>
      <c r="B89" s="106"/>
      <c r="C89" s="106"/>
      <c r="D89" s="140"/>
      <c r="E89" s="107">
        <f>IFERROR('Budget Summary'!$C$18/'Budget Summary'!$C$17*$D89,0)</f>
        <v>0</v>
      </c>
      <c r="F89" s="107">
        <f>IFERROR((1-'Budget Summary'!$C$18/'Budget Summary'!$C$17)*$D89,0)</f>
        <v>0</v>
      </c>
      <c r="G89" s="89"/>
      <c r="H89" s="48"/>
      <c r="I89" s="48"/>
    </row>
    <row r="90" spans="1:9" ht="15.75" thickBot="1" x14ac:dyDescent="0.3">
      <c r="A90" s="24"/>
      <c r="B90" s="106"/>
      <c r="C90" s="106"/>
      <c r="D90" s="140"/>
      <c r="E90" s="108">
        <f>IFERROR('Budget Summary'!$C$18/'Budget Summary'!$C$17*$D90,0)</f>
        <v>0</v>
      </c>
      <c r="F90" s="108">
        <f>IFERROR((1-'Budget Summary'!$C$18/'Budget Summary'!$C$17)*$D90,0)</f>
        <v>0</v>
      </c>
      <c r="G90" s="89"/>
      <c r="H90" s="48"/>
      <c r="I90" s="48"/>
    </row>
    <row r="91" spans="1:9" ht="15.75" thickTop="1" x14ac:dyDescent="0.25">
      <c r="A91" s="24"/>
      <c r="B91" s="89"/>
      <c r="C91" s="90" t="s">
        <v>0</v>
      </c>
      <c r="D91" s="115">
        <f>SUM(D81:D90)</f>
        <v>0</v>
      </c>
      <c r="E91" s="142">
        <f>IFERROR('Budget Summary'!$C$18/'Budget Summary'!$C$17*$D91,0)</f>
        <v>0</v>
      </c>
      <c r="F91" s="142">
        <f>IFERROR((1-'Budget Summary'!$C$18/'Budget Summary'!$C$17)*$D91,0)</f>
        <v>0</v>
      </c>
      <c r="G91" s="89"/>
      <c r="H91" s="48"/>
      <c r="I91" s="48"/>
    </row>
    <row r="92" spans="1:9" x14ac:dyDescent="0.25">
      <c r="A92" s="24"/>
      <c r="B92" s="89"/>
      <c r="C92" s="90"/>
      <c r="D92" s="117"/>
      <c r="E92" s="117"/>
      <c r="F92" s="117"/>
      <c r="G92" s="89"/>
      <c r="H92" s="48"/>
      <c r="I92" s="48"/>
    </row>
    <row r="93" spans="1:9" x14ac:dyDescent="0.25">
      <c r="A93" s="24"/>
      <c r="B93" s="55" t="s">
        <v>17</v>
      </c>
      <c r="C93" s="56"/>
      <c r="D93" s="56"/>
      <c r="E93" s="117"/>
      <c r="F93" s="117"/>
      <c r="G93" s="89"/>
      <c r="H93" s="48"/>
      <c r="I93" s="48"/>
    </row>
    <row r="94" spans="1:9" ht="102.75" x14ac:dyDescent="0.25">
      <c r="A94" s="24"/>
      <c r="B94" s="99" t="s">
        <v>4</v>
      </c>
      <c r="C94" s="99" t="s">
        <v>2</v>
      </c>
      <c r="D94" s="99" t="s">
        <v>32</v>
      </c>
      <c r="E94" s="99" t="s">
        <v>58</v>
      </c>
      <c r="F94" s="99" t="s">
        <v>59</v>
      </c>
      <c r="G94" s="89"/>
      <c r="H94" s="48"/>
      <c r="I94" s="48"/>
    </row>
    <row r="95" spans="1:9" ht="42.75" x14ac:dyDescent="0.25">
      <c r="A95" s="24"/>
      <c r="B95" s="103" t="s">
        <v>20</v>
      </c>
      <c r="C95" s="147" t="s">
        <v>230</v>
      </c>
      <c r="D95" s="82">
        <v>100</v>
      </c>
      <c r="E95" s="105">
        <v>66.666666666666657</v>
      </c>
      <c r="F95" s="105">
        <v>33.333333333333336</v>
      </c>
      <c r="G95" s="89"/>
      <c r="H95" s="48"/>
      <c r="I95" s="48"/>
    </row>
    <row r="96" spans="1:9" x14ac:dyDescent="0.25">
      <c r="A96" s="24"/>
      <c r="B96" s="106"/>
      <c r="C96" s="106"/>
      <c r="D96" s="140"/>
      <c r="E96" s="107">
        <f>IFERROR('Budget Summary'!$C$18/'Budget Summary'!$C$17*$D96,0)</f>
        <v>0</v>
      </c>
      <c r="F96" s="107">
        <f>IFERROR((1-'Budget Summary'!$C$18/'Budget Summary'!$C$17)*$D96,0)</f>
        <v>0</v>
      </c>
      <c r="G96" s="89"/>
      <c r="H96" s="48"/>
      <c r="I96" s="48"/>
    </row>
    <row r="97" spans="1:9" x14ac:dyDescent="0.25">
      <c r="A97" s="24"/>
      <c r="B97" s="106"/>
      <c r="C97" s="106"/>
      <c r="D97" s="140"/>
      <c r="E97" s="107">
        <f>IFERROR('Budget Summary'!$C$18/'Budget Summary'!$C$17*$D97,0)</f>
        <v>0</v>
      </c>
      <c r="F97" s="107">
        <f>IFERROR((1-'Budget Summary'!$C$18/'Budget Summary'!$C$17)*$D97,0)</f>
        <v>0</v>
      </c>
      <c r="G97" s="89"/>
      <c r="H97" s="48"/>
      <c r="I97" s="48"/>
    </row>
    <row r="98" spans="1:9" x14ac:dyDescent="0.25">
      <c r="A98" s="24"/>
      <c r="B98" s="106"/>
      <c r="C98" s="106"/>
      <c r="D98" s="140"/>
      <c r="E98" s="107">
        <f>IFERROR('Budget Summary'!$C$18/'Budget Summary'!$C$17*$D98,0)</f>
        <v>0</v>
      </c>
      <c r="F98" s="107">
        <f>IFERROR((1-'Budget Summary'!$C$18/'Budget Summary'!$C$17)*$D98,0)</f>
        <v>0</v>
      </c>
      <c r="G98" s="89"/>
      <c r="H98" s="48"/>
      <c r="I98" s="48"/>
    </row>
    <row r="99" spans="1:9" x14ac:dyDescent="0.25">
      <c r="A99" s="24"/>
      <c r="B99" s="106"/>
      <c r="C99" s="106"/>
      <c r="D99" s="140"/>
      <c r="E99" s="107">
        <f>IFERROR('Budget Summary'!$C$18/'Budget Summary'!$C$17*$D99,0)</f>
        <v>0</v>
      </c>
      <c r="F99" s="107">
        <f>IFERROR((1-'Budget Summary'!$C$18/'Budget Summary'!$C$17)*$D99,0)</f>
        <v>0</v>
      </c>
      <c r="G99" s="89"/>
      <c r="H99" s="48"/>
      <c r="I99" s="48"/>
    </row>
    <row r="100" spans="1:9" x14ac:dyDescent="0.25">
      <c r="A100" s="24"/>
      <c r="B100" s="106"/>
      <c r="C100" s="106"/>
      <c r="D100" s="140"/>
      <c r="E100" s="107">
        <f>IFERROR('Budget Summary'!$C$18/'Budget Summary'!$C$17*$D100,0)</f>
        <v>0</v>
      </c>
      <c r="F100" s="107">
        <f>IFERROR((1-'Budget Summary'!$C$18/'Budget Summary'!$C$17)*$D100,0)</f>
        <v>0</v>
      </c>
      <c r="G100" s="89"/>
      <c r="H100" s="48"/>
      <c r="I100" s="48"/>
    </row>
    <row r="101" spans="1:9" x14ac:dyDescent="0.25">
      <c r="A101" s="24"/>
      <c r="B101" s="106"/>
      <c r="C101" s="106"/>
      <c r="D101" s="140"/>
      <c r="E101" s="107">
        <f>IFERROR('Budget Summary'!$C$18/'Budget Summary'!$C$17*$D101,0)</f>
        <v>0</v>
      </c>
      <c r="F101" s="107">
        <f>IFERROR((1-'Budget Summary'!$C$18/'Budget Summary'!$C$17)*$D101,0)</f>
        <v>0</v>
      </c>
      <c r="G101" s="89"/>
      <c r="H101" s="48"/>
      <c r="I101" s="48"/>
    </row>
    <row r="102" spans="1:9" x14ac:dyDescent="0.25">
      <c r="A102" s="24"/>
      <c r="B102" s="106"/>
      <c r="C102" s="106"/>
      <c r="D102" s="140"/>
      <c r="E102" s="107">
        <f>IFERROR('Budget Summary'!$C$18/'Budget Summary'!$C$17*$D102,0)</f>
        <v>0</v>
      </c>
      <c r="F102" s="107">
        <f>IFERROR((1-'Budget Summary'!$C$18/'Budget Summary'!$C$17)*$D102,0)</f>
        <v>0</v>
      </c>
      <c r="G102" s="89"/>
      <c r="H102" s="48"/>
      <c r="I102" s="48"/>
    </row>
    <row r="103" spans="1:9" x14ac:dyDescent="0.25">
      <c r="A103" s="24"/>
      <c r="B103" s="106"/>
      <c r="C103" s="106"/>
      <c r="D103" s="140"/>
      <c r="E103" s="107">
        <f>IFERROR('Budget Summary'!$C$18/'Budget Summary'!$C$17*$D103,0)</f>
        <v>0</v>
      </c>
      <c r="F103" s="107">
        <f>IFERROR((1-'Budget Summary'!$C$18/'Budget Summary'!$C$17)*$D103,0)</f>
        <v>0</v>
      </c>
      <c r="G103" s="89"/>
      <c r="H103" s="48"/>
      <c r="I103" s="48"/>
    </row>
    <row r="104" spans="1:9" x14ac:dyDescent="0.25">
      <c r="A104" s="24"/>
      <c r="B104" s="106"/>
      <c r="C104" s="106"/>
      <c r="D104" s="140"/>
      <c r="E104" s="107">
        <f>IFERROR('Budget Summary'!$C$18/'Budget Summary'!$C$17*$D104,0)</f>
        <v>0</v>
      </c>
      <c r="F104" s="107">
        <f>IFERROR((1-'Budget Summary'!$C$18/'Budget Summary'!$C$17)*$D104,0)</f>
        <v>0</v>
      </c>
      <c r="G104" s="89"/>
      <c r="H104" s="48"/>
      <c r="I104" s="48"/>
    </row>
    <row r="105" spans="1:9" ht="15.75" thickBot="1" x14ac:dyDescent="0.3">
      <c r="A105" s="24"/>
      <c r="B105" s="106"/>
      <c r="C105" s="106"/>
      <c r="D105" s="140"/>
      <c r="E105" s="108">
        <f>IFERROR('Budget Summary'!$C$18/'Budget Summary'!$C$17*$D105,0)</f>
        <v>0</v>
      </c>
      <c r="F105" s="108">
        <f>IFERROR((1-'Budget Summary'!$C$18/'Budget Summary'!$C$17)*$D105,0)</f>
        <v>0</v>
      </c>
      <c r="G105" s="89"/>
      <c r="H105" s="48"/>
      <c r="I105" s="48"/>
    </row>
    <row r="106" spans="1:9" ht="15.75" thickTop="1" x14ac:dyDescent="0.25">
      <c r="A106" s="24"/>
      <c r="B106" s="89"/>
      <c r="C106" s="90" t="s">
        <v>0</v>
      </c>
      <c r="D106" s="115">
        <f>SUM(D96:D105)</f>
        <v>0</v>
      </c>
      <c r="E106" s="142">
        <f>IFERROR('Budget Summary'!$C$18/'Budget Summary'!$C$17*$D106,0)</f>
        <v>0</v>
      </c>
      <c r="F106" s="142">
        <f>IFERROR((1-'Budget Summary'!$C$18/'Budget Summary'!$C$17)*$D106,0)</f>
        <v>0</v>
      </c>
      <c r="G106" s="89"/>
      <c r="H106" s="48"/>
      <c r="I106" s="48"/>
    </row>
    <row r="107" spans="1:9" x14ac:dyDescent="0.25">
      <c r="A107" s="24"/>
      <c r="B107" s="89"/>
      <c r="C107" s="90"/>
      <c r="D107" s="117"/>
      <c r="E107" s="117"/>
      <c r="F107" s="117"/>
      <c r="G107" s="89"/>
      <c r="H107" s="48"/>
      <c r="I107" s="48"/>
    </row>
    <row r="108" spans="1:9" x14ac:dyDescent="0.25">
      <c r="A108" s="24"/>
      <c r="B108" s="55" t="s">
        <v>191</v>
      </c>
      <c r="C108" s="56"/>
      <c r="D108" s="56"/>
      <c r="E108" s="114"/>
      <c r="F108" s="114"/>
      <c r="G108" s="89"/>
      <c r="H108" s="48"/>
      <c r="I108" s="48"/>
    </row>
    <row r="109" spans="1:9" ht="87.75" x14ac:dyDescent="0.25">
      <c r="A109" s="24"/>
      <c r="B109" s="99" t="s">
        <v>4</v>
      </c>
      <c r="C109" s="99" t="s">
        <v>2</v>
      </c>
      <c r="D109" s="99" t="s">
        <v>33</v>
      </c>
      <c r="E109" s="99" t="s">
        <v>60</v>
      </c>
      <c r="F109" s="99" t="s">
        <v>61</v>
      </c>
      <c r="G109" s="89"/>
      <c r="H109" s="48"/>
      <c r="I109" s="48"/>
    </row>
    <row r="110" spans="1:9" x14ac:dyDescent="0.25">
      <c r="A110" s="24"/>
      <c r="B110" s="106"/>
      <c r="C110" s="106"/>
      <c r="D110" s="140"/>
      <c r="E110" s="107">
        <f>IFERROR('Budget Summary'!$C$18/'Budget Summary'!$C$17*$D110,0)</f>
        <v>0</v>
      </c>
      <c r="F110" s="107">
        <f>IFERROR((1-'Budget Summary'!$C$18/'Budget Summary'!$C$17)*$D110,0)</f>
        <v>0</v>
      </c>
      <c r="G110" s="89"/>
      <c r="H110" s="48"/>
      <c r="I110" s="48"/>
    </row>
    <row r="111" spans="1:9" x14ac:dyDescent="0.25">
      <c r="A111" s="24"/>
      <c r="B111" s="106"/>
      <c r="C111" s="106"/>
      <c r="D111" s="140"/>
      <c r="E111" s="107">
        <f>IFERROR('Budget Summary'!$C$18/'Budget Summary'!$C$17*$D111,0)</f>
        <v>0</v>
      </c>
      <c r="F111" s="107">
        <f>IFERROR((1-'Budget Summary'!$C$18/'Budget Summary'!$C$17)*$D111,0)</f>
        <v>0</v>
      </c>
      <c r="G111" s="89"/>
      <c r="H111" s="48"/>
      <c r="I111" s="48"/>
    </row>
    <row r="112" spans="1:9" x14ac:dyDescent="0.25">
      <c r="A112" s="24"/>
      <c r="B112" s="106"/>
      <c r="C112" s="106"/>
      <c r="D112" s="140"/>
      <c r="E112" s="107">
        <f>IFERROR('Budget Summary'!$C$18/'Budget Summary'!$C$17*$D112,0)</f>
        <v>0</v>
      </c>
      <c r="F112" s="107">
        <f>IFERROR((1-'Budget Summary'!$C$18/'Budget Summary'!$C$17)*$D112,0)</f>
        <v>0</v>
      </c>
      <c r="G112" s="89"/>
      <c r="H112" s="48"/>
      <c r="I112" s="48"/>
    </row>
    <row r="113" spans="1:9" x14ac:dyDescent="0.25">
      <c r="A113" s="24"/>
      <c r="B113" s="106"/>
      <c r="C113" s="106"/>
      <c r="D113" s="140"/>
      <c r="E113" s="107">
        <f>IFERROR('Budget Summary'!$C$18/'Budget Summary'!$C$17*$D113,0)</f>
        <v>0</v>
      </c>
      <c r="F113" s="107">
        <f>IFERROR((1-'Budget Summary'!$C$18/'Budget Summary'!$C$17)*$D113,0)</f>
        <v>0</v>
      </c>
      <c r="G113" s="89"/>
      <c r="H113" s="48"/>
      <c r="I113" s="48"/>
    </row>
    <row r="114" spans="1:9" x14ac:dyDescent="0.25">
      <c r="A114" s="24"/>
      <c r="B114" s="106"/>
      <c r="C114" s="106"/>
      <c r="D114" s="140"/>
      <c r="E114" s="107">
        <f>IFERROR('Budget Summary'!$C$18/'Budget Summary'!$C$17*$D114,0)</f>
        <v>0</v>
      </c>
      <c r="F114" s="107">
        <f>IFERROR((1-'Budget Summary'!$C$18/'Budget Summary'!$C$17)*$D114,0)</f>
        <v>0</v>
      </c>
      <c r="G114" s="89"/>
      <c r="H114" s="48"/>
      <c r="I114" s="48"/>
    </row>
    <row r="115" spans="1:9" x14ac:dyDescent="0.25">
      <c r="A115" s="24"/>
      <c r="B115" s="106"/>
      <c r="C115" s="106"/>
      <c r="D115" s="140"/>
      <c r="E115" s="107">
        <f>IFERROR('Budget Summary'!$C$18/'Budget Summary'!$C$17*$D115,0)</f>
        <v>0</v>
      </c>
      <c r="F115" s="107">
        <f>IFERROR((1-'Budget Summary'!$C$18/'Budget Summary'!$C$17)*$D115,0)</f>
        <v>0</v>
      </c>
      <c r="G115" s="89"/>
      <c r="H115" s="48"/>
      <c r="I115" s="48"/>
    </row>
    <row r="116" spans="1:9" x14ac:dyDescent="0.25">
      <c r="A116" s="24"/>
      <c r="B116" s="106"/>
      <c r="C116" s="106"/>
      <c r="D116" s="140"/>
      <c r="E116" s="107">
        <f>IFERROR('Budget Summary'!$C$18/'Budget Summary'!$C$17*$D116,0)</f>
        <v>0</v>
      </c>
      <c r="F116" s="107">
        <f>IFERROR((1-'Budget Summary'!$C$18/'Budget Summary'!$C$17)*$D116,0)</f>
        <v>0</v>
      </c>
      <c r="G116" s="89"/>
      <c r="H116" s="48"/>
      <c r="I116" s="48"/>
    </row>
    <row r="117" spans="1:9" x14ac:dyDescent="0.25">
      <c r="A117" s="24"/>
      <c r="B117" s="106"/>
      <c r="C117" s="106"/>
      <c r="D117" s="140"/>
      <c r="E117" s="107">
        <f>IFERROR('Budget Summary'!$C$18/'Budget Summary'!$C$17*$D117,0)</f>
        <v>0</v>
      </c>
      <c r="F117" s="107">
        <f>IFERROR((1-'Budget Summary'!$C$18/'Budget Summary'!$C$17)*$D117,0)</f>
        <v>0</v>
      </c>
      <c r="G117" s="89"/>
      <c r="H117" s="48"/>
      <c r="I117" s="48"/>
    </row>
    <row r="118" spans="1:9" x14ac:dyDescent="0.25">
      <c r="A118" s="24"/>
      <c r="B118" s="106"/>
      <c r="C118" s="106"/>
      <c r="D118" s="140"/>
      <c r="E118" s="107">
        <f>IFERROR('Budget Summary'!$C$18/'Budget Summary'!$C$17*$D118,0)</f>
        <v>0</v>
      </c>
      <c r="F118" s="107">
        <f>IFERROR((1-'Budget Summary'!$C$18/'Budget Summary'!$C$17)*$D118,0)</f>
        <v>0</v>
      </c>
      <c r="G118" s="89"/>
      <c r="H118" s="48"/>
      <c r="I118" s="48"/>
    </row>
    <row r="119" spans="1:9" x14ac:dyDescent="0.25">
      <c r="A119" s="24"/>
      <c r="B119" s="106"/>
      <c r="C119" s="106"/>
      <c r="D119" s="140"/>
      <c r="E119" s="107">
        <f>IFERROR('Budget Summary'!$C$18/'Budget Summary'!$C$17*$D119,0)</f>
        <v>0</v>
      </c>
      <c r="F119" s="107">
        <f>IFERROR((1-'Budget Summary'!$C$18/'Budget Summary'!$C$17)*$D119,0)</f>
        <v>0</v>
      </c>
      <c r="G119" s="89"/>
      <c r="H119" s="48"/>
      <c r="I119" s="48"/>
    </row>
    <row r="120" spans="1:9" x14ac:dyDescent="0.25">
      <c r="A120" s="24"/>
      <c r="B120" s="106"/>
      <c r="C120" s="106"/>
      <c r="D120" s="140"/>
      <c r="E120" s="107">
        <f>IFERROR('Budget Summary'!$C$18/'Budget Summary'!$C$17*$D120,0)</f>
        <v>0</v>
      </c>
      <c r="F120" s="107">
        <f>IFERROR((1-'Budget Summary'!$C$18/'Budget Summary'!$C$17)*$D120,0)</f>
        <v>0</v>
      </c>
      <c r="G120" s="89"/>
      <c r="H120" s="48"/>
      <c r="I120" s="48"/>
    </row>
    <row r="121" spans="1:9" x14ac:dyDescent="0.25">
      <c r="A121" s="24"/>
      <c r="B121" s="106"/>
      <c r="C121" s="106"/>
      <c r="D121" s="140"/>
      <c r="E121" s="107">
        <f>IFERROR('Budget Summary'!$C$18/'Budget Summary'!$C$17*$D121,0)</f>
        <v>0</v>
      </c>
      <c r="F121" s="107">
        <f>IFERROR((1-'Budget Summary'!$C$18/'Budget Summary'!$C$17)*$D121,0)</f>
        <v>0</v>
      </c>
      <c r="G121" s="89"/>
      <c r="H121" s="48"/>
      <c r="I121" s="48"/>
    </row>
    <row r="122" spans="1:9" x14ac:dyDescent="0.25">
      <c r="A122" s="24"/>
      <c r="B122" s="106"/>
      <c r="C122" s="106"/>
      <c r="D122" s="140"/>
      <c r="E122" s="107">
        <f>IFERROR('Budget Summary'!$C$18/'Budget Summary'!$C$17*$D122,0)</f>
        <v>0</v>
      </c>
      <c r="F122" s="107">
        <f>IFERROR((1-'Budget Summary'!$C$18/'Budget Summary'!$C$17)*$D122,0)</f>
        <v>0</v>
      </c>
      <c r="G122" s="89"/>
      <c r="H122" s="48"/>
      <c r="I122" s="48"/>
    </row>
    <row r="123" spans="1:9" x14ac:dyDescent="0.25">
      <c r="A123" s="24"/>
      <c r="B123" s="106"/>
      <c r="C123" s="106"/>
      <c r="D123" s="140"/>
      <c r="E123" s="107">
        <f>IFERROR('Budget Summary'!$C$18/'Budget Summary'!$C$17*$D123,0)</f>
        <v>0</v>
      </c>
      <c r="F123" s="107">
        <f>IFERROR((1-'Budget Summary'!$C$18/'Budget Summary'!$C$17)*$D123,0)</f>
        <v>0</v>
      </c>
      <c r="G123" s="89"/>
      <c r="H123" s="48"/>
      <c r="I123" s="48"/>
    </row>
    <row r="124" spans="1:9" ht="15.75" thickBot="1" x14ac:dyDescent="0.3">
      <c r="A124" s="24"/>
      <c r="B124" s="106"/>
      <c r="C124" s="106"/>
      <c r="D124" s="140"/>
      <c r="E124" s="108">
        <f>IFERROR('Budget Summary'!$C$18/'Budget Summary'!$C$17*$D124,0)</f>
        <v>0</v>
      </c>
      <c r="F124" s="108">
        <f>IFERROR((1-'Budget Summary'!$C$18/'Budget Summary'!$C$17)*$D124,0)</f>
        <v>0</v>
      </c>
      <c r="G124" s="89"/>
      <c r="H124" s="48"/>
      <c r="I124" s="48"/>
    </row>
    <row r="125" spans="1:9" ht="15.75" thickTop="1" x14ac:dyDescent="0.25">
      <c r="A125" s="24"/>
      <c r="B125" s="118"/>
      <c r="C125" s="90" t="s">
        <v>0</v>
      </c>
      <c r="D125" s="115">
        <f>SUM(D110:D124)</f>
        <v>0</v>
      </c>
      <c r="E125" s="142">
        <f>IFERROR('Budget Summary'!$C$18/'Budget Summary'!$C$17*$D125,0)</f>
        <v>0</v>
      </c>
      <c r="F125" s="142">
        <f>IFERROR((1-'Budget Summary'!$C$18/'Budget Summary'!$C$17)*$D125,0)</f>
        <v>0</v>
      </c>
      <c r="G125" s="89"/>
      <c r="H125" s="48"/>
      <c r="I125" s="48"/>
    </row>
    <row r="126" spans="1:9" x14ac:dyDescent="0.25">
      <c r="A126" s="24"/>
      <c r="B126" s="24"/>
      <c r="C126" s="24"/>
      <c r="D126" s="27"/>
      <c r="E126" s="30"/>
      <c r="F126" s="30"/>
      <c r="G126" s="24"/>
    </row>
    <row r="127" spans="1:9" x14ac:dyDescent="0.25">
      <c r="G127" s="24"/>
    </row>
    <row r="128" spans="1:9" ht="27" customHeight="1" x14ac:dyDescent="0.25">
      <c r="G128" s="24"/>
    </row>
    <row r="129" spans="1:7" x14ac:dyDescent="0.25">
      <c r="G129" s="24"/>
    </row>
    <row r="130" spans="1:7" x14ac:dyDescent="0.25">
      <c r="G130" s="24"/>
    </row>
    <row r="131" spans="1:7" x14ac:dyDescent="0.25">
      <c r="G131" s="24"/>
    </row>
    <row r="132" spans="1:7" x14ac:dyDescent="0.25">
      <c r="G132" s="24"/>
    </row>
    <row r="133" spans="1:7" x14ac:dyDescent="0.25">
      <c r="G133" s="24"/>
    </row>
    <row r="134" spans="1:7" x14ac:dyDescent="0.25">
      <c r="A134" s="24"/>
      <c r="B134" s="24"/>
      <c r="C134" s="24"/>
      <c r="D134" s="27"/>
      <c r="E134" s="31"/>
      <c r="F134" s="30"/>
      <c r="G134" s="24"/>
    </row>
    <row r="135" spans="1:7" x14ac:dyDescent="0.25">
      <c r="E135" s="31"/>
      <c r="F135" s="30"/>
      <c r="G135" s="24"/>
    </row>
    <row r="136" spans="1:7" x14ac:dyDescent="0.25">
      <c r="E136" s="32"/>
      <c r="F136" s="33"/>
      <c r="G136" s="34"/>
    </row>
    <row r="137" spans="1:7" x14ac:dyDescent="0.25">
      <c r="E137" s="32"/>
      <c r="F137" s="33"/>
      <c r="G137" s="34"/>
    </row>
    <row r="138" spans="1:7" x14ac:dyDescent="0.25">
      <c r="E138" s="35"/>
      <c r="F138" s="36"/>
      <c r="G138" s="34"/>
    </row>
    <row r="139" spans="1:7" x14ac:dyDescent="0.25">
      <c r="E139" s="32"/>
      <c r="F139" s="33"/>
      <c r="G139" s="34"/>
    </row>
    <row r="140" spans="1:7" x14ac:dyDescent="0.25">
      <c r="E140" s="32"/>
      <c r="F140" s="33"/>
      <c r="G140" s="34"/>
    </row>
    <row r="141" spans="1:7" x14ac:dyDescent="0.25">
      <c r="E141" s="32"/>
      <c r="F141" s="33"/>
      <c r="G141" s="34"/>
    </row>
    <row r="142" spans="1:7" x14ac:dyDescent="0.25">
      <c r="E142" s="32"/>
      <c r="F142" s="33"/>
      <c r="G142" s="34"/>
    </row>
    <row r="143" spans="1:7" ht="27.75" customHeight="1" x14ac:dyDescent="0.25">
      <c r="E143" s="32"/>
      <c r="F143" s="33"/>
      <c r="G143" s="34"/>
    </row>
    <row r="144" spans="1:7" x14ac:dyDescent="0.25">
      <c r="E144" s="32"/>
      <c r="F144" s="33"/>
      <c r="G144" s="34"/>
    </row>
    <row r="145" spans="5:7" x14ac:dyDescent="0.25">
      <c r="E145" s="32"/>
      <c r="F145" s="33"/>
      <c r="G145" s="34"/>
    </row>
    <row r="146" spans="5:7" x14ac:dyDescent="0.25">
      <c r="E146" s="32"/>
      <c r="F146" s="33"/>
      <c r="G146" s="34"/>
    </row>
    <row r="147" spans="5:7" x14ac:dyDescent="0.25">
      <c r="E147" s="25"/>
      <c r="F147" s="37"/>
      <c r="G147" s="25"/>
    </row>
    <row r="148" spans="5:7" x14ac:dyDescent="0.25">
      <c r="E148" s="25"/>
      <c r="F148" s="37"/>
      <c r="G148" s="25"/>
    </row>
    <row r="149" spans="5:7" x14ac:dyDescent="0.25">
      <c r="E149" s="25"/>
      <c r="F149" s="37"/>
      <c r="G149" s="25"/>
    </row>
    <row r="150" spans="5:7" x14ac:dyDescent="0.25">
      <c r="E150" s="25"/>
      <c r="F150" s="37"/>
      <c r="G150" s="25"/>
    </row>
    <row r="151" spans="5:7" s="38" customFormat="1" x14ac:dyDescent="0.25">
      <c r="E151" s="37"/>
      <c r="F151" s="37"/>
      <c r="G151" s="37"/>
    </row>
    <row r="152" spans="5:7" s="38" customFormat="1" x14ac:dyDescent="0.25"/>
    <row r="153" spans="5:7" s="38" customFormat="1" x14ac:dyDescent="0.25"/>
    <row r="154" spans="5:7" s="38" customFormat="1" x14ac:dyDescent="0.25"/>
    <row r="155" spans="5:7" s="38" customFormat="1" x14ac:dyDescent="0.25"/>
    <row r="156" spans="5:7" s="38" customFormat="1" x14ac:dyDescent="0.25"/>
    <row r="157" spans="5:7" s="38" customFormat="1" x14ac:dyDescent="0.25"/>
    <row r="158" spans="5:7" s="38" customFormat="1" x14ac:dyDescent="0.25"/>
    <row r="159" spans="5:7" s="38" customFormat="1" x14ac:dyDescent="0.25"/>
    <row r="160" spans="5:7" s="38" customFormat="1" x14ac:dyDescent="0.25"/>
    <row r="161" s="38" customFormat="1" x14ac:dyDescent="0.25"/>
    <row r="162" s="38" customFormat="1" x14ac:dyDescent="0.25"/>
    <row r="163" s="38" customFormat="1" x14ac:dyDescent="0.25"/>
    <row r="164" s="38" customFormat="1" x14ac:dyDescent="0.25"/>
    <row r="165" s="38" customFormat="1" x14ac:dyDescent="0.25"/>
    <row r="166" s="38" customFormat="1" x14ac:dyDescent="0.25"/>
    <row r="167" s="38" customFormat="1" x14ac:dyDescent="0.25"/>
    <row r="168" s="38" customFormat="1" x14ac:dyDescent="0.25"/>
    <row r="169" s="38" customFormat="1" x14ac:dyDescent="0.25"/>
    <row r="170" s="38" customFormat="1" x14ac:dyDescent="0.25"/>
    <row r="171" s="38" customFormat="1" x14ac:dyDescent="0.25"/>
    <row r="172" s="38" customFormat="1" x14ac:dyDescent="0.25"/>
    <row r="173" s="38" customFormat="1" x14ac:dyDescent="0.25"/>
    <row r="174" s="38" customFormat="1" x14ac:dyDescent="0.25"/>
    <row r="175" s="38" customFormat="1" x14ac:dyDescent="0.25"/>
    <row r="176" s="38" customFormat="1" x14ac:dyDescent="0.25"/>
    <row r="177" s="38" customFormat="1" x14ac:dyDescent="0.25"/>
    <row r="178" s="38" customFormat="1" x14ac:dyDescent="0.25"/>
    <row r="179" s="38" customFormat="1" x14ac:dyDescent="0.25"/>
    <row r="180" s="38" customFormat="1" x14ac:dyDescent="0.25"/>
    <row r="181" s="38" customFormat="1" x14ac:dyDescent="0.25"/>
    <row r="182" s="38" customFormat="1" x14ac:dyDescent="0.25"/>
    <row r="183" s="38" customFormat="1" x14ac:dyDescent="0.25"/>
    <row r="184" s="38" customFormat="1" x14ac:dyDescent="0.25"/>
    <row r="185" s="38" customFormat="1" x14ac:dyDescent="0.25"/>
    <row r="186" s="38" customFormat="1" x14ac:dyDescent="0.25"/>
    <row r="187" s="38" customFormat="1" x14ac:dyDescent="0.25"/>
    <row r="188" s="38" customFormat="1" x14ac:dyDescent="0.25"/>
    <row r="189" s="38" customFormat="1" x14ac:dyDescent="0.25"/>
    <row r="190" s="38" customFormat="1" x14ac:dyDescent="0.25"/>
    <row r="191" s="38" customFormat="1" x14ac:dyDescent="0.25"/>
    <row r="192" s="38" customFormat="1" x14ac:dyDescent="0.25"/>
    <row r="193" s="38" customFormat="1" x14ac:dyDescent="0.25"/>
    <row r="194" s="38" customFormat="1" x14ac:dyDescent="0.25"/>
    <row r="195" s="38" customFormat="1" x14ac:dyDescent="0.25"/>
    <row r="196" s="38" customFormat="1" x14ac:dyDescent="0.25"/>
    <row r="197" s="38" customFormat="1" x14ac:dyDescent="0.25"/>
    <row r="198" s="38" customFormat="1" x14ac:dyDescent="0.25"/>
    <row r="199" s="38" customFormat="1" x14ac:dyDescent="0.25"/>
    <row r="200" s="38" customFormat="1" x14ac:dyDescent="0.25"/>
    <row r="201" s="38" customFormat="1" x14ac:dyDescent="0.25"/>
    <row r="202" s="38" customFormat="1" x14ac:dyDescent="0.25"/>
    <row r="203" s="38" customFormat="1" x14ac:dyDescent="0.25"/>
    <row r="204" s="38" customFormat="1" x14ac:dyDescent="0.25"/>
    <row r="205" s="38" customFormat="1" x14ac:dyDescent="0.25"/>
    <row r="206" s="38" customFormat="1" x14ac:dyDescent="0.25"/>
    <row r="207" s="38" customFormat="1" x14ac:dyDescent="0.25"/>
  </sheetData>
  <sheetProtection algorithmName="SHA-512" hashValue="OViLpCDUGlBbVNLpVRb1i7vw2zxLJlj7z5aGnJF9aggcSXm7Eyo3f5JbLOLYw9yNw7Uqhva7NrIx5HrEjw7k3A==" saltValue="EfhPiuo6F2pjnlvKYSdPKA==" spinCount="100000" sheet="1" objects="1" scenarios="1"/>
  <mergeCells count="11">
    <mergeCell ref="D15:E15"/>
    <mergeCell ref="B17:C17"/>
    <mergeCell ref="B30:C30"/>
    <mergeCell ref="E1:G1"/>
    <mergeCell ref="E2:G2"/>
    <mergeCell ref="B6:F6"/>
    <mergeCell ref="D12:E12"/>
    <mergeCell ref="D13:E13"/>
    <mergeCell ref="D14:E14"/>
    <mergeCell ref="B7:F7"/>
    <mergeCell ref="B8:F8"/>
  </mergeCells>
  <pageMargins left="0.7" right="0.7" top="0.75" bottom="0.75" header="0.3" footer="0.3"/>
  <pageSetup scale="53" fitToHeight="0" orientation="landscape" horizontalDpi="1200" verticalDpi="1200" r:id="rId1"/>
  <rowBreaks count="2" manualBreakCount="2">
    <brk id="47" max="8" man="1"/>
    <brk id="77"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5"/>
  <sheetViews>
    <sheetView showGridLines="0" zoomScale="90" zoomScaleNormal="90" workbookViewId="0"/>
  </sheetViews>
  <sheetFormatPr defaultRowHeight="15" x14ac:dyDescent="0.25"/>
  <cols>
    <col min="1" max="1" width="4" style="16" customWidth="1"/>
    <col min="2" max="2" width="61.7109375" style="16" customWidth="1"/>
    <col min="3" max="3" width="38.140625" style="16" customWidth="1"/>
    <col min="4" max="4" width="37.5703125" style="16" customWidth="1"/>
    <col min="5" max="5" width="45.5703125" style="16" bestFit="1" customWidth="1"/>
    <col min="6" max="6" width="34.7109375" style="16" bestFit="1" customWidth="1"/>
    <col min="7" max="7" width="11.140625" style="16" bestFit="1" customWidth="1"/>
    <col min="8" max="16384" width="9.140625" style="16"/>
  </cols>
  <sheetData>
    <row r="1" spans="1:6" ht="18" customHeight="1" x14ac:dyDescent="0.25">
      <c r="A1" s="134" t="s">
        <v>218</v>
      </c>
      <c r="C1" s="76" t="s">
        <v>6</v>
      </c>
      <c r="D1" s="163" t="s">
        <v>35</v>
      </c>
      <c r="E1" s="163"/>
    </row>
    <row r="2" spans="1:6" ht="18" x14ac:dyDescent="0.25">
      <c r="A2" s="41" t="s">
        <v>38</v>
      </c>
      <c r="C2" s="52"/>
      <c r="D2" s="164" t="s">
        <v>5</v>
      </c>
      <c r="E2" s="164"/>
    </row>
    <row r="3" spans="1:6" ht="15" customHeight="1" x14ac:dyDescent="0.25">
      <c r="A3" s="43" t="s">
        <v>62</v>
      </c>
      <c r="C3" s="119"/>
      <c r="D3" s="135"/>
    </row>
    <row r="4" spans="1:6" x14ac:dyDescent="0.25">
      <c r="A4" s="42" t="s">
        <v>23</v>
      </c>
      <c r="C4" s="120"/>
      <c r="D4" s="123"/>
    </row>
    <row r="6" spans="1:6" ht="123.75" customHeight="1" x14ac:dyDescent="0.25">
      <c r="B6" s="161" t="s">
        <v>215</v>
      </c>
      <c r="C6" s="162"/>
      <c r="D6" s="47"/>
      <c r="E6" s="47"/>
      <c r="F6" s="47"/>
    </row>
    <row r="7" spans="1:6" ht="13.5" customHeight="1" x14ac:dyDescent="0.25">
      <c r="B7" s="51"/>
      <c r="C7" s="51"/>
      <c r="D7" s="52"/>
      <c r="E7" s="52"/>
      <c r="F7" s="52"/>
    </row>
    <row r="8" spans="1:6" ht="15" customHeight="1" x14ac:dyDescent="0.25">
      <c r="A8" s="1"/>
      <c r="B8" s="53"/>
      <c r="C8" s="53"/>
      <c r="D8" s="54"/>
      <c r="E8" s="52"/>
      <c r="F8" s="52"/>
    </row>
    <row r="9" spans="1:6" ht="15" customHeight="1" x14ac:dyDescent="0.25">
      <c r="A9" s="1"/>
      <c r="B9" s="59" t="s">
        <v>26</v>
      </c>
      <c r="C9" s="60" t="s">
        <v>74</v>
      </c>
      <c r="D9" s="61"/>
      <c r="E9" s="52"/>
      <c r="F9" s="52"/>
    </row>
    <row r="10" spans="1:6" x14ac:dyDescent="0.25">
      <c r="A10" s="1"/>
      <c r="B10" s="63" t="s">
        <v>231</v>
      </c>
      <c r="C10" s="64">
        <f>'Budget Template - Provider 1'!G30 + 'Budget Template - Provider 2'!G30 + 'Budget Template - Provider 3'!G30 + 'Budget Template - Provider 4'!G30 + 'Budget Template - Provider 5'!G30 + 'Budget Template - Provider 6'!G30 + 'Budget Template - Provider 7'!G30 + 'Budget Template - Provider 8'!G30 + 'Budget Template - Provider 9'!G30 + 'Budget Template - Provider 10'!G30 + 'Budget Template - Provider 11'!G30 + 'Budget Template - Provider 12'!G30 + 'Budget Template - Provider 13'!G30 + 'Budget Template - Provider 14'!G30 + 'Budget Template - Provider 15'!G30 + 'Budget Template - Provider 16'!G30 + 'Budget Template - Provider 17'!G30 + 'Budget Template - Provider 18'!G30 + 'Budget Template - Provider 19'!G30 + 'Budget Template - Provider 20'!G30</f>
        <v>0</v>
      </c>
      <c r="D10" s="17"/>
    </row>
    <row r="11" spans="1:6" x14ac:dyDescent="0.25">
      <c r="A11" s="1"/>
      <c r="B11" s="63" t="s">
        <v>13</v>
      </c>
      <c r="C11" s="65">
        <f>'Budget Template - Provider 1'!D46 + 'Budget Template - Provider 2'!D46 + 'Budget Template - Provider 3'!D46 + 'Budget Template - Provider 4'!D46 + 'Budget Template - Provider 5'!D46 + 'Budget Template - Provider 6'!D46 + 'Budget Template - Provider 7'!D46 + 'Budget Template - Provider 8'!D46 + 'Budget Template - Provider 9'!D46 + 'Budget Template - Provider 10'!D46 + 'Budget Template - Provider 11'!D46 + 'Budget Template - Provider 12'!D46 + 'Budget Template - Provider 13'!D46 + 'Budget Template - Provider 14'!D46 + 'Budget Template - Provider 15'!D46 + 'Budget Template - Provider 16'!D46 + 'Budget Template - Provider 17'!D46 + 'Budget Template - Provider 18'!D46 + 'Budget Template - Provider 19'!D46 + 'Budget Template - Provider 20'!D46</f>
        <v>0</v>
      </c>
      <c r="D11" s="17"/>
    </row>
    <row r="12" spans="1:6" x14ac:dyDescent="0.25">
      <c r="A12" s="1"/>
      <c r="B12" s="66" t="s">
        <v>16</v>
      </c>
      <c r="C12" s="65">
        <f>'Budget Template - Provider 1'!D61 + 'Budget Template - Provider 2'!D61 + 'Budget Template - Provider 3'!D61 + 'Budget Template - Provider 4'!D61 + 'Budget Template - Provider 5'!D61 + 'Budget Template - Provider 6'!D61 + 'Budget Template - Provider 7'!D61 + 'Budget Template - Provider 8'!D61 + 'Budget Template - Provider 9'!D61 + 'Budget Template - Provider 10'!D61 + 'Budget Template - Provider 11'!D61 + 'Budget Template - Provider 12'!D61 + 'Budget Template - Provider 13'!D61 + 'Budget Template - Provider 14'!D61 + 'Budget Template - Provider 15'!D61 + 'Budget Template - Provider 16'!D61 + 'Budget Template - Provider 17'!D61 + 'Budget Template - Provider 18'!D61 + 'Budget Template - Provider 19'!D61 + 'Budget Template - Provider 20'!D61</f>
        <v>0</v>
      </c>
      <c r="D12" s="17"/>
    </row>
    <row r="13" spans="1:6" x14ac:dyDescent="0.25">
      <c r="A13" s="1"/>
      <c r="B13" s="66" t="s">
        <v>40</v>
      </c>
      <c r="C13" s="65">
        <f>'Budget Template - Provider 1'!D76 + 'Budget Template - Provider 2'!D76 + 'Budget Template - Provider 3'!D76 + 'Budget Template - Provider 4'!D76 + 'Budget Template - Provider 5'!D76 + 'Budget Template - Provider 6'!D76 + 'Budget Template - Provider 7'!D76 + 'Budget Template - Provider 8'!D76 + 'Budget Template - Provider 9'!D76 + 'Budget Template - Provider 10'!D76 + 'Budget Template - Provider 11'!D76 + 'Budget Template - Provider 12'!D76 + 'Budget Template - Provider 13'!D76 + 'Budget Template - Provider 14'!D76 + 'Budget Template - Provider 15'!D76 + 'Budget Template - Provider 16'!D76 + 'Budget Template - Provider 17'!D76 + 'Budget Template - Provider 18'!D76 + 'Budget Template - Provider 19'!D76 + 'Budget Template - Provider 20'!D76</f>
        <v>0</v>
      </c>
      <c r="D13" s="17"/>
    </row>
    <row r="14" spans="1:6" x14ac:dyDescent="0.25">
      <c r="A14" s="1"/>
      <c r="B14" s="66" t="s">
        <v>14</v>
      </c>
      <c r="C14" s="65">
        <f>'Budget Template - Provider 1'!D91 + 'Budget Template - Provider 2'!D91 + 'Budget Template - Provider 3'!D91 + 'Budget Template - Provider 4'!D91 + 'Budget Template - Provider 5'!D91 + 'Budget Template - Provider 6'!D91 + 'Budget Template - Provider 7'!D91 + 'Budget Template - Provider 8'!D91 + 'Budget Template - Provider 9'!D91 + 'Budget Template - Provider 10'!D91 + 'Budget Template - Provider 11'!D91 + 'Budget Template - Provider 12'!D91 + 'Budget Template - Provider 13'!D91 + 'Budget Template - Provider 14'!D91 + 'Budget Template - Provider 15'!D91 + 'Budget Template - Provider 16'!D91 + 'Budget Template - Provider 17'!D91 + 'Budget Template - Provider 18'!D91 + 'Budget Template - Provider 19'!D91 + 'Budget Template - Provider 20'!D91</f>
        <v>0</v>
      </c>
      <c r="D14" s="17"/>
    </row>
    <row r="15" spans="1:6" x14ac:dyDescent="0.25">
      <c r="A15" s="1"/>
      <c r="B15" s="66" t="s">
        <v>17</v>
      </c>
      <c r="C15" s="65">
        <f>'Budget Template - Provider 1'!D106 + 'Budget Template - Provider 2'!D106 + 'Budget Template - Provider 3'!D106 + 'Budget Template - Provider 4'!D106 + 'Budget Template - Provider 5'!D106 + 'Budget Template - Provider 6'!D106 + 'Budget Template - Provider 7'!D106 + 'Budget Template - Provider 8'!D106 + 'Budget Template - Provider 9'!D106 + 'Budget Template - Provider 10'!D106 + 'Budget Template - Provider 11'!D106 + 'Budget Template - Provider 12'!D106 + 'Budget Template - Provider 13'!D106 + 'Budget Template - Provider 14'!D106 + 'Budget Template - Provider 15'!D106 + 'Budget Template - Provider 16'!D106 + 'Budget Template - Provider 17'!D106 + 'Budget Template - Provider 18'!D106 + 'Budget Template - Provider 19'!D106 + 'Budget Template - Provider 20'!D106</f>
        <v>0</v>
      </c>
      <c r="D15" s="17"/>
    </row>
    <row r="16" spans="1:6" ht="15.75" thickBot="1" x14ac:dyDescent="0.3">
      <c r="A16" s="1"/>
      <c r="B16" s="67" t="s">
        <v>15</v>
      </c>
      <c r="C16" s="68">
        <f>'Budget Template - Provider 1'!D125 + 'Budget Template - Provider 2'!D125 + 'Budget Template - Provider 3'!D125 + 'Budget Template - Provider 4'!D125 + 'Budget Template - Provider 5'!D125 + 'Budget Template - Provider 6'!D125 + 'Budget Template - Provider 7'!D125 + 'Budget Template - Provider 8'!D125 + 'Budget Template - Provider 9'!D125 + 'Budget Template - Provider 10'!D125 + 'Budget Template - Provider 11'!D125 + 'Budget Template - Provider 12'!D125 + 'Budget Template - Provider 13'!D125 + 'Budget Template - Provider 14'!D125 + 'Budget Template - Provider 15'!D125 + 'Budget Template - Provider 16'!D125 + 'Budget Template - Provider 17'!D125 + 'Budget Template - Provider 18'!D125 + 'Budget Template - Provider 19'!D125 + 'Budget Template - Provider 20'!D125</f>
        <v>0</v>
      </c>
      <c r="D16" s="17"/>
    </row>
    <row r="17" spans="1:7" ht="15.75" thickTop="1" x14ac:dyDescent="0.25">
      <c r="A17" s="1"/>
      <c r="B17" s="69" t="s">
        <v>22</v>
      </c>
      <c r="C17" s="130">
        <f>SUM(C10:C16)</f>
        <v>0</v>
      </c>
      <c r="D17" s="17"/>
    </row>
    <row r="18" spans="1:7" x14ac:dyDescent="0.25">
      <c r="A18" s="1"/>
      <c r="B18" s="71" t="s">
        <v>194</v>
      </c>
      <c r="C18" s="75">
        <f>C17-C19</f>
        <v>0</v>
      </c>
      <c r="D18" s="17"/>
    </row>
    <row r="19" spans="1:7" ht="15.75" thickBot="1" x14ac:dyDescent="0.3">
      <c r="A19" s="1"/>
      <c r="B19" s="129" t="s">
        <v>18</v>
      </c>
      <c r="C19" s="131">
        <f>'Grant Match'!E23</f>
        <v>0</v>
      </c>
      <c r="D19" s="17"/>
    </row>
    <row r="20" spans="1:7" ht="30" thickTop="1" x14ac:dyDescent="0.3">
      <c r="A20" s="18"/>
      <c r="B20" s="69" t="s">
        <v>47</v>
      </c>
      <c r="C20" s="128">
        <f>'Grant Match'!$F$23</f>
        <v>0</v>
      </c>
      <c r="D20" s="97" t="str">
        <f>IF(OR(C20&lt;0.05,C20&gt;0.5),"&lt;-ERROR - Must be at least 5% and up to 50% - See Grant Match Tab","")</f>
        <v>&lt;-ERROR - Must be at least 5% and up to 50% - See Grant Match Tab</v>
      </c>
    </row>
    <row r="21" spans="1:7" ht="29.25" x14ac:dyDescent="0.25">
      <c r="A21" s="18"/>
      <c r="B21" s="72" t="s">
        <v>75</v>
      </c>
      <c r="C21" s="73">
        <f>IFERROR(IF(C20&gt;=0.05,(C19/C17)*100/10,0),0)</f>
        <v>0</v>
      </c>
      <c r="D21" s="19"/>
    </row>
    <row r="22" spans="1:7" x14ac:dyDescent="0.25">
      <c r="A22" s="18"/>
      <c r="B22" s="74"/>
      <c r="C22" s="74"/>
      <c r="D22" s="20"/>
    </row>
    <row r="23" spans="1:7" x14ac:dyDescent="0.25">
      <c r="A23" s="21"/>
      <c r="B23" s="21"/>
      <c r="C23" s="21"/>
      <c r="D23" s="21"/>
    </row>
    <row r="24" spans="1:7" x14ac:dyDescent="0.25">
      <c r="A24" s="21"/>
      <c r="B24" s="59" t="s">
        <v>70</v>
      </c>
      <c r="C24" s="126" t="s">
        <v>192</v>
      </c>
      <c r="D24" s="126" t="s">
        <v>71</v>
      </c>
      <c r="E24" s="126" t="s">
        <v>72</v>
      </c>
      <c r="F24" s="126" t="s">
        <v>214</v>
      </c>
    </row>
    <row r="25" spans="1:7" x14ac:dyDescent="0.25">
      <c r="A25" s="21"/>
      <c r="B25" s="72" t="s">
        <v>69</v>
      </c>
      <c r="C25" s="127" t="str">
        <f>IF('Budget Template - Provider 1'!$C$10=0,"", 'Budget Template - Provider 1'!$C$10)</f>
        <v/>
      </c>
      <c r="D25" s="70">
        <f>'Budget Template - Provider 1'!$C$13</f>
        <v>0</v>
      </c>
      <c r="E25" s="70">
        <f>'Budget Template - Provider 1'!$C$14</f>
        <v>0</v>
      </c>
      <c r="F25" s="70">
        <f>'Budget Template - Provider 1'!$C$15</f>
        <v>0</v>
      </c>
      <c r="G25" s="144"/>
    </row>
    <row r="26" spans="1:7" x14ac:dyDescent="0.25">
      <c r="A26" s="21"/>
      <c r="B26" s="72" t="s">
        <v>73</v>
      </c>
      <c r="C26" s="127" t="str">
        <f>IF('Budget Template - Provider 2'!$C$10=0,"", 'Budget Template - Provider 2'!$C$10)</f>
        <v/>
      </c>
      <c r="D26" s="70">
        <f>'Budget Template - Provider 2'!$C$13</f>
        <v>0</v>
      </c>
      <c r="E26" s="70">
        <f>'Budget Template - Provider 2'!$C$14</f>
        <v>0</v>
      </c>
      <c r="F26" s="70">
        <f>'Budget Template - Provider 2'!$C$15</f>
        <v>0</v>
      </c>
    </row>
    <row r="27" spans="1:7" x14ac:dyDescent="0.25">
      <c r="B27" s="72" t="s">
        <v>172</v>
      </c>
      <c r="C27" s="127" t="str">
        <f>IF('Budget Template - Provider 3'!$C$10=0,"", 'Budget Template - Provider 3'!$C$10)</f>
        <v/>
      </c>
      <c r="D27" s="70">
        <f>'Budget Template - Provider 3'!$C$13</f>
        <v>0</v>
      </c>
      <c r="E27" s="70">
        <f>'Budget Template - Provider 3'!$C$14</f>
        <v>0</v>
      </c>
      <c r="F27" s="70">
        <f>'Budget Template - Provider 3'!$C$15</f>
        <v>0</v>
      </c>
    </row>
    <row r="28" spans="1:7" x14ac:dyDescent="0.25">
      <c r="B28" s="72" t="s">
        <v>173</v>
      </c>
      <c r="C28" s="127" t="str">
        <f>IF('Budget Template - Provider 4'!$C$10=0,"", 'Budget Template - Provider 4'!$C$10)</f>
        <v/>
      </c>
      <c r="D28" s="70">
        <f>'Budget Template - Provider 4'!$C$13</f>
        <v>0</v>
      </c>
      <c r="E28" s="70">
        <f>'Budget Template - Provider 4'!$C$14</f>
        <v>0</v>
      </c>
      <c r="F28" s="70">
        <f>'Budget Template - Provider 4'!$C$15</f>
        <v>0</v>
      </c>
    </row>
    <row r="29" spans="1:7" x14ac:dyDescent="0.25">
      <c r="B29" s="72" t="s">
        <v>174</v>
      </c>
      <c r="C29" s="127" t="str">
        <f>IF('Budget Template - Provider 5'!$C$10=0,"", 'Budget Template - Provider 5'!$C$10)</f>
        <v/>
      </c>
      <c r="D29" s="70">
        <f>'Budget Template - Provider 5'!$C$13</f>
        <v>0</v>
      </c>
      <c r="E29" s="70">
        <f>'Budget Template - Provider 5'!$C$14</f>
        <v>0</v>
      </c>
      <c r="F29" s="70">
        <f>'Budget Template - Provider 5'!$C$15</f>
        <v>0</v>
      </c>
    </row>
    <row r="30" spans="1:7" x14ac:dyDescent="0.25">
      <c r="B30" s="72" t="s">
        <v>175</v>
      </c>
      <c r="C30" s="127" t="str">
        <f>IF('Budget Template - Provider 6'!$C$10=0,"", 'Budget Template - Provider 6'!$C$10)</f>
        <v/>
      </c>
      <c r="D30" s="70">
        <f>'Budget Template - Provider 6'!$C$13</f>
        <v>0</v>
      </c>
      <c r="E30" s="70">
        <f>'Budget Template - Provider 6'!$C$14</f>
        <v>0</v>
      </c>
      <c r="F30" s="70">
        <f>'Budget Template - Provider 6'!$C$15</f>
        <v>0</v>
      </c>
    </row>
    <row r="31" spans="1:7" x14ac:dyDescent="0.25">
      <c r="B31" s="72" t="s">
        <v>176</v>
      </c>
      <c r="C31" s="127" t="str">
        <f>IF('Budget Template - Provider 7'!$C$10=0,"", 'Budget Template - Provider 7'!$C$10)</f>
        <v/>
      </c>
      <c r="D31" s="70">
        <f>'Budget Template - Provider 7'!$C$13</f>
        <v>0</v>
      </c>
      <c r="E31" s="70">
        <f>'Budget Template - Provider 7'!$C$14</f>
        <v>0</v>
      </c>
      <c r="F31" s="70">
        <f>'Budget Template - Provider 7'!$C$15</f>
        <v>0</v>
      </c>
    </row>
    <row r="32" spans="1:7" x14ac:dyDescent="0.25">
      <c r="B32" s="72" t="s">
        <v>177</v>
      </c>
      <c r="C32" s="127" t="str">
        <f>IF('Budget Template - Provider 8'!$C$10=0,"", 'Budget Template - Provider 8'!$C$10)</f>
        <v/>
      </c>
      <c r="D32" s="70">
        <f>'Budget Template - Provider 8'!$C$13</f>
        <v>0</v>
      </c>
      <c r="E32" s="70">
        <f>'Budget Template - Provider 8'!$C$14</f>
        <v>0</v>
      </c>
      <c r="F32" s="70">
        <f>'Budget Template - Provider 8'!$C$15</f>
        <v>0</v>
      </c>
    </row>
    <row r="33" spans="2:6" x14ac:dyDescent="0.25">
      <c r="B33" s="72" t="s">
        <v>178</v>
      </c>
      <c r="C33" s="127" t="str">
        <f>IF('Budget Template - Provider 9'!$C$10=0,"", 'Budget Template - Provider 9'!$C$10)</f>
        <v/>
      </c>
      <c r="D33" s="70">
        <f>'Budget Template - Provider 9'!$C$13</f>
        <v>0</v>
      </c>
      <c r="E33" s="70">
        <f>'Budget Template - Provider 9'!$C$14</f>
        <v>0</v>
      </c>
      <c r="F33" s="70">
        <f>'Budget Template - Provider 9'!$C$15</f>
        <v>0</v>
      </c>
    </row>
    <row r="34" spans="2:6" x14ac:dyDescent="0.25">
      <c r="B34" s="72" t="s">
        <v>179</v>
      </c>
      <c r="C34" s="127" t="str">
        <f>IF('Budget Template - Provider 10'!$C$10=0,"", 'Budget Template - Provider 10'!$C$10)</f>
        <v/>
      </c>
      <c r="D34" s="70">
        <f>'Budget Template - Provider 10'!$C$13</f>
        <v>0</v>
      </c>
      <c r="E34" s="70">
        <f>'Budget Template - Provider 10'!$C$14</f>
        <v>0</v>
      </c>
      <c r="F34" s="70">
        <f>'Budget Template - Provider 10'!$C$15</f>
        <v>0</v>
      </c>
    </row>
    <row r="35" spans="2:6" x14ac:dyDescent="0.25">
      <c r="B35" s="72" t="s">
        <v>180</v>
      </c>
      <c r="C35" s="127" t="str">
        <f>IF('Budget Template - Provider 11'!$C$10=0,"", 'Budget Template - Provider 11'!$C$10)</f>
        <v/>
      </c>
      <c r="D35" s="70">
        <f>'Budget Template - Provider 11'!$C$13</f>
        <v>0</v>
      </c>
      <c r="E35" s="70">
        <f>'Budget Template - Provider 11'!$C$14</f>
        <v>0</v>
      </c>
      <c r="F35" s="70">
        <f>'Budget Template - Provider 11'!$C$15</f>
        <v>0</v>
      </c>
    </row>
    <row r="36" spans="2:6" x14ac:dyDescent="0.25">
      <c r="B36" s="72" t="s">
        <v>181</v>
      </c>
      <c r="C36" s="127" t="str">
        <f>IF('Budget Template - Provider 12'!$C$10=0,"", 'Budget Template - Provider 12'!$C$10)</f>
        <v/>
      </c>
      <c r="D36" s="70">
        <f>'Budget Template - Provider 12'!$C$13</f>
        <v>0</v>
      </c>
      <c r="E36" s="70">
        <f>'Budget Template - Provider 12'!$C$14</f>
        <v>0</v>
      </c>
      <c r="F36" s="70">
        <f>'Budget Template - Provider 12'!$C$15</f>
        <v>0</v>
      </c>
    </row>
    <row r="37" spans="2:6" x14ac:dyDescent="0.25">
      <c r="B37" s="72" t="s">
        <v>182</v>
      </c>
      <c r="C37" s="127" t="str">
        <f>IF('Budget Template - Provider 13'!$C$10=0,"", 'Budget Template - Provider 13'!$C$10)</f>
        <v/>
      </c>
      <c r="D37" s="70">
        <f>'Budget Template - Provider 13'!$C$13</f>
        <v>0</v>
      </c>
      <c r="E37" s="70">
        <f>'Budget Template - Provider 13'!$C$14</f>
        <v>0</v>
      </c>
      <c r="F37" s="70">
        <f>'Budget Template - Provider 13'!$C$15</f>
        <v>0</v>
      </c>
    </row>
    <row r="38" spans="2:6" x14ac:dyDescent="0.25">
      <c r="B38" s="72" t="s">
        <v>183</v>
      </c>
      <c r="C38" s="127" t="str">
        <f>IF('Budget Template - Provider 14'!$C$10=0,"", 'Budget Template - Provider 14'!$C$10)</f>
        <v/>
      </c>
      <c r="D38" s="70">
        <f>'Budget Template - Provider 14'!$C$13</f>
        <v>0</v>
      </c>
      <c r="E38" s="70">
        <f>'Budget Template - Provider 14'!$C$14</f>
        <v>0</v>
      </c>
      <c r="F38" s="70">
        <f>'Budget Template - Provider 14'!$C$15</f>
        <v>0</v>
      </c>
    </row>
    <row r="39" spans="2:6" x14ac:dyDescent="0.25">
      <c r="B39" s="72" t="s">
        <v>184</v>
      </c>
      <c r="C39" s="127" t="str">
        <f>IF('Budget Template - Provider 15'!$C$10=0,"", 'Budget Template - Provider 15'!$C$10)</f>
        <v/>
      </c>
      <c r="D39" s="70">
        <f>'Budget Template - Provider 15'!$C$13</f>
        <v>0</v>
      </c>
      <c r="E39" s="70">
        <f>'Budget Template - Provider 15'!$C$14</f>
        <v>0</v>
      </c>
      <c r="F39" s="70">
        <f>'Budget Template - Provider 15'!$C$15</f>
        <v>0</v>
      </c>
    </row>
    <row r="40" spans="2:6" x14ac:dyDescent="0.25">
      <c r="B40" s="72" t="s">
        <v>185</v>
      </c>
      <c r="C40" s="127" t="str">
        <f>IF('Budget Template - Provider 16'!$C$10=0,"", 'Budget Template - Provider 16'!$C$10)</f>
        <v/>
      </c>
      <c r="D40" s="70">
        <f>'Budget Template - Provider 16'!$C$13</f>
        <v>0</v>
      </c>
      <c r="E40" s="70">
        <f>'Budget Template - Provider 16'!$C$14</f>
        <v>0</v>
      </c>
      <c r="F40" s="70">
        <f>'Budget Template - Provider 16'!$C$15</f>
        <v>0</v>
      </c>
    </row>
    <row r="41" spans="2:6" x14ac:dyDescent="0.25">
      <c r="B41" s="72" t="s">
        <v>186</v>
      </c>
      <c r="C41" s="127" t="str">
        <f>IF('Budget Template - Provider 17'!$C$10=0,"", 'Budget Template - Provider 17'!$C$10)</f>
        <v/>
      </c>
      <c r="D41" s="70">
        <f>'Budget Template - Provider 17'!$C$13</f>
        <v>0</v>
      </c>
      <c r="E41" s="70">
        <f>'Budget Template - Provider 17'!$C$14</f>
        <v>0</v>
      </c>
      <c r="F41" s="70">
        <f>'Budget Template - Provider 17'!$C$15</f>
        <v>0</v>
      </c>
    </row>
    <row r="42" spans="2:6" x14ac:dyDescent="0.25">
      <c r="B42" s="72" t="s">
        <v>187</v>
      </c>
      <c r="C42" s="127" t="str">
        <f>IF('Budget Template - Provider 18'!$C$10=0,"", 'Budget Template - Provider 18'!$C$10)</f>
        <v/>
      </c>
      <c r="D42" s="70">
        <f>'Budget Template - Provider 18'!$C$13</f>
        <v>0</v>
      </c>
      <c r="E42" s="70">
        <f>'Budget Template - Provider 18'!$C$14</f>
        <v>0</v>
      </c>
      <c r="F42" s="70">
        <f>'Budget Template - Provider 18'!$C$15</f>
        <v>0</v>
      </c>
    </row>
    <row r="43" spans="2:6" x14ac:dyDescent="0.25">
      <c r="B43" s="72" t="s">
        <v>188</v>
      </c>
      <c r="C43" s="127" t="str">
        <f>IF('Budget Template - Provider 19'!$C$10=0,"", 'Budget Template - Provider 19'!$C$10)</f>
        <v/>
      </c>
      <c r="D43" s="70">
        <f>'Budget Template - Provider 19'!$C$13</f>
        <v>0</v>
      </c>
      <c r="E43" s="70">
        <f>'Budget Template - Provider 19'!$C$14</f>
        <v>0</v>
      </c>
      <c r="F43" s="70">
        <f>'Budget Template - Provider 19'!$C$15</f>
        <v>0</v>
      </c>
    </row>
    <row r="44" spans="2:6" ht="15.75" thickBot="1" x14ac:dyDescent="0.3">
      <c r="B44" s="72" t="s">
        <v>189</v>
      </c>
      <c r="C44" s="127" t="str">
        <f>IF('Budget Template - Provider 20'!$C$10=0,"", 'Budget Template - Provider 20'!$C$10)</f>
        <v/>
      </c>
      <c r="D44" s="68">
        <f>'Budget Template - Provider 20'!$C$13</f>
        <v>0</v>
      </c>
      <c r="E44" s="68">
        <f>'Budget Template - Provider 20'!$C$14</f>
        <v>0</v>
      </c>
      <c r="F44" s="68">
        <f>'Budget Template - Provider 20'!$C$15</f>
        <v>0</v>
      </c>
    </row>
    <row r="45" spans="2:6" ht="15.75" thickTop="1" x14ac:dyDescent="0.25">
      <c r="B45" s="132"/>
      <c r="C45" s="132" t="s">
        <v>0</v>
      </c>
      <c r="D45" s="130">
        <f>SUM(D25:D44)</f>
        <v>0</v>
      </c>
      <c r="E45" s="130">
        <f>SUM(E25:E44)</f>
        <v>0</v>
      </c>
      <c r="F45" s="130">
        <f>SUM(F25:F44)</f>
        <v>0</v>
      </c>
    </row>
  </sheetData>
  <sheetProtection algorithmName="SHA-512" hashValue="P/zv/SRoLJnfg20BoxnMoKFJTGSe4TBkvc46IcQH6/LRrXdonM1yrNw3sDGnO+dR6NrdgkWpl2A27k2rYYXNzQ==" saltValue="pnitkxn8R1EftNAEyLemtA==" spinCount="100000" sheet="1" objects="1" scenarios="1"/>
  <mergeCells count="3">
    <mergeCell ref="B6:C6"/>
    <mergeCell ref="D1:E1"/>
    <mergeCell ref="D2:E2"/>
  </mergeCells>
  <pageMargins left="0.7" right="0.7" top="0.75" bottom="0.75" header="0.3" footer="0.3"/>
  <pageSetup scale="54" fitToHeight="0" orientation="landscape" horizontalDpi="1200" verticalDpi="1200" r:id="rId1"/>
  <rowBreaks count="1" manualBreakCount="1">
    <brk id="2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66E09-7457-4564-87F5-20BABBEA6716}">
  <sheetPr>
    <pageSetUpPr fitToPage="1"/>
  </sheetPr>
  <dimension ref="A1:I207"/>
  <sheetViews>
    <sheetView showGridLines="0" zoomScale="90" zoomScaleNormal="90" workbookViewId="0"/>
  </sheetViews>
  <sheetFormatPr defaultRowHeight="15" x14ac:dyDescent="0.25"/>
  <cols>
    <col min="1" max="1" width="4" style="22" customWidth="1"/>
    <col min="2" max="2" width="47.7109375" style="22" customWidth="1"/>
    <col min="3" max="3" width="59.140625" style="22" customWidth="1"/>
    <col min="4" max="4" width="25.140625" style="22" customWidth="1"/>
    <col min="5" max="5" width="25" style="22" customWidth="1"/>
    <col min="6" max="6" width="25.28515625" style="22" customWidth="1"/>
    <col min="7" max="7" width="17.5703125" style="22" customWidth="1"/>
    <col min="8" max="9" width="23.5703125" style="22" customWidth="1"/>
    <col min="10" max="16384" width="9.140625" style="22"/>
  </cols>
  <sheetData>
    <row r="1" spans="1:9" ht="15.75" customHeight="1" x14ac:dyDescent="0.25">
      <c r="A1" s="134" t="s">
        <v>218</v>
      </c>
      <c r="D1" s="77" t="s">
        <v>6</v>
      </c>
      <c r="E1" s="181" t="str">
        <f>'Budget Summary'!D1</f>
        <v>Enter Applicant Name</v>
      </c>
      <c r="F1" s="181"/>
      <c r="G1" s="181"/>
    </row>
    <row r="2" spans="1:9" ht="18" customHeight="1" x14ac:dyDescent="0.25">
      <c r="A2" s="41" t="s">
        <v>38</v>
      </c>
      <c r="D2" s="78"/>
      <c r="E2" s="164" t="s">
        <v>5</v>
      </c>
      <c r="F2" s="164"/>
      <c r="G2" s="164"/>
    </row>
    <row r="3" spans="1:9" x14ac:dyDescent="0.25">
      <c r="A3" s="43" t="s">
        <v>62</v>
      </c>
    </row>
    <row r="4" spans="1:9" x14ac:dyDescent="0.25">
      <c r="A4" s="43" t="s">
        <v>155</v>
      </c>
    </row>
    <row r="5" spans="1:9" x14ac:dyDescent="0.25">
      <c r="A5" s="2"/>
      <c r="B5" s="24"/>
      <c r="C5" s="1"/>
      <c r="D5" s="1"/>
      <c r="E5" s="1"/>
      <c r="F5" s="1"/>
      <c r="G5" s="25"/>
    </row>
    <row r="6" spans="1:9" ht="47.25" customHeight="1" x14ac:dyDescent="0.25">
      <c r="A6" s="24"/>
      <c r="B6" s="178" t="s">
        <v>76</v>
      </c>
      <c r="C6" s="179"/>
      <c r="D6" s="179"/>
      <c r="E6" s="179"/>
      <c r="F6" s="180"/>
      <c r="G6" s="46"/>
      <c r="H6" s="45"/>
      <c r="I6" s="45"/>
    </row>
    <row r="7" spans="1:9" ht="12.75" customHeight="1" x14ac:dyDescent="0.25">
      <c r="A7" s="24"/>
      <c r="B7" s="187"/>
      <c r="C7" s="187"/>
      <c r="D7" s="187"/>
      <c r="E7" s="187"/>
      <c r="F7" s="187"/>
      <c r="G7" s="46"/>
      <c r="H7" s="45"/>
      <c r="I7" s="45"/>
    </row>
    <row r="8" spans="1:9" ht="30.95" customHeight="1" x14ac:dyDescent="0.25">
      <c r="A8" s="24"/>
      <c r="B8" s="188" t="s">
        <v>224</v>
      </c>
      <c r="C8" s="179"/>
      <c r="D8" s="179"/>
      <c r="E8" s="179"/>
      <c r="F8" s="180"/>
      <c r="G8" s="46"/>
      <c r="H8" s="45"/>
      <c r="I8" s="45"/>
    </row>
    <row r="9" spans="1:9" ht="15" customHeight="1" x14ac:dyDescent="0.25">
      <c r="A9" s="24"/>
      <c r="B9" s="133"/>
      <c r="C9" s="121"/>
      <c r="D9" s="133"/>
      <c r="E9" s="133"/>
      <c r="F9" s="133"/>
      <c r="G9" s="50"/>
      <c r="H9" s="48"/>
      <c r="I9" s="48"/>
    </row>
    <row r="10" spans="1:9" ht="15" customHeight="1" x14ac:dyDescent="0.25">
      <c r="A10" s="24"/>
      <c r="B10" s="124" t="s">
        <v>156</v>
      </c>
      <c r="C10" s="136"/>
      <c r="D10" s="133"/>
      <c r="E10" s="133"/>
      <c r="F10" s="133"/>
      <c r="G10" s="50"/>
      <c r="H10" s="48"/>
      <c r="I10" s="48"/>
    </row>
    <row r="11" spans="1:9" ht="15" customHeight="1" x14ac:dyDescent="0.25">
      <c r="A11" s="24"/>
      <c r="B11" s="124"/>
      <c r="C11" s="121"/>
      <c r="D11" s="133"/>
      <c r="E11" s="133"/>
      <c r="F11" s="133"/>
      <c r="G11" s="50"/>
      <c r="H11" s="48"/>
      <c r="I11" s="48"/>
    </row>
    <row r="12" spans="1:9" ht="15" customHeight="1" x14ac:dyDescent="0.25">
      <c r="A12" s="24"/>
      <c r="B12" s="122" t="s">
        <v>157</v>
      </c>
      <c r="D12" s="186" t="s">
        <v>68</v>
      </c>
      <c r="E12" s="186"/>
      <c r="F12" s="133"/>
      <c r="G12" s="50"/>
      <c r="H12" s="48"/>
      <c r="I12" s="48"/>
    </row>
    <row r="13" spans="1:9" x14ac:dyDescent="0.25">
      <c r="A13" s="24"/>
      <c r="B13" s="125" t="s">
        <v>158</v>
      </c>
      <c r="C13" s="58">
        <f>SUM(G30,D46,D61,D76,D91,D106,D125)</f>
        <v>0</v>
      </c>
      <c r="D13" s="184" t="s">
        <v>37</v>
      </c>
      <c r="E13" s="185"/>
      <c r="F13" s="58">
        <f>'Budget Summary'!C17</f>
        <v>0</v>
      </c>
      <c r="G13" s="50"/>
      <c r="H13" s="48"/>
      <c r="I13" s="48"/>
    </row>
    <row r="14" spans="1:9" ht="16.5" customHeight="1" x14ac:dyDescent="0.25">
      <c r="A14" s="24"/>
      <c r="B14" s="125" t="s">
        <v>159</v>
      </c>
      <c r="C14" s="58">
        <f>SUM(H30,E46,E61,E76,E91,E106,E125)</f>
        <v>0</v>
      </c>
      <c r="D14" s="184" t="s">
        <v>39</v>
      </c>
      <c r="E14" s="185"/>
      <c r="F14" s="58">
        <f>'Grant Match'!E25</f>
        <v>0</v>
      </c>
      <c r="G14" s="25"/>
    </row>
    <row r="15" spans="1:9" x14ac:dyDescent="0.25">
      <c r="A15" s="24"/>
      <c r="B15" s="125" t="s">
        <v>210</v>
      </c>
      <c r="C15" s="58">
        <f>SUM(I30,F46,F61,F76,F91,F106,F125)</f>
        <v>0</v>
      </c>
      <c r="D15" s="184" t="s">
        <v>11</v>
      </c>
      <c r="E15" s="185"/>
      <c r="F15" s="58">
        <f>'Grant Match'!E23</f>
        <v>0</v>
      </c>
      <c r="G15" s="25"/>
    </row>
    <row r="16" spans="1:9" x14ac:dyDescent="0.25">
      <c r="A16" s="24"/>
      <c r="B16" s="26"/>
      <c r="C16" s="26"/>
      <c r="D16" s="26"/>
      <c r="E16" s="26"/>
      <c r="F16" s="26"/>
      <c r="G16" s="25"/>
    </row>
    <row r="17" spans="1:9" x14ac:dyDescent="0.25">
      <c r="A17" s="24"/>
      <c r="B17" s="182" t="s">
        <v>225</v>
      </c>
      <c r="C17" s="182"/>
      <c r="D17" s="98"/>
      <c r="E17" s="98"/>
      <c r="F17" s="98"/>
      <c r="G17" s="50"/>
      <c r="H17" s="48"/>
      <c r="I17" s="48"/>
    </row>
    <row r="18" spans="1:9" ht="102" x14ac:dyDescent="0.25">
      <c r="A18" s="24"/>
      <c r="B18" s="99" t="s">
        <v>1</v>
      </c>
      <c r="C18" s="99" t="s">
        <v>2</v>
      </c>
      <c r="D18" s="100" t="s">
        <v>21</v>
      </c>
      <c r="E18" s="101" t="s">
        <v>34</v>
      </c>
      <c r="F18" s="100" t="s">
        <v>36</v>
      </c>
      <c r="G18" s="102" t="s">
        <v>27</v>
      </c>
      <c r="H18" s="99" t="s">
        <v>48</v>
      </c>
      <c r="I18" s="99" t="s">
        <v>49</v>
      </c>
    </row>
    <row r="19" spans="1:9" ht="28.5" x14ac:dyDescent="0.25">
      <c r="A19" s="24"/>
      <c r="B19" s="103" t="s">
        <v>19</v>
      </c>
      <c r="C19" s="145" t="s">
        <v>226</v>
      </c>
      <c r="D19" s="82">
        <v>20</v>
      </c>
      <c r="E19" s="104">
        <v>120</v>
      </c>
      <c r="F19" s="104">
        <v>12</v>
      </c>
      <c r="G19" s="105">
        <f>D19*E19*F19</f>
        <v>28800</v>
      </c>
      <c r="H19" s="105">
        <v>19200</v>
      </c>
      <c r="I19" s="105">
        <v>9600.0000000000018</v>
      </c>
    </row>
    <row r="20" spans="1:9" x14ac:dyDescent="0.25">
      <c r="A20" s="24"/>
      <c r="B20" s="106"/>
      <c r="C20" s="137"/>
      <c r="D20" s="138"/>
      <c r="E20" s="139"/>
      <c r="F20" s="139"/>
      <c r="G20" s="107">
        <f t="shared" ref="G20:G29" si="0">D20*E20*F20</f>
        <v>0</v>
      </c>
      <c r="H20" s="107">
        <f>IFERROR('Budget Summary'!$C$18/'Budget Summary'!$C$17*$G20,0)</f>
        <v>0</v>
      </c>
      <c r="I20" s="107">
        <f>IFERROR((1-'Budget Summary'!$C$18/'Budget Summary'!$C$17)*$G20,0)</f>
        <v>0</v>
      </c>
    </row>
    <row r="21" spans="1:9" x14ac:dyDescent="0.25">
      <c r="A21" s="24"/>
      <c r="B21" s="106"/>
      <c r="C21" s="137"/>
      <c r="D21" s="138"/>
      <c r="E21" s="139"/>
      <c r="F21" s="139"/>
      <c r="G21" s="107">
        <f t="shared" si="0"/>
        <v>0</v>
      </c>
      <c r="H21" s="107">
        <f>IFERROR('Budget Summary'!$C$18/'Budget Summary'!$C$17*$G21,0)</f>
        <v>0</v>
      </c>
      <c r="I21" s="107">
        <f>IFERROR((1-'Budget Summary'!$C$18/'Budget Summary'!$C$17)*$G21,0)</f>
        <v>0</v>
      </c>
    </row>
    <row r="22" spans="1:9" x14ac:dyDescent="0.25">
      <c r="A22" s="24"/>
      <c r="B22" s="106"/>
      <c r="C22" s="137"/>
      <c r="D22" s="138"/>
      <c r="E22" s="139"/>
      <c r="F22" s="139"/>
      <c r="G22" s="107">
        <f t="shared" si="0"/>
        <v>0</v>
      </c>
      <c r="H22" s="107">
        <f>IFERROR('Budget Summary'!$C$18/'Budget Summary'!$C$17*$G22,0)</f>
        <v>0</v>
      </c>
      <c r="I22" s="107">
        <f>IFERROR((1-'Budget Summary'!$C$18/'Budget Summary'!$C$17)*$G22,0)</f>
        <v>0</v>
      </c>
    </row>
    <row r="23" spans="1:9" x14ac:dyDescent="0.25">
      <c r="A23" s="24"/>
      <c r="B23" s="106"/>
      <c r="C23" s="137"/>
      <c r="D23" s="138"/>
      <c r="E23" s="139"/>
      <c r="F23" s="139"/>
      <c r="G23" s="107">
        <f t="shared" si="0"/>
        <v>0</v>
      </c>
      <c r="H23" s="107">
        <f>IFERROR('Budget Summary'!$C$18/'Budget Summary'!$C$17*$G23,0)</f>
        <v>0</v>
      </c>
      <c r="I23" s="107">
        <f>IFERROR((1-'Budget Summary'!$C$18/'Budget Summary'!$C$17)*$G23,0)</f>
        <v>0</v>
      </c>
    </row>
    <row r="24" spans="1:9" x14ac:dyDescent="0.25">
      <c r="A24" s="24"/>
      <c r="B24" s="106"/>
      <c r="C24" s="137"/>
      <c r="D24" s="138"/>
      <c r="E24" s="139"/>
      <c r="F24" s="139"/>
      <c r="G24" s="107">
        <f t="shared" si="0"/>
        <v>0</v>
      </c>
      <c r="H24" s="107">
        <f>IFERROR('Budget Summary'!$C$18/'Budget Summary'!$C$17*$G24,0)</f>
        <v>0</v>
      </c>
      <c r="I24" s="107">
        <f>IFERROR((1-'Budget Summary'!$C$18/'Budget Summary'!$C$17)*$G24,0)</f>
        <v>0</v>
      </c>
    </row>
    <row r="25" spans="1:9" x14ac:dyDescent="0.25">
      <c r="A25" s="24"/>
      <c r="B25" s="106"/>
      <c r="C25" s="137"/>
      <c r="D25" s="138"/>
      <c r="E25" s="139"/>
      <c r="F25" s="139"/>
      <c r="G25" s="107">
        <f t="shared" si="0"/>
        <v>0</v>
      </c>
      <c r="H25" s="107">
        <f>IFERROR('Budget Summary'!$C$18/'Budget Summary'!$C$17*$G25,0)</f>
        <v>0</v>
      </c>
      <c r="I25" s="107">
        <f>IFERROR((1-'Budget Summary'!$C$18/'Budget Summary'!$C$17)*$G25,0)</f>
        <v>0</v>
      </c>
    </row>
    <row r="26" spans="1:9" x14ac:dyDescent="0.25">
      <c r="A26" s="24"/>
      <c r="B26" s="106"/>
      <c r="C26" s="137"/>
      <c r="D26" s="138"/>
      <c r="E26" s="139"/>
      <c r="F26" s="139"/>
      <c r="G26" s="107">
        <f t="shared" si="0"/>
        <v>0</v>
      </c>
      <c r="H26" s="107">
        <f>IFERROR('Budget Summary'!$C$18/'Budget Summary'!$C$17*$G26,0)</f>
        <v>0</v>
      </c>
      <c r="I26" s="107">
        <f>IFERROR((1-'Budget Summary'!$C$18/'Budget Summary'!$C$17)*$G26,0)</f>
        <v>0</v>
      </c>
    </row>
    <row r="27" spans="1:9" x14ac:dyDescent="0.25">
      <c r="A27" s="24"/>
      <c r="B27" s="106"/>
      <c r="C27" s="137"/>
      <c r="D27" s="138"/>
      <c r="E27" s="139"/>
      <c r="F27" s="139"/>
      <c r="G27" s="107">
        <f t="shared" si="0"/>
        <v>0</v>
      </c>
      <c r="H27" s="107">
        <f>IFERROR('Budget Summary'!$C$18/'Budget Summary'!$C$17*$G27,0)</f>
        <v>0</v>
      </c>
      <c r="I27" s="107">
        <f>IFERROR((1-'Budget Summary'!$C$18/'Budget Summary'!$C$17)*$G27,0)</f>
        <v>0</v>
      </c>
    </row>
    <row r="28" spans="1:9" x14ac:dyDescent="0.25">
      <c r="A28" s="24"/>
      <c r="B28" s="106"/>
      <c r="C28" s="137"/>
      <c r="D28" s="138"/>
      <c r="E28" s="139"/>
      <c r="F28" s="139"/>
      <c r="G28" s="107">
        <f t="shared" si="0"/>
        <v>0</v>
      </c>
      <c r="H28" s="107">
        <f>IFERROR('Budget Summary'!$C$18/'Budget Summary'!$C$17*$G28,0)</f>
        <v>0</v>
      </c>
      <c r="I28" s="107">
        <f>IFERROR((1-'Budget Summary'!$C$18/'Budget Summary'!$C$17)*$G28,0)</f>
        <v>0</v>
      </c>
    </row>
    <row r="29" spans="1:9" ht="15.75" thickBot="1" x14ac:dyDescent="0.3">
      <c r="A29" s="24"/>
      <c r="B29" s="106"/>
      <c r="C29" s="137"/>
      <c r="D29" s="138"/>
      <c r="E29" s="139"/>
      <c r="F29" s="139"/>
      <c r="G29" s="108">
        <f t="shared" si="0"/>
        <v>0</v>
      </c>
      <c r="H29" s="108">
        <f>IFERROR('Budget Summary'!$C$18/'Budget Summary'!$C$17*$G29,0)</f>
        <v>0</v>
      </c>
      <c r="I29" s="108">
        <f>IFERROR((1-'Budget Summary'!$C$18/'Budget Summary'!$C$17)*$G29,0)</f>
        <v>0</v>
      </c>
    </row>
    <row r="30" spans="1:9" ht="15.75" thickTop="1" x14ac:dyDescent="0.25">
      <c r="A30" s="24"/>
      <c r="B30" s="183"/>
      <c r="C30" s="183"/>
      <c r="D30" s="109"/>
      <c r="E30" s="109"/>
      <c r="F30" s="110" t="s">
        <v>0</v>
      </c>
      <c r="G30" s="111">
        <f>SUM(G20:G29)</f>
        <v>0</v>
      </c>
      <c r="H30" s="142">
        <f>IFERROR('Budget Summary'!$C$18/'Budget Summary'!$C$17*$G30,0)</f>
        <v>0</v>
      </c>
      <c r="I30" s="142">
        <f>IFERROR((1-'Budget Summary'!$C$18/'Budget Summary'!$C$17)*$G30,0)</f>
        <v>0</v>
      </c>
    </row>
    <row r="31" spans="1:9" x14ac:dyDescent="0.25">
      <c r="A31" s="24"/>
      <c r="B31" s="112"/>
      <c r="C31" s="112"/>
      <c r="D31" s="109"/>
      <c r="E31" s="109"/>
      <c r="F31" s="109"/>
      <c r="G31" s="89"/>
      <c r="H31" s="48"/>
      <c r="I31" s="48"/>
    </row>
    <row r="32" spans="1:9" x14ac:dyDescent="0.25">
      <c r="A32" s="24"/>
      <c r="B32" s="89"/>
      <c r="C32" s="89"/>
      <c r="D32" s="90"/>
      <c r="E32" s="89"/>
      <c r="F32" s="113"/>
      <c r="G32" s="89"/>
      <c r="H32" s="48"/>
      <c r="I32" s="48"/>
    </row>
    <row r="33" spans="1:9" x14ac:dyDescent="0.25">
      <c r="A33" s="24"/>
      <c r="B33" s="146" t="s">
        <v>227</v>
      </c>
      <c r="C33" s="89"/>
      <c r="D33" s="90"/>
      <c r="E33" s="114"/>
      <c r="F33" s="113"/>
      <c r="G33" s="89"/>
      <c r="H33" s="48"/>
      <c r="I33" s="48"/>
    </row>
    <row r="34" spans="1:9" ht="87.75" x14ac:dyDescent="0.25">
      <c r="A34" s="24"/>
      <c r="B34" s="99" t="s">
        <v>3</v>
      </c>
      <c r="C34" s="99" t="s">
        <v>2</v>
      </c>
      <c r="D34" s="99" t="s">
        <v>28</v>
      </c>
      <c r="E34" s="99" t="s">
        <v>50</v>
      </c>
      <c r="F34" s="99" t="s">
        <v>51</v>
      </c>
      <c r="G34" s="89"/>
      <c r="H34" s="48"/>
      <c r="I34" s="48"/>
    </row>
    <row r="35" spans="1:9" ht="28.5" x14ac:dyDescent="0.25">
      <c r="A35" s="24"/>
      <c r="B35" s="103" t="s">
        <v>43</v>
      </c>
      <c r="C35" s="103" t="s">
        <v>42</v>
      </c>
      <c r="D35" s="82">
        <v>5000</v>
      </c>
      <c r="E35" s="105">
        <v>3333.333333333333</v>
      </c>
      <c r="F35" s="105">
        <v>1666.6666666666667</v>
      </c>
      <c r="G35" s="89"/>
      <c r="H35" s="48"/>
      <c r="I35" s="48"/>
    </row>
    <row r="36" spans="1:9" x14ac:dyDescent="0.25">
      <c r="A36" s="24"/>
      <c r="B36" s="106"/>
      <c r="C36" s="106"/>
      <c r="D36" s="140"/>
      <c r="E36" s="107">
        <f>IFERROR('Budget Summary'!$C$18/'Budget Summary'!$C$17*$D36,0)</f>
        <v>0</v>
      </c>
      <c r="F36" s="107">
        <f>IFERROR((1-'Budget Summary'!$C$18/'Budget Summary'!$C$17)*$D36,0)</f>
        <v>0</v>
      </c>
      <c r="G36" s="89"/>
      <c r="H36" s="48"/>
      <c r="I36" s="48"/>
    </row>
    <row r="37" spans="1:9" x14ac:dyDescent="0.25">
      <c r="A37" s="24"/>
      <c r="B37" s="106"/>
      <c r="C37" s="106"/>
      <c r="D37" s="140"/>
      <c r="E37" s="107">
        <f>IFERROR('Budget Summary'!$C$18/'Budget Summary'!$C$17*$D37,0)</f>
        <v>0</v>
      </c>
      <c r="F37" s="107">
        <f>IFERROR((1-'Budget Summary'!$C$18/'Budget Summary'!$C$17)*$D37,0)</f>
        <v>0</v>
      </c>
      <c r="G37" s="89"/>
      <c r="H37" s="48"/>
      <c r="I37" s="48"/>
    </row>
    <row r="38" spans="1:9" x14ac:dyDescent="0.25">
      <c r="A38" s="24"/>
      <c r="B38" s="106"/>
      <c r="C38" s="106"/>
      <c r="D38" s="140"/>
      <c r="E38" s="107">
        <f>IFERROR('Budget Summary'!$C$18/'Budget Summary'!$C$17*$D38,0)</f>
        <v>0</v>
      </c>
      <c r="F38" s="107">
        <f>IFERROR((1-'Budget Summary'!$C$18/'Budget Summary'!$C$17)*$D38,0)</f>
        <v>0</v>
      </c>
      <c r="G38" s="89"/>
      <c r="H38" s="48"/>
      <c r="I38" s="48"/>
    </row>
    <row r="39" spans="1:9" x14ac:dyDescent="0.25">
      <c r="A39" s="24"/>
      <c r="B39" s="106"/>
      <c r="C39" s="106"/>
      <c r="D39" s="140"/>
      <c r="E39" s="107">
        <f>IFERROR('Budget Summary'!$C$18/'Budget Summary'!$C$17*$D39,0)</f>
        <v>0</v>
      </c>
      <c r="F39" s="107">
        <f>IFERROR((1-'Budget Summary'!$C$18/'Budget Summary'!$C$17)*$D39,0)</f>
        <v>0</v>
      </c>
      <c r="G39" s="89"/>
      <c r="H39" s="48"/>
      <c r="I39" s="48"/>
    </row>
    <row r="40" spans="1:9" x14ac:dyDescent="0.25">
      <c r="A40" s="24"/>
      <c r="B40" s="106"/>
      <c r="C40" s="106"/>
      <c r="D40" s="140"/>
      <c r="E40" s="107">
        <f>IFERROR('Budget Summary'!$C$18/'Budget Summary'!$C$17*$D40,0)</f>
        <v>0</v>
      </c>
      <c r="F40" s="107">
        <f>IFERROR((1-'Budget Summary'!$C$18/'Budget Summary'!$C$17)*$D40,0)</f>
        <v>0</v>
      </c>
      <c r="G40" s="89"/>
      <c r="H40" s="48"/>
      <c r="I40" s="48"/>
    </row>
    <row r="41" spans="1:9" x14ac:dyDescent="0.25">
      <c r="A41" s="24"/>
      <c r="B41" s="106"/>
      <c r="C41" s="106"/>
      <c r="D41" s="140"/>
      <c r="E41" s="107">
        <f>IFERROR('Budget Summary'!$C$18/'Budget Summary'!$C$17*$D41,0)</f>
        <v>0</v>
      </c>
      <c r="F41" s="107">
        <f>IFERROR((1-'Budget Summary'!$C$18/'Budget Summary'!$C$17)*$D41,0)</f>
        <v>0</v>
      </c>
      <c r="G41" s="89"/>
      <c r="H41" s="48"/>
      <c r="I41" s="48"/>
    </row>
    <row r="42" spans="1:9" x14ac:dyDescent="0.25">
      <c r="A42" s="24"/>
      <c r="B42" s="106"/>
      <c r="C42" s="106"/>
      <c r="D42" s="140"/>
      <c r="E42" s="107">
        <f>IFERROR('Budget Summary'!$C$18/'Budget Summary'!$C$17*$D42,0)</f>
        <v>0</v>
      </c>
      <c r="F42" s="107">
        <f>IFERROR((1-'Budget Summary'!$C$18/'Budget Summary'!$C$17)*$D42,0)</f>
        <v>0</v>
      </c>
      <c r="G42" s="89"/>
      <c r="H42" s="48"/>
      <c r="I42" s="48"/>
    </row>
    <row r="43" spans="1:9" x14ac:dyDescent="0.25">
      <c r="A43" s="24"/>
      <c r="B43" s="106"/>
      <c r="C43" s="106"/>
      <c r="D43" s="140"/>
      <c r="E43" s="107">
        <f>IFERROR('Budget Summary'!$C$18/'Budget Summary'!$C$17*$D43,0)</f>
        <v>0</v>
      </c>
      <c r="F43" s="107">
        <f>IFERROR((1-'Budget Summary'!$C$18/'Budget Summary'!$C$17)*$D43,0)</f>
        <v>0</v>
      </c>
      <c r="G43" s="89"/>
      <c r="H43" s="48"/>
      <c r="I43" s="48"/>
    </row>
    <row r="44" spans="1:9" x14ac:dyDescent="0.25">
      <c r="A44" s="24"/>
      <c r="B44" s="106"/>
      <c r="C44" s="106"/>
      <c r="D44" s="140"/>
      <c r="E44" s="107">
        <f>IFERROR('Budget Summary'!$C$18/'Budget Summary'!$C$17*$D44,0)</f>
        <v>0</v>
      </c>
      <c r="F44" s="107">
        <f>IFERROR((1-'Budget Summary'!$C$18/'Budget Summary'!$C$17)*$D44,0)</f>
        <v>0</v>
      </c>
      <c r="G44" s="89"/>
      <c r="H44" s="48"/>
      <c r="I44" s="48"/>
    </row>
    <row r="45" spans="1:9" ht="15.75" thickBot="1" x14ac:dyDescent="0.3">
      <c r="A45" s="24"/>
      <c r="B45" s="106"/>
      <c r="C45" s="106"/>
      <c r="D45" s="141"/>
      <c r="E45" s="108">
        <f>IFERROR('Budget Summary'!$C$18/'Budget Summary'!$C$17*$D45,0)</f>
        <v>0</v>
      </c>
      <c r="F45" s="108">
        <f>IFERROR((1-'Budget Summary'!$C$18/'Budget Summary'!$C$17)*$D45,0)</f>
        <v>0</v>
      </c>
      <c r="G45" s="89"/>
      <c r="H45" s="48"/>
      <c r="I45" s="48"/>
    </row>
    <row r="46" spans="1:9" ht="15.75" thickTop="1" x14ac:dyDescent="0.25">
      <c r="A46" s="24"/>
      <c r="B46" s="89"/>
      <c r="C46" s="90" t="s">
        <v>0</v>
      </c>
      <c r="D46" s="115">
        <f>SUM(D36:D45)</f>
        <v>0</v>
      </c>
      <c r="E46" s="142">
        <f>IFERROR('Budget Summary'!$C$18/'Budget Summary'!$C$17*$D46,0)</f>
        <v>0</v>
      </c>
      <c r="F46" s="142">
        <f>IFERROR((1-'Budget Summary'!$C$18/'Budget Summary'!$C$17)*$D46,0)</f>
        <v>0</v>
      </c>
      <c r="G46" s="89"/>
      <c r="H46" s="48"/>
      <c r="I46" s="48"/>
    </row>
    <row r="47" spans="1:9" x14ac:dyDescent="0.25">
      <c r="A47" s="24"/>
      <c r="B47" s="89"/>
      <c r="C47" s="89"/>
      <c r="D47" s="90"/>
      <c r="E47" s="114"/>
      <c r="F47" s="113"/>
      <c r="G47" s="89"/>
      <c r="H47" s="48"/>
      <c r="I47" s="48"/>
    </row>
    <row r="48" spans="1:9" x14ac:dyDescent="0.25">
      <c r="A48" s="24"/>
      <c r="B48" s="55" t="s">
        <v>16</v>
      </c>
      <c r="C48" s="56"/>
      <c r="D48" s="56"/>
      <c r="E48" s="114"/>
      <c r="F48" s="114"/>
      <c r="G48" s="89"/>
      <c r="H48" s="48"/>
      <c r="I48" s="48"/>
    </row>
    <row r="49" spans="1:9" ht="87.75" x14ac:dyDescent="0.25">
      <c r="A49" s="24"/>
      <c r="B49" s="99" t="s">
        <v>3</v>
      </c>
      <c r="C49" s="99" t="s">
        <v>2</v>
      </c>
      <c r="D49" s="99" t="s">
        <v>29</v>
      </c>
      <c r="E49" s="99" t="s">
        <v>52</v>
      </c>
      <c r="F49" s="99" t="s">
        <v>53</v>
      </c>
      <c r="G49" s="89"/>
      <c r="H49" s="48"/>
      <c r="I49" s="48"/>
    </row>
    <row r="50" spans="1:9" ht="28.5" x14ac:dyDescent="0.25">
      <c r="A50" s="24"/>
      <c r="B50" s="103" t="s">
        <v>44</v>
      </c>
      <c r="C50" s="147" t="s">
        <v>228</v>
      </c>
      <c r="D50" s="82">
        <v>500</v>
      </c>
      <c r="E50" s="105">
        <v>333.33333333333331</v>
      </c>
      <c r="F50" s="105">
        <v>166.66666666666669</v>
      </c>
      <c r="G50" s="89"/>
      <c r="H50" s="48"/>
      <c r="I50" s="48"/>
    </row>
    <row r="51" spans="1:9" x14ac:dyDescent="0.25">
      <c r="A51" s="24"/>
      <c r="B51" s="106"/>
      <c r="C51" s="106"/>
      <c r="D51" s="140"/>
      <c r="E51" s="107">
        <f>IFERROR('Budget Summary'!$C$18/'Budget Summary'!$C$17*$D51,0)</f>
        <v>0</v>
      </c>
      <c r="F51" s="107">
        <f>IFERROR((1-'Budget Summary'!$C$18/'Budget Summary'!$C$17)*$D51,0)</f>
        <v>0</v>
      </c>
      <c r="G51" s="89"/>
      <c r="H51" s="48"/>
      <c r="I51" s="48"/>
    </row>
    <row r="52" spans="1:9" x14ac:dyDescent="0.25">
      <c r="A52" s="24"/>
      <c r="B52" s="106"/>
      <c r="C52" s="106"/>
      <c r="D52" s="140"/>
      <c r="E52" s="107">
        <f>IFERROR('Budget Summary'!$C$18/'Budget Summary'!$C$17*$D52,0)</f>
        <v>0</v>
      </c>
      <c r="F52" s="107">
        <f>IFERROR((1-'Budget Summary'!$C$18/'Budget Summary'!$C$17)*$D52,0)</f>
        <v>0</v>
      </c>
      <c r="G52" s="89"/>
      <c r="H52" s="48"/>
      <c r="I52" s="48"/>
    </row>
    <row r="53" spans="1:9" x14ac:dyDescent="0.25">
      <c r="A53" s="24"/>
      <c r="B53" s="106"/>
      <c r="C53" s="106"/>
      <c r="D53" s="140"/>
      <c r="E53" s="107">
        <f>IFERROR('Budget Summary'!$C$18/'Budget Summary'!$C$17*$D53,0)</f>
        <v>0</v>
      </c>
      <c r="F53" s="107">
        <f>IFERROR((1-'Budget Summary'!$C$18/'Budget Summary'!$C$17)*$D53,0)</f>
        <v>0</v>
      </c>
      <c r="G53" s="89"/>
      <c r="H53" s="48"/>
      <c r="I53" s="48"/>
    </row>
    <row r="54" spans="1:9" x14ac:dyDescent="0.25">
      <c r="A54" s="24"/>
      <c r="B54" s="106"/>
      <c r="C54" s="106"/>
      <c r="D54" s="140"/>
      <c r="E54" s="107">
        <f>IFERROR('Budget Summary'!$C$18/'Budget Summary'!$C$17*$D54,0)</f>
        <v>0</v>
      </c>
      <c r="F54" s="107">
        <f>IFERROR((1-'Budget Summary'!$C$18/'Budget Summary'!$C$17)*$D54,0)</f>
        <v>0</v>
      </c>
      <c r="G54" s="89"/>
      <c r="H54" s="48"/>
      <c r="I54" s="48"/>
    </row>
    <row r="55" spans="1:9" x14ac:dyDescent="0.25">
      <c r="A55" s="24"/>
      <c r="B55" s="106"/>
      <c r="C55" s="106"/>
      <c r="D55" s="140"/>
      <c r="E55" s="107">
        <f>IFERROR('Budget Summary'!$C$18/'Budget Summary'!$C$17*$D55,0)</f>
        <v>0</v>
      </c>
      <c r="F55" s="107">
        <f>IFERROR((1-'Budget Summary'!$C$18/'Budget Summary'!$C$17)*$D55,0)</f>
        <v>0</v>
      </c>
      <c r="G55" s="89"/>
      <c r="H55" s="48"/>
      <c r="I55" s="48"/>
    </row>
    <row r="56" spans="1:9" x14ac:dyDescent="0.25">
      <c r="A56" s="24"/>
      <c r="B56" s="106"/>
      <c r="C56" s="106"/>
      <c r="D56" s="140"/>
      <c r="E56" s="107">
        <f>IFERROR('Budget Summary'!$C$18/'Budget Summary'!$C$17*$D56,0)</f>
        <v>0</v>
      </c>
      <c r="F56" s="107">
        <f>IFERROR((1-'Budget Summary'!$C$18/'Budget Summary'!$C$17)*$D56,0)</f>
        <v>0</v>
      </c>
      <c r="G56" s="89"/>
      <c r="H56" s="48"/>
      <c r="I56" s="48"/>
    </row>
    <row r="57" spans="1:9" x14ac:dyDescent="0.25">
      <c r="A57" s="24"/>
      <c r="B57" s="106"/>
      <c r="C57" s="106"/>
      <c r="D57" s="140"/>
      <c r="E57" s="107">
        <f>IFERROR('Budget Summary'!$C$18/'Budget Summary'!$C$17*$D57,0)</f>
        <v>0</v>
      </c>
      <c r="F57" s="107">
        <f>IFERROR((1-'Budget Summary'!$C$18/'Budget Summary'!$C$17)*$D57,0)</f>
        <v>0</v>
      </c>
      <c r="G57" s="89"/>
      <c r="H57" s="48"/>
      <c r="I57" s="48"/>
    </row>
    <row r="58" spans="1:9" x14ac:dyDescent="0.25">
      <c r="A58" s="24"/>
      <c r="B58" s="106"/>
      <c r="C58" s="106"/>
      <c r="D58" s="140"/>
      <c r="E58" s="107">
        <f>IFERROR('Budget Summary'!$C$18/'Budget Summary'!$C$17*$D58,0)</f>
        <v>0</v>
      </c>
      <c r="F58" s="107">
        <f>IFERROR((1-'Budget Summary'!$C$18/'Budget Summary'!$C$17)*$D58,0)</f>
        <v>0</v>
      </c>
      <c r="G58" s="89"/>
      <c r="H58" s="48"/>
      <c r="I58" s="48"/>
    </row>
    <row r="59" spans="1:9" x14ac:dyDescent="0.25">
      <c r="A59" s="24"/>
      <c r="B59" s="106"/>
      <c r="C59" s="106"/>
      <c r="D59" s="140"/>
      <c r="E59" s="107">
        <f>IFERROR('Budget Summary'!$C$18/'Budget Summary'!$C$17*$D59,0)</f>
        <v>0</v>
      </c>
      <c r="F59" s="107">
        <f>IFERROR((1-'Budget Summary'!$C$18/'Budget Summary'!$C$17)*$D59,0)</f>
        <v>0</v>
      </c>
      <c r="G59" s="89"/>
      <c r="H59" s="48"/>
      <c r="I59" s="48"/>
    </row>
    <row r="60" spans="1:9" ht="15.75" thickBot="1" x14ac:dyDescent="0.3">
      <c r="A60" s="24"/>
      <c r="B60" s="106"/>
      <c r="C60" s="106"/>
      <c r="D60" s="140"/>
      <c r="E60" s="108">
        <f>IFERROR('Budget Summary'!$C$18/'Budget Summary'!$C$17*$D60,0)</f>
        <v>0</v>
      </c>
      <c r="F60" s="108">
        <f>IFERROR((1-'Budget Summary'!$C$18/'Budget Summary'!$C$17)*$D60,0)</f>
        <v>0</v>
      </c>
      <c r="G60" s="89"/>
      <c r="H60" s="48"/>
      <c r="I60" s="48"/>
    </row>
    <row r="61" spans="1:9" ht="15.75" thickTop="1" x14ac:dyDescent="0.25">
      <c r="A61" s="24"/>
      <c r="B61" s="116"/>
      <c r="C61" s="90" t="s">
        <v>0</v>
      </c>
      <c r="D61" s="115">
        <f>SUM(D51:D60)</f>
        <v>0</v>
      </c>
      <c r="E61" s="142">
        <f>IFERROR('Budget Summary'!$C$18/'Budget Summary'!$C$17*$D61,0)</f>
        <v>0</v>
      </c>
      <c r="F61" s="142">
        <f>IFERROR((1-'Budget Summary'!$C$18/'Budget Summary'!$C$17)*$D61,0)</f>
        <v>0</v>
      </c>
      <c r="G61" s="89"/>
      <c r="H61" s="48"/>
      <c r="I61" s="48"/>
    </row>
    <row r="62" spans="1:9" x14ac:dyDescent="0.25">
      <c r="A62" s="24"/>
      <c r="B62" s="89"/>
      <c r="C62" s="89"/>
      <c r="D62" s="90"/>
      <c r="E62" s="114"/>
      <c r="F62" s="113"/>
      <c r="G62" s="89"/>
      <c r="H62" s="48"/>
      <c r="I62" s="48"/>
    </row>
    <row r="63" spans="1:9" x14ac:dyDescent="0.25">
      <c r="A63" s="24"/>
      <c r="B63" s="55" t="s">
        <v>40</v>
      </c>
      <c r="C63" s="56"/>
      <c r="D63" s="56"/>
      <c r="E63" s="114"/>
      <c r="F63" s="114"/>
      <c r="G63" s="89"/>
      <c r="H63" s="48"/>
      <c r="I63" s="48"/>
    </row>
    <row r="64" spans="1:9" ht="102.75" x14ac:dyDescent="0.25">
      <c r="A64" s="24"/>
      <c r="B64" s="99" t="s">
        <v>4</v>
      </c>
      <c r="C64" s="99" t="s">
        <v>2</v>
      </c>
      <c r="D64" s="99" t="s">
        <v>30</v>
      </c>
      <c r="E64" s="99" t="s">
        <v>54</v>
      </c>
      <c r="F64" s="99" t="s">
        <v>55</v>
      </c>
      <c r="G64" s="89"/>
      <c r="H64" s="48"/>
      <c r="I64" s="48"/>
    </row>
    <row r="65" spans="1:9" ht="42.75" x14ac:dyDescent="0.25">
      <c r="A65" s="24"/>
      <c r="B65" s="103" t="s">
        <v>46</v>
      </c>
      <c r="C65" s="103" t="s">
        <v>216</v>
      </c>
      <c r="D65" s="82">
        <v>1000</v>
      </c>
      <c r="E65" s="105">
        <v>666.66666666666663</v>
      </c>
      <c r="F65" s="105">
        <v>333.33333333333337</v>
      </c>
      <c r="G65" s="89"/>
      <c r="H65" s="48"/>
      <c r="I65" s="48"/>
    </row>
    <row r="66" spans="1:9" x14ac:dyDescent="0.25">
      <c r="A66" s="24"/>
      <c r="B66" s="106"/>
      <c r="C66" s="106"/>
      <c r="D66" s="140"/>
      <c r="E66" s="107">
        <f>IFERROR('Budget Summary'!$C$18/'Budget Summary'!$C$17*$D66,0)</f>
        <v>0</v>
      </c>
      <c r="F66" s="107">
        <f>IFERROR((1-'Budget Summary'!$C$18/'Budget Summary'!$C$17)*$D66,0)</f>
        <v>0</v>
      </c>
      <c r="G66" s="89"/>
      <c r="H66" s="48"/>
      <c r="I66" s="48"/>
    </row>
    <row r="67" spans="1:9" x14ac:dyDescent="0.25">
      <c r="A67" s="24"/>
      <c r="B67" s="106"/>
      <c r="C67" s="106"/>
      <c r="D67" s="140"/>
      <c r="E67" s="107">
        <f>IFERROR('Budget Summary'!$C$18/'Budget Summary'!$C$17*$D67,0)</f>
        <v>0</v>
      </c>
      <c r="F67" s="107">
        <f>IFERROR((1-'Budget Summary'!$C$18/'Budget Summary'!$C$17)*$D67,0)</f>
        <v>0</v>
      </c>
      <c r="G67" s="89"/>
      <c r="H67" s="48"/>
      <c r="I67" s="48"/>
    </row>
    <row r="68" spans="1:9" x14ac:dyDescent="0.25">
      <c r="A68" s="24"/>
      <c r="B68" s="106"/>
      <c r="C68" s="106"/>
      <c r="D68" s="140"/>
      <c r="E68" s="107">
        <f>IFERROR('Budget Summary'!$C$18/'Budget Summary'!$C$17*$D68,0)</f>
        <v>0</v>
      </c>
      <c r="F68" s="107">
        <f>IFERROR((1-'Budget Summary'!$C$18/'Budget Summary'!$C$17)*$D68,0)</f>
        <v>0</v>
      </c>
      <c r="G68" s="89"/>
      <c r="H68" s="48"/>
      <c r="I68" s="48"/>
    </row>
    <row r="69" spans="1:9" x14ac:dyDescent="0.25">
      <c r="A69" s="24"/>
      <c r="B69" s="106"/>
      <c r="C69" s="106"/>
      <c r="D69" s="140"/>
      <c r="E69" s="107">
        <f>IFERROR('Budget Summary'!$C$18/'Budget Summary'!$C$17*$D69,0)</f>
        <v>0</v>
      </c>
      <c r="F69" s="107">
        <f>IFERROR((1-'Budget Summary'!$C$18/'Budget Summary'!$C$17)*$D69,0)</f>
        <v>0</v>
      </c>
      <c r="G69" s="89"/>
      <c r="H69" s="48"/>
      <c r="I69" s="48"/>
    </row>
    <row r="70" spans="1:9" x14ac:dyDescent="0.25">
      <c r="A70" s="24"/>
      <c r="B70" s="106"/>
      <c r="C70" s="106"/>
      <c r="D70" s="140"/>
      <c r="E70" s="107">
        <f>IFERROR('Budget Summary'!$C$18/'Budget Summary'!$C$17*$D70,0)</f>
        <v>0</v>
      </c>
      <c r="F70" s="107">
        <f>IFERROR((1-'Budget Summary'!$C$18/'Budget Summary'!$C$17)*$D70,0)</f>
        <v>0</v>
      </c>
      <c r="G70" s="89"/>
      <c r="H70" s="48"/>
      <c r="I70" s="48"/>
    </row>
    <row r="71" spans="1:9" x14ac:dyDescent="0.25">
      <c r="A71" s="24"/>
      <c r="B71" s="106"/>
      <c r="C71" s="106"/>
      <c r="D71" s="140"/>
      <c r="E71" s="107">
        <f>IFERROR('Budget Summary'!$C$18/'Budget Summary'!$C$17*$D71,0)</f>
        <v>0</v>
      </c>
      <c r="F71" s="107">
        <f>IFERROR((1-'Budget Summary'!$C$18/'Budget Summary'!$C$17)*$D71,0)</f>
        <v>0</v>
      </c>
      <c r="G71" s="89"/>
      <c r="H71" s="48"/>
      <c r="I71" s="48"/>
    </row>
    <row r="72" spans="1:9" x14ac:dyDescent="0.25">
      <c r="A72" s="24"/>
      <c r="B72" s="106"/>
      <c r="C72" s="106"/>
      <c r="D72" s="140"/>
      <c r="E72" s="107">
        <f>IFERROR('Budget Summary'!$C$18/'Budget Summary'!$C$17*$D72,0)</f>
        <v>0</v>
      </c>
      <c r="F72" s="107">
        <f>IFERROR((1-'Budget Summary'!$C$18/'Budget Summary'!$C$17)*$D72,0)</f>
        <v>0</v>
      </c>
      <c r="G72" s="89"/>
      <c r="H72" s="48"/>
      <c r="I72" s="48"/>
    </row>
    <row r="73" spans="1:9" x14ac:dyDescent="0.25">
      <c r="A73" s="24"/>
      <c r="B73" s="106"/>
      <c r="C73" s="106"/>
      <c r="D73" s="140"/>
      <c r="E73" s="107">
        <f>IFERROR('Budget Summary'!$C$18/'Budget Summary'!$C$17*$D73,0)</f>
        <v>0</v>
      </c>
      <c r="F73" s="107">
        <f>IFERROR((1-'Budget Summary'!$C$18/'Budget Summary'!$C$17)*$D73,0)</f>
        <v>0</v>
      </c>
      <c r="G73" s="89"/>
      <c r="H73" s="48"/>
      <c r="I73" s="48"/>
    </row>
    <row r="74" spans="1:9" x14ac:dyDescent="0.25">
      <c r="A74" s="24"/>
      <c r="B74" s="106"/>
      <c r="C74" s="106"/>
      <c r="D74" s="140"/>
      <c r="E74" s="107">
        <f>IFERROR('Budget Summary'!$C$18/'Budget Summary'!$C$17*$D74,0)</f>
        <v>0</v>
      </c>
      <c r="F74" s="107">
        <f>IFERROR((1-'Budget Summary'!$C$18/'Budget Summary'!$C$17)*$D74,0)</f>
        <v>0</v>
      </c>
      <c r="G74" s="89"/>
      <c r="H74" s="48"/>
      <c r="I74" s="48"/>
    </row>
    <row r="75" spans="1:9" ht="15.75" thickBot="1" x14ac:dyDescent="0.3">
      <c r="A75" s="24"/>
      <c r="B75" s="106"/>
      <c r="C75" s="106"/>
      <c r="D75" s="140"/>
      <c r="E75" s="108">
        <f>IFERROR('Budget Summary'!$C$18/'Budget Summary'!$C$17*$D75,0)</f>
        <v>0</v>
      </c>
      <c r="F75" s="108">
        <f>IFERROR((1-'Budget Summary'!$C$18/'Budget Summary'!$C$17)*$D75,0)</f>
        <v>0</v>
      </c>
      <c r="G75" s="89"/>
      <c r="H75" s="48"/>
      <c r="I75" s="48"/>
    </row>
    <row r="76" spans="1:9" ht="15.75" thickTop="1" x14ac:dyDescent="0.25">
      <c r="A76" s="24"/>
      <c r="B76" s="89"/>
      <c r="C76" s="90" t="s">
        <v>0</v>
      </c>
      <c r="D76" s="115">
        <f>SUM(D66:D75)</f>
        <v>0</v>
      </c>
      <c r="E76" s="142">
        <f>IFERROR('Budget Summary'!$C$18/'Budget Summary'!$C$17*$D76,0)</f>
        <v>0</v>
      </c>
      <c r="F76" s="142">
        <f>IFERROR((1-'Budget Summary'!$C$18/'Budget Summary'!$C$17)*$D76,0)</f>
        <v>0</v>
      </c>
      <c r="G76" s="89"/>
      <c r="H76" s="48"/>
      <c r="I76" s="48"/>
    </row>
    <row r="77" spans="1:9" x14ac:dyDescent="0.25">
      <c r="A77" s="24"/>
      <c r="B77" s="89"/>
      <c r="C77" s="90"/>
      <c r="D77" s="117"/>
      <c r="E77" s="117"/>
      <c r="F77" s="117"/>
      <c r="G77" s="89"/>
      <c r="H77" s="48"/>
      <c r="I77" s="48"/>
    </row>
    <row r="78" spans="1:9" x14ac:dyDescent="0.25">
      <c r="A78" s="24"/>
      <c r="B78" s="146" t="s">
        <v>229</v>
      </c>
      <c r="C78" s="56"/>
      <c r="D78" s="56"/>
      <c r="E78" s="117"/>
      <c r="F78" s="117"/>
      <c r="G78" s="89"/>
      <c r="H78" s="48"/>
      <c r="I78" s="48"/>
    </row>
    <row r="79" spans="1:9" ht="87.75" x14ac:dyDescent="0.25">
      <c r="A79" s="24"/>
      <c r="B79" s="99" t="s">
        <v>4</v>
      </c>
      <c r="C79" s="99" t="s">
        <v>2</v>
      </c>
      <c r="D79" s="99" t="s">
        <v>31</v>
      </c>
      <c r="E79" s="99" t="s">
        <v>56</v>
      </c>
      <c r="F79" s="99" t="s">
        <v>57</v>
      </c>
      <c r="G79" s="89"/>
      <c r="H79" s="48"/>
      <c r="I79" s="48"/>
    </row>
    <row r="80" spans="1:9" ht="28.5" x14ac:dyDescent="0.25">
      <c r="A80" s="24"/>
      <c r="B80" s="103" t="s">
        <v>45</v>
      </c>
      <c r="C80" s="103" t="s">
        <v>217</v>
      </c>
      <c r="D80" s="82">
        <v>250</v>
      </c>
      <c r="E80" s="105">
        <v>166.66666666666666</v>
      </c>
      <c r="F80" s="105">
        <v>83.333333333333343</v>
      </c>
      <c r="G80" s="89"/>
      <c r="H80" s="48"/>
      <c r="I80" s="48"/>
    </row>
    <row r="81" spans="1:9" x14ac:dyDescent="0.25">
      <c r="A81" s="24"/>
      <c r="B81" s="106"/>
      <c r="C81" s="106"/>
      <c r="D81" s="140"/>
      <c r="E81" s="107">
        <f>IFERROR('Budget Summary'!$C$18/'Budget Summary'!$C$17*$D81,0)</f>
        <v>0</v>
      </c>
      <c r="F81" s="107">
        <f>IFERROR((1-'Budget Summary'!$C$18/'Budget Summary'!$C$17)*$D81,0)</f>
        <v>0</v>
      </c>
      <c r="G81" s="89"/>
      <c r="H81" s="48"/>
      <c r="I81" s="48"/>
    </row>
    <row r="82" spans="1:9" x14ac:dyDescent="0.25">
      <c r="A82" s="24"/>
      <c r="B82" s="106"/>
      <c r="C82" s="106"/>
      <c r="D82" s="140"/>
      <c r="E82" s="107">
        <f>IFERROR('Budget Summary'!$C$18/'Budget Summary'!$C$17*$D82,0)</f>
        <v>0</v>
      </c>
      <c r="F82" s="107">
        <f>IFERROR((1-'Budget Summary'!$C$18/'Budget Summary'!$C$17)*$D82,0)</f>
        <v>0</v>
      </c>
      <c r="G82" s="89"/>
      <c r="H82" s="48"/>
      <c r="I82" s="48"/>
    </row>
    <row r="83" spans="1:9" x14ac:dyDescent="0.25">
      <c r="A83" s="24"/>
      <c r="B83" s="106"/>
      <c r="C83" s="106"/>
      <c r="D83" s="140"/>
      <c r="E83" s="107">
        <f>IFERROR('Budget Summary'!$C$18/'Budget Summary'!$C$17*$D83,0)</f>
        <v>0</v>
      </c>
      <c r="F83" s="107">
        <f>IFERROR((1-'Budget Summary'!$C$18/'Budget Summary'!$C$17)*$D83,0)</f>
        <v>0</v>
      </c>
      <c r="G83" s="89"/>
      <c r="H83" s="48"/>
      <c r="I83" s="48"/>
    </row>
    <row r="84" spans="1:9" x14ac:dyDescent="0.25">
      <c r="A84" s="24"/>
      <c r="B84" s="106"/>
      <c r="C84" s="106"/>
      <c r="D84" s="140"/>
      <c r="E84" s="107">
        <f>IFERROR('Budget Summary'!$C$18/'Budget Summary'!$C$17*$D84,0)</f>
        <v>0</v>
      </c>
      <c r="F84" s="107">
        <f>IFERROR((1-'Budget Summary'!$C$18/'Budget Summary'!$C$17)*$D84,0)</f>
        <v>0</v>
      </c>
      <c r="G84" s="89"/>
      <c r="H84" s="48"/>
      <c r="I84" s="48"/>
    </row>
    <row r="85" spans="1:9" x14ac:dyDescent="0.25">
      <c r="A85" s="24"/>
      <c r="B85" s="106"/>
      <c r="C85" s="106"/>
      <c r="D85" s="140"/>
      <c r="E85" s="107">
        <f>IFERROR('Budget Summary'!$C$18/'Budget Summary'!$C$17*$D85,0)</f>
        <v>0</v>
      </c>
      <c r="F85" s="107">
        <f>IFERROR((1-'Budget Summary'!$C$18/'Budget Summary'!$C$17)*$D85,0)</f>
        <v>0</v>
      </c>
      <c r="G85" s="89"/>
      <c r="H85" s="48"/>
      <c r="I85" s="48"/>
    </row>
    <row r="86" spans="1:9" x14ac:dyDescent="0.25">
      <c r="A86" s="24"/>
      <c r="B86" s="106"/>
      <c r="C86" s="106"/>
      <c r="D86" s="140"/>
      <c r="E86" s="107">
        <f>IFERROR('Budget Summary'!$C$18/'Budget Summary'!$C$17*$D86,0)</f>
        <v>0</v>
      </c>
      <c r="F86" s="107">
        <f>IFERROR((1-'Budget Summary'!$C$18/'Budget Summary'!$C$17)*$D86,0)</f>
        <v>0</v>
      </c>
      <c r="G86" s="89"/>
      <c r="H86" s="48"/>
      <c r="I86" s="48"/>
    </row>
    <row r="87" spans="1:9" x14ac:dyDescent="0.25">
      <c r="A87" s="24"/>
      <c r="B87" s="106"/>
      <c r="C87" s="106"/>
      <c r="D87" s="140"/>
      <c r="E87" s="107">
        <f>IFERROR('Budget Summary'!$C$18/'Budget Summary'!$C$17*$D87,0)</f>
        <v>0</v>
      </c>
      <c r="F87" s="107">
        <f>IFERROR((1-'Budget Summary'!$C$18/'Budget Summary'!$C$17)*$D87,0)</f>
        <v>0</v>
      </c>
      <c r="G87" s="89"/>
      <c r="H87" s="48"/>
      <c r="I87" s="48"/>
    </row>
    <row r="88" spans="1:9" x14ac:dyDescent="0.25">
      <c r="A88" s="24"/>
      <c r="B88" s="106"/>
      <c r="C88" s="106"/>
      <c r="D88" s="140"/>
      <c r="E88" s="107">
        <f>IFERROR('Budget Summary'!$C$18/'Budget Summary'!$C$17*$D88,0)</f>
        <v>0</v>
      </c>
      <c r="F88" s="107">
        <f>IFERROR((1-'Budget Summary'!$C$18/'Budget Summary'!$C$17)*$D88,0)</f>
        <v>0</v>
      </c>
      <c r="G88" s="89"/>
      <c r="H88" s="48"/>
      <c r="I88" s="48"/>
    </row>
    <row r="89" spans="1:9" x14ac:dyDescent="0.25">
      <c r="A89" s="24"/>
      <c r="B89" s="106"/>
      <c r="C89" s="106"/>
      <c r="D89" s="140"/>
      <c r="E89" s="107">
        <f>IFERROR('Budget Summary'!$C$18/'Budget Summary'!$C$17*$D89,0)</f>
        <v>0</v>
      </c>
      <c r="F89" s="107">
        <f>IFERROR((1-'Budget Summary'!$C$18/'Budget Summary'!$C$17)*$D89,0)</f>
        <v>0</v>
      </c>
      <c r="G89" s="89"/>
      <c r="H89" s="48"/>
      <c r="I89" s="48"/>
    </row>
    <row r="90" spans="1:9" ht="15.75" thickBot="1" x14ac:dyDescent="0.3">
      <c r="A90" s="24"/>
      <c r="B90" s="106"/>
      <c r="C90" s="106"/>
      <c r="D90" s="140"/>
      <c r="E90" s="108">
        <f>IFERROR('Budget Summary'!$C$18/'Budget Summary'!$C$17*$D90,0)</f>
        <v>0</v>
      </c>
      <c r="F90" s="108">
        <f>IFERROR((1-'Budget Summary'!$C$18/'Budget Summary'!$C$17)*$D90,0)</f>
        <v>0</v>
      </c>
      <c r="G90" s="89"/>
      <c r="H90" s="48"/>
      <c r="I90" s="48"/>
    </row>
    <row r="91" spans="1:9" ht="15.75" thickTop="1" x14ac:dyDescent="0.25">
      <c r="A91" s="24"/>
      <c r="B91" s="89"/>
      <c r="C91" s="90" t="s">
        <v>0</v>
      </c>
      <c r="D91" s="115">
        <f>SUM(D81:D90)</f>
        <v>0</v>
      </c>
      <c r="E91" s="142">
        <f>IFERROR('Budget Summary'!$C$18/'Budget Summary'!$C$17*$D91,0)</f>
        <v>0</v>
      </c>
      <c r="F91" s="142">
        <f>IFERROR((1-'Budget Summary'!$C$18/'Budget Summary'!$C$17)*$D91,0)</f>
        <v>0</v>
      </c>
      <c r="G91" s="89"/>
      <c r="H91" s="48"/>
      <c r="I91" s="48"/>
    </row>
    <row r="92" spans="1:9" x14ac:dyDescent="0.25">
      <c r="A92" s="24"/>
      <c r="B92" s="89"/>
      <c r="C92" s="90"/>
      <c r="D92" s="117"/>
      <c r="E92" s="117"/>
      <c r="F92" s="117"/>
      <c r="G92" s="89"/>
      <c r="H92" s="48"/>
      <c r="I92" s="48"/>
    </row>
    <row r="93" spans="1:9" x14ac:dyDescent="0.25">
      <c r="A93" s="24"/>
      <c r="B93" s="55" t="s">
        <v>17</v>
      </c>
      <c r="C93" s="56"/>
      <c r="D93" s="56"/>
      <c r="E93" s="117"/>
      <c r="F93" s="117"/>
      <c r="G93" s="89"/>
      <c r="H93" s="48"/>
      <c r="I93" s="48"/>
    </row>
    <row r="94" spans="1:9" ht="102.75" x14ac:dyDescent="0.25">
      <c r="A94" s="24"/>
      <c r="B94" s="99" t="s">
        <v>4</v>
      </c>
      <c r="C94" s="99" t="s">
        <v>2</v>
      </c>
      <c r="D94" s="99" t="s">
        <v>32</v>
      </c>
      <c r="E94" s="99" t="s">
        <v>58</v>
      </c>
      <c r="F94" s="99" t="s">
        <v>59</v>
      </c>
      <c r="G94" s="89"/>
      <c r="H94" s="48"/>
      <c r="I94" s="48"/>
    </row>
    <row r="95" spans="1:9" ht="42.75" x14ac:dyDescent="0.25">
      <c r="A95" s="24"/>
      <c r="B95" s="103" t="s">
        <v>20</v>
      </c>
      <c r="C95" s="147" t="s">
        <v>230</v>
      </c>
      <c r="D95" s="82">
        <v>100</v>
      </c>
      <c r="E95" s="105">
        <v>66.666666666666657</v>
      </c>
      <c r="F95" s="105">
        <v>33.333333333333336</v>
      </c>
      <c r="G95" s="89"/>
      <c r="H95" s="48"/>
      <c r="I95" s="48"/>
    </row>
    <row r="96" spans="1:9" x14ac:dyDescent="0.25">
      <c r="A96" s="24"/>
      <c r="B96" s="106"/>
      <c r="C96" s="106"/>
      <c r="D96" s="140"/>
      <c r="E96" s="107">
        <f>IFERROR('Budget Summary'!$C$18/'Budget Summary'!$C$17*$D96,0)</f>
        <v>0</v>
      </c>
      <c r="F96" s="107">
        <f>IFERROR((1-'Budget Summary'!$C$18/'Budget Summary'!$C$17)*$D96,0)</f>
        <v>0</v>
      </c>
      <c r="G96" s="89"/>
      <c r="H96" s="48"/>
      <c r="I96" s="48"/>
    </row>
    <row r="97" spans="1:9" x14ac:dyDescent="0.25">
      <c r="A97" s="24"/>
      <c r="B97" s="106"/>
      <c r="C97" s="106"/>
      <c r="D97" s="140"/>
      <c r="E97" s="107">
        <f>IFERROR('Budget Summary'!$C$18/'Budget Summary'!$C$17*$D97,0)</f>
        <v>0</v>
      </c>
      <c r="F97" s="107">
        <f>IFERROR((1-'Budget Summary'!$C$18/'Budget Summary'!$C$17)*$D97,0)</f>
        <v>0</v>
      </c>
      <c r="G97" s="89"/>
      <c r="H97" s="48"/>
      <c r="I97" s="48"/>
    </row>
    <row r="98" spans="1:9" x14ac:dyDescent="0.25">
      <c r="A98" s="24"/>
      <c r="B98" s="106"/>
      <c r="C98" s="106"/>
      <c r="D98" s="140"/>
      <c r="E98" s="107">
        <f>IFERROR('Budget Summary'!$C$18/'Budget Summary'!$C$17*$D98,0)</f>
        <v>0</v>
      </c>
      <c r="F98" s="107">
        <f>IFERROR((1-'Budget Summary'!$C$18/'Budget Summary'!$C$17)*$D98,0)</f>
        <v>0</v>
      </c>
      <c r="G98" s="89"/>
      <c r="H98" s="48"/>
      <c r="I98" s="48"/>
    </row>
    <row r="99" spans="1:9" x14ac:dyDescent="0.25">
      <c r="A99" s="24"/>
      <c r="B99" s="106"/>
      <c r="C99" s="106"/>
      <c r="D99" s="140"/>
      <c r="E99" s="107">
        <f>IFERROR('Budget Summary'!$C$18/'Budget Summary'!$C$17*$D99,0)</f>
        <v>0</v>
      </c>
      <c r="F99" s="107">
        <f>IFERROR((1-'Budget Summary'!$C$18/'Budget Summary'!$C$17)*$D99,0)</f>
        <v>0</v>
      </c>
      <c r="G99" s="89"/>
      <c r="H99" s="48"/>
      <c r="I99" s="48"/>
    </row>
    <row r="100" spans="1:9" x14ac:dyDescent="0.25">
      <c r="A100" s="24"/>
      <c r="B100" s="106"/>
      <c r="C100" s="106"/>
      <c r="D100" s="140"/>
      <c r="E100" s="107">
        <f>IFERROR('Budget Summary'!$C$18/'Budget Summary'!$C$17*$D100,0)</f>
        <v>0</v>
      </c>
      <c r="F100" s="107">
        <f>IFERROR((1-'Budget Summary'!$C$18/'Budget Summary'!$C$17)*$D100,0)</f>
        <v>0</v>
      </c>
      <c r="G100" s="89"/>
      <c r="H100" s="48"/>
      <c r="I100" s="48"/>
    </row>
    <row r="101" spans="1:9" x14ac:dyDescent="0.25">
      <c r="A101" s="24"/>
      <c r="B101" s="106"/>
      <c r="C101" s="106"/>
      <c r="D101" s="140"/>
      <c r="E101" s="107">
        <f>IFERROR('Budget Summary'!$C$18/'Budget Summary'!$C$17*$D101,0)</f>
        <v>0</v>
      </c>
      <c r="F101" s="107">
        <f>IFERROR((1-'Budget Summary'!$C$18/'Budget Summary'!$C$17)*$D101,0)</f>
        <v>0</v>
      </c>
      <c r="G101" s="89"/>
      <c r="H101" s="48"/>
      <c r="I101" s="48"/>
    </row>
    <row r="102" spans="1:9" x14ac:dyDescent="0.25">
      <c r="A102" s="24"/>
      <c r="B102" s="106"/>
      <c r="C102" s="106"/>
      <c r="D102" s="140"/>
      <c r="E102" s="107">
        <f>IFERROR('Budget Summary'!$C$18/'Budget Summary'!$C$17*$D102,0)</f>
        <v>0</v>
      </c>
      <c r="F102" s="107">
        <f>IFERROR((1-'Budget Summary'!$C$18/'Budget Summary'!$C$17)*$D102,0)</f>
        <v>0</v>
      </c>
      <c r="G102" s="89"/>
      <c r="H102" s="48"/>
      <c r="I102" s="48"/>
    </row>
    <row r="103" spans="1:9" x14ac:dyDescent="0.25">
      <c r="A103" s="24"/>
      <c r="B103" s="106"/>
      <c r="C103" s="106"/>
      <c r="D103" s="140"/>
      <c r="E103" s="107">
        <f>IFERROR('Budget Summary'!$C$18/'Budget Summary'!$C$17*$D103,0)</f>
        <v>0</v>
      </c>
      <c r="F103" s="107">
        <f>IFERROR((1-'Budget Summary'!$C$18/'Budget Summary'!$C$17)*$D103,0)</f>
        <v>0</v>
      </c>
      <c r="G103" s="89"/>
      <c r="H103" s="48"/>
      <c r="I103" s="48"/>
    </row>
    <row r="104" spans="1:9" x14ac:dyDescent="0.25">
      <c r="A104" s="24"/>
      <c r="B104" s="106"/>
      <c r="C104" s="106"/>
      <c r="D104" s="140"/>
      <c r="E104" s="107">
        <f>IFERROR('Budget Summary'!$C$18/'Budget Summary'!$C$17*$D104,0)</f>
        <v>0</v>
      </c>
      <c r="F104" s="107">
        <f>IFERROR((1-'Budget Summary'!$C$18/'Budget Summary'!$C$17)*$D104,0)</f>
        <v>0</v>
      </c>
      <c r="G104" s="89"/>
      <c r="H104" s="48"/>
      <c r="I104" s="48"/>
    </row>
    <row r="105" spans="1:9" ht="15.75" thickBot="1" x14ac:dyDescent="0.3">
      <c r="A105" s="24"/>
      <c r="B105" s="106"/>
      <c r="C105" s="106"/>
      <c r="D105" s="140"/>
      <c r="E105" s="108">
        <f>IFERROR('Budget Summary'!$C$18/'Budget Summary'!$C$17*$D105,0)</f>
        <v>0</v>
      </c>
      <c r="F105" s="108">
        <f>IFERROR((1-'Budget Summary'!$C$18/'Budget Summary'!$C$17)*$D105,0)</f>
        <v>0</v>
      </c>
      <c r="G105" s="89"/>
      <c r="H105" s="48"/>
      <c r="I105" s="48"/>
    </row>
    <row r="106" spans="1:9" ht="15.75" thickTop="1" x14ac:dyDescent="0.25">
      <c r="A106" s="24"/>
      <c r="B106" s="89"/>
      <c r="C106" s="90" t="s">
        <v>0</v>
      </c>
      <c r="D106" s="115">
        <f>SUM(D96:D105)</f>
        <v>0</v>
      </c>
      <c r="E106" s="142">
        <f>IFERROR('Budget Summary'!$C$18/'Budget Summary'!$C$17*$D106,0)</f>
        <v>0</v>
      </c>
      <c r="F106" s="142">
        <f>IFERROR((1-'Budget Summary'!$C$18/'Budget Summary'!$C$17)*$D106,0)</f>
        <v>0</v>
      </c>
      <c r="G106" s="89"/>
      <c r="H106" s="48"/>
      <c r="I106" s="48"/>
    </row>
    <row r="107" spans="1:9" x14ac:dyDescent="0.25">
      <c r="A107" s="24"/>
      <c r="B107" s="89"/>
      <c r="C107" s="90"/>
      <c r="D107" s="117"/>
      <c r="E107" s="117"/>
      <c r="F107" s="117"/>
      <c r="G107" s="89"/>
      <c r="H107" s="48"/>
      <c r="I107" s="48"/>
    </row>
    <row r="108" spans="1:9" x14ac:dyDescent="0.25">
      <c r="A108" s="24"/>
      <c r="B108" s="55" t="s">
        <v>191</v>
      </c>
      <c r="C108" s="56"/>
      <c r="D108" s="56"/>
      <c r="E108" s="114"/>
      <c r="F108" s="114"/>
      <c r="G108" s="89"/>
      <c r="H108" s="48"/>
      <c r="I108" s="48"/>
    </row>
    <row r="109" spans="1:9" ht="87.75" x14ac:dyDescent="0.25">
      <c r="A109" s="24"/>
      <c r="B109" s="99" t="s">
        <v>4</v>
      </c>
      <c r="C109" s="99" t="s">
        <v>2</v>
      </c>
      <c r="D109" s="99" t="s">
        <v>33</v>
      </c>
      <c r="E109" s="99" t="s">
        <v>60</v>
      </c>
      <c r="F109" s="99" t="s">
        <v>61</v>
      </c>
      <c r="G109" s="89"/>
      <c r="H109" s="48"/>
      <c r="I109" s="48"/>
    </row>
    <row r="110" spans="1:9" x14ac:dyDescent="0.25">
      <c r="A110" s="24"/>
      <c r="B110" s="106"/>
      <c r="C110" s="106"/>
      <c r="D110" s="140"/>
      <c r="E110" s="107">
        <f>IFERROR('Budget Summary'!$C$18/'Budget Summary'!$C$17*$D110,0)</f>
        <v>0</v>
      </c>
      <c r="F110" s="107">
        <f>IFERROR((1-'Budget Summary'!$C$18/'Budget Summary'!$C$17)*$D110,0)</f>
        <v>0</v>
      </c>
      <c r="G110" s="89"/>
      <c r="H110" s="48"/>
      <c r="I110" s="48"/>
    </row>
    <row r="111" spans="1:9" x14ac:dyDescent="0.25">
      <c r="A111" s="24"/>
      <c r="B111" s="106"/>
      <c r="C111" s="106"/>
      <c r="D111" s="140"/>
      <c r="E111" s="107">
        <f>IFERROR('Budget Summary'!$C$18/'Budget Summary'!$C$17*$D111,0)</f>
        <v>0</v>
      </c>
      <c r="F111" s="107">
        <f>IFERROR((1-'Budget Summary'!$C$18/'Budget Summary'!$C$17)*$D111,0)</f>
        <v>0</v>
      </c>
      <c r="G111" s="89"/>
      <c r="H111" s="48"/>
      <c r="I111" s="48"/>
    </row>
    <row r="112" spans="1:9" x14ac:dyDescent="0.25">
      <c r="A112" s="24"/>
      <c r="B112" s="106"/>
      <c r="C112" s="106"/>
      <c r="D112" s="140"/>
      <c r="E112" s="107">
        <f>IFERROR('Budget Summary'!$C$18/'Budget Summary'!$C$17*$D112,0)</f>
        <v>0</v>
      </c>
      <c r="F112" s="107">
        <f>IFERROR((1-'Budget Summary'!$C$18/'Budget Summary'!$C$17)*$D112,0)</f>
        <v>0</v>
      </c>
      <c r="G112" s="89"/>
      <c r="H112" s="48"/>
      <c r="I112" s="48"/>
    </row>
    <row r="113" spans="1:9" x14ac:dyDescent="0.25">
      <c r="A113" s="24"/>
      <c r="B113" s="106"/>
      <c r="C113" s="106"/>
      <c r="D113" s="140"/>
      <c r="E113" s="107">
        <f>IFERROR('Budget Summary'!$C$18/'Budget Summary'!$C$17*$D113,0)</f>
        <v>0</v>
      </c>
      <c r="F113" s="107">
        <f>IFERROR((1-'Budget Summary'!$C$18/'Budget Summary'!$C$17)*$D113,0)</f>
        <v>0</v>
      </c>
      <c r="G113" s="89"/>
      <c r="H113" s="48"/>
      <c r="I113" s="48"/>
    </row>
    <row r="114" spans="1:9" x14ac:dyDescent="0.25">
      <c r="A114" s="24"/>
      <c r="B114" s="106"/>
      <c r="C114" s="106"/>
      <c r="D114" s="140"/>
      <c r="E114" s="107">
        <f>IFERROR('Budget Summary'!$C$18/'Budget Summary'!$C$17*$D114,0)</f>
        <v>0</v>
      </c>
      <c r="F114" s="107">
        <f>IFERROR((1-'Budget Summary'!$C$18/'Budget Summary'!$C$17)*$D114,0)</f>
        <v>0</v>
      </c>
      <c r="G114" s="89"/>
      <c r="H114" s="48"/>
      <c r="I114" s="48"/>
    </row>
    <row r="115" spans="1:9" x14ac:dyDescent="0.25">
      <c r="A115" s="24"/>
      <c r="B115" s="106"/>
      <c r="C115" s="106"/>
      <c r="D115" s="140"/>
      <c r="E115" s="107">
        <f>IFERROR('Budget Summary'!$C$18/'Budget Summary'!$C$17*$D115,0)</f>
        <v>0</v>
      </c>
      <c r="F115" s="107">
        <f>IFERROR((1-'Budget Summary'!$C$18/'Budget Summary'!$C$17)*$D115,0)</f>
        <v>0</v>
      </c>
      <c r="G115" s="89"/>
      <c r="H115" s="48"/>
      <c r="I115" s="48"/>
    </row>
    <row r="116" spans="1:9" x14ac:dyDescent="0.25">
      <c r="A116" s="24"/>
      <c r="B116" s="106"/>
      <c r="C116" s="106"/>
      <c r="D116" s="140"/>
      <c r="E116" s="107">
        <f>IFERROR('Budget Summary'!$C$18/'Budget Summary'!$C$17*$D116,0)</f>
        <v>0</v>
      </c>
      <c r="F116" s="107">
        <f>IFERROR((1-'Budget Summary'!$C$18/'Budget Summary'!$C$17)*$D116,0)</f>
        <v>0</v>
      </c>
      <c r="G116" s="89"/>
      <c r="H116" s="48"/>
      <c r="I116" s="48"/>
    </row>
    <row r="117" spans="1:9" x14ac:dyDescent="0.25">
      <c r="A117" s="24"/>
      <c r="B117" s="106"/>
      <c r="C117" s="106"/>
      <c r="D117" s="140"/>
      <c r="E117" s="107">
        <f>IFERROR('Budget Summary'!$C$18/'Budget Summary'!$C$17*$D117,0)</f>
        <v>0</v>
      </c>
      <c r="F117" s="107">
        <f>IFERROR((1-'Budget Summary'!$C$18/'Budget Summary'!$C$17)*$D117,0)</f>
        <v>0</v>
      </c>
      <c r="G117" s="89"/>
      <c r="H117" s="48"/>
      <c r="I117" s="48"/>
    </row>
    <row r="118" spans="1:9" x14ac:dyDescent="0.25">
      <c r="A118" s="24"/>
      <c r="B118" s="106"/>
      <c r="C118" s="106"/>
      <c r="D118" s="140"/>
      <c r="E118" s="107">
        <f>IFERROR('Budget Summary'!$C$18/'Budget Summary'!$C$17*$D118,0)</f>
        <v>0</v>
      </c>
      <c r="F118" s="107">
        <f>IFERROR((1-'Budget Summary'!$C$18/'Budget Summary'!$C$17)*$D118,0)</f>
        <v>0</v>
      </c>
      <c r="G118" s="89"/>
      <c r="H118" s="48"/>
      <c r="I118" s="48"/>
    </row>
    <row r="119" spans="1:9" x14ac:dyDescent="0.25">
      <c r="A119" s="24"/>
      <c r="B119" s="106"/>
      <c r="C119" s="106"/>
      <c r="D119" s="140"/>
      <c r="E119" s="107">
        <f>IFERROR('Budget Summary'!$C$18/'Budget Summary'!$C$17*$D119,0)</f>
        <v>0</v>
      </c>
      <c r="F119" s="107">
        <f>IFERROR((1-'Budget Summary'!$C$18/'Budget Summary'!$C$17)*$D119,0)</f>
        <v>0</v>
      </c>
      <c r="G119" s="89"/>
      <c r="H119" s="48"/>
      <c r="I119" s="48"/>
    </row>
    <row r="120" spans="1:9" x14ac:dyDescent="0.25">
      <c r="A120" s="24"/>
      <c r="B120" s="106"/>
      <c r="C120" s="106"/>
      <c r="D120" s="140"/>
      <c r="E120" s="107">
        <f>IFERROR('Budget Summary'!$C$18/'Budget Summary'!$C$17*$D120,0)</f>
        <v>0</v>
      </c>
      <c r="F120" s="107">
        <f>IFERROR((1-'Budget Summary'!$C$18/'Budget Summary'!$C$17)*$D120,0)</f>
        <v>0</v>
      </c>
      <c r="G120" s="89"/>
      <c r="H120" s="48"/>
      <c r="I120" s="48"/>
    </row>
    <row r="121" spans="1:9" x14ac:dyDescent="0.25">
      <c r="A121" s="24"/>
      <c r="B121" s="106"/>
      <c r="C121" s="106"/>
      <c r="D121" s="140"/>
      <c r="E121" s="107">
        <f>IFERROR('Budget Summary'!$C$18/'Budget Summary'!$C$17*$D121,0)</f>
        <v>0</v>
      </c>
      <c r="F121" s="107">
        <f>IFERROR((1-'Budget Summary'!$C$18/'Budget Summary'!$C$17)*$D121,0)</f>
        <v>0</v>
      </c>
      <c r="G121" s="89"/>
      <c r="H121" s="48"/>
      <c r="I121" s="48"/>
    </row>
    <row r="122" spans="1:9" x14ac:dyDescent="0.25">
      <c r="A122" s="24"/>
      <c r="B122" s="106"/>
      <c r="C122" s="106"/>
      <c r="D122" s="140"/>
      <c r="E122" s="107">
        <f>IFERROR('Budget Summary'!$C$18/'Budget Summary'!$C$17*$D122,0)</f>
        <v>0</v>
      </c>
      <c r="F122" s="107">
        <f>IFERROR((1-'Budget Summary'!$C$18/'Budget Summary'!$C$17)*$D122,0)</f>
        <v>0</v>
      </c>
      <c r="G122" s="89"/>
      <c r="H122" s="48"/>
      <c r="I122" s="48"/>
    </row>
    <row r="123" spans="1:9" x14ac:dyDescent="0.25">
      <c r="A123" s="24"/>
      <c r="B123" s="106"/>
      <c r="C123" s="106"/>
      <c r="D123" s="140"/>
      <c r="E123" s="107">
        <f>IFERROR('Budget Summary'!$C$18/'Budget Summary'!$C$17*$D123,0)</f>
        <v>0</v>
      </c>
      <c r="F123" s="107">
        <f>IFERROR((1-'Budget Summary'!$C$18/'Budget Summary'!$C$17)*$D123,0)</f>
        <v>0</v>
      </c>
      <c r="G123" s="89"/>
      <c r="H123" s="48"/>
      <c r="I123" s="48"/>
    </row>
    <row r="124" spans="1:9" ht="15.75" thickBot="1" x14ac:dyDescent="0.3">
      <c r="A124" s="24"/>
      <c r="B124" s="106"/>
      <c r="C124" s="106"/>
      <c r="D124" s="140"/>
      <c r="E124" s="108">
        <f>IFERROR('Budget Summary'!$C$18/'Budget Summary'!$C$17*$D124,0)</f>
        <v>0</v>
      </c>
      <c r="F124" s="108">
        <f>IFERROR((1-'Budget Summary'!$C$18/'Budget Summary'!$C$17)*$D124,0)</f>
        <v>0</v>
      </c>
      <c r="G124" s="89"/>
      <c r="H124" s="48"/>
      <c r="I124" s="48"/>
    </row>
    <row r="125" spans="1:9" ht="15.75" thickTop="1" x14ac:dyDescent="0.25">
      <c r="A125" s="24"/>
      <c r="B125" s="118"/>
      <c r="C125" s="90" t="s">
        <v>0</v>
      </c>
      <c r="D125" s="115">
        <f>SUM(D110:D124)</f>
        <v>0</v>
      </c>
      <c r="E125" s="142">
        <f>IFERROR('Budget Summary'!$C$18/'Budget Summary'!$C$17*$D125,0)</f>
        <v>0</v>
      </c>
      <c r="F125" s="142">
        <f>IFERROR((1-'Budget Summary'!$C$18/'Budget Summary'!$C$17)*$D125,0)</f>
        <v>0</v>
      </c>
      <c r="G125" s="89"/>
      <c r="H125" s="48"/>
      <c r="I125" s="48"/>
    </row>
    <row r="126" spans="1:9" x14ac:dyDescent="0.25">
      <c r="A126" s="24"/>
      <c r="B126" s="24"/>
      <c r="C126" s="24"/>
      <c r="D126" s="27"/>
      <c r="E126" s="30"/>
      <c r="F126" s="30"/>
      <c r="G126" s="24"/>
    </row>
    <row r="127" spans="1:9" x14ac:dyDescent="0.25">
      <c r="G127" s="24"/>
    </row>
    <row r="128" spans="1:9" ht="27" customHeight="1" x14ac:dyDescent="0.25">
      <c r="G128" s="24"/>
    </row>
    <row r="129" spans="1:7" x14ac:dyDescent="0.25">
      <c r="G129" s="24"/>
    </row>
    <row r="130" spans="1:7" x14ac:dyDescent="0.25">
      <c r="G130" s="24"/>
    </row>
    <row r="131" spans="1:7" x14ac:dyDescent="0.25">
      <c r="G131" s="24"/>
    </row>
    <row r="132" spans="1:7" x14ac:dyDescent="0.25">
      <c r="G132" s="24"/>
    </row>
    <row r="133" spans="1:7" x14ac:dyDescent="0.25">
      <c r="G133" s="24"/>
    </row>
    <row r="134" spans="1:7" x14ac:dyDescent="0.25">
      <c r="A134" s="24"/>
      <c r="B134" s="24"/>
      <c r="C134" s="24"/>
      <c r="D134" s="27"/>
      <c r="E134" s="31"/>
      <c r="F134" s="30"/>
      <c r="G134" s="24"/>
    </row>
    <row r="135" spans="1:7" x14ac:dyDescent="0.25">
      <c r="E135" s="31"/>
      <c r="F135" s="30"/>
      <c r="G135" s="24"/>
    </row>
    <row r="136" spans="1:7" x14ac:dyDescent="0.25">
      <c r="E136" s="32"/>
      <c r="F136" s="33"/>
      <c r="G136" s="34"/>
    </row>
    <row r="137" spans="1:7" x14ac:dyDescent="0.25">
      <c r="E137" s="32"/>
      <c r="F137" s="33"/>
      <c r="G137" s="34"/>
    </row>
    <row r="138" spans="1:7" x14ac:dyDescent="0.25">
      <c r="E138" s="35"/>
      <c r="F138" s="36"/>
      <c r="G138" s="34"/>
    </row>
    <row r="139" spans="1:7" x14ac:dyDescent="0.25">
      <c r="E139" s="32"/>
      <c r="F139" s="33"/>
      <c r="G139" s="34"/>
    </row>
    <row r="140" spans="1:7" x14ac:dyDescent="0.25">
      <c r="E140" s="32"/>
      <c r="F140" s="33"/>
      <c r="G140" s="34"/>
    </row>
    <row r="141" spans="1:7" x14ac:dyDescent="0.25">
      <c r="E141" s="32"/>
      <c r="F141" s="33"/>
      <c r="G141" s="34"/>
    </row>
    <row r="142" spans="1:7" x14ac:dyDescent="0.25">
      <c r="E142" s="32"/>
      <c r="F142" s="33"/>
      <c r="G142" s="34"/>
    </row>
    <row r="143" spans="1:7" ht="27.75" customHeight="1" x14ac:dyDescent="0.25">
      <c r="E143" s="32"/>
      <c r="F143" s="33"/>
      <c r="G143" s="34"/>
    </row>
    <row r="144" spans="1:7" x14ac:dyDescent="0.25">
      <c r="E144" s="32"/>
      <c r="F144" s="33"/>
      <c r="G144" s="34"/>
    </row>
    <row r="145" spans="5:7" x14ac:dyDescent="0.25">
      <c r="E145" s="32"/>
      <c r="F145" s="33"/>
      <c r="G145" s="34"/>
    </row>
    <row r="146" spans="5:7" x14ac:dyDescent="0.25">
      <c r="E146" s="32"/>
      <c r="F146" s="33"/>
      <c r="G146" s="34"/>
    </row>
    <row r="147" spans="5:7" x14ac:dyDescent="0.25">
      <c r="E147" s="25"/>
      <c r="F147" s="37"/>
      <c r="G147" s="25"/>
    </row>
    <row r="148" spans="5:7" x14ac:dyDescent="0.25">
      <c r="E148" s="25"/>
      <c r="F148" s="37"/>
      <c r="G148" s="25"/>
    </row>
    <row r="149" spans="5:7" x14ac:dyDescent="0.25">
      <c r="E149" s="25"/>
      <c r="F149" s="37"/>
      <c r="G149" s="25"/>
    </row>
    <row r="150" spans="5:7" x14ac:dyDescent="0.25">
      <c r="E150" s="25"/>
      <c r="F150" s="37"/>
      <c r="G150" s="25"/>
    </row>
    <row r="151" spans="5:7" s="38" customFormat="1" x14ac:dyDescent="0.25">
      <c r="E151" s="37"/>
      <c r="F151" s="37"/>
      <c r="G151" s="37"/>
    </row>
    <row r="152" spans="5:7" s="38" customFormat="1" x14ac:dyDescent="0.25"/>
    <row r="153" spans="5:7" s="38" customFormat="1" x14ac:dyDescent="0.25"/>
    <row r="154" spans="5:7" s="38" customFormat="1" x14ac:dyDescent="0.25"/>
    <row r="155" spans="5:7" s="38" customFormat="1" x14ac:dyDescent="0.25"/>
    <row r="156" spans="5:7" s="38" customFormat="1" x14ac:dyDescent="0.25"/>
    <row r="157" spans="5:7" s="38" customFormat="1" x14ac:dyDescent="0.25"/>
    <row r="158" spans="5:7" s="38" customFormat="1" x14ac:dyDescent="0.25"/>
    <row r="159" spans="5:7" s="38" customFormat="1" x14ac:dyDescent="0.25"/>
    <row r="160" spans="5:7" s="38" customFormat="1" x14ac:dyDescent="0.25"/>
    <row r="161" s="38" customFormat="1" x14ac:dyDescent="0.25"/>
    <row r="162" s="38" customFormat="1" x14ac:dyDescent="0.25"/>
    <row r="163" s="38" customFormat="1" x14ac:dyDescent="0.25"/>
    <row r="164" s="38" customFormat="1" x14ac:dyDescent="0.25"/>
    <row r="165" s="38" customFormat="1" x14ac:dyDescent="0.25"/>
    <row r="166" s="38" customFormat="1" x14ac:dyDescent="0.25"/>
    <row r="167" s="38" customFormat="1" x14ac:dyDescent="0.25"/>
    <row r="168" s="38" customFormat="1" x14ac:dyDescent="0.25"/>
    <row r="169" s="38" customFormat="1" x14ac:dyDescent="0.25"/>
    <row r="170" s="38" customFormat="1" x14ac:dyDescent="0.25"/>
    <row r="171" s="38" customFormat="1" x14ac:dyDescent="0.25"/>
    <row r="172" s="38" customFormat="1" x14ac:dyDescent="0.25"/>
    <row r="173" s="38" customFormat="1" x14ac:dyDescent="0.25"/>
    <row r="174" s="38" customFormat="1" x14ac:dyDescent="0.25"/>
    <row r="175" s="38" customFormat="1" x14ac:dyDescent="0.25"/>
    <row r="176" s="38" customFormat="1" x14ac:dyDescent="0.25"/>
    <row r="177" s="38" customFormat="1" x14ac:dyDescent="0.25"/>
    <row r="178" s="38" customFormat="1" x14ac:dyDescent="0.25"/>
    <row r="179" s="38" customFormat="1" x14ac:dyDescent="0.25"/>
    <row r="180" s="38" customFormat="1" x14ac:dyDescent="0.25"/>
    <row r="181" s="38" customFormat="1" x14ac:dyDescent="0.25"/>
    <row r="182" s="38" customFormat="1" x14ac:dyDescent="0.25"/>
    <row r="183" s="38" customFormat="1" x14ac:dyDescent="0.25"/>
    <row r="184" s="38" customFormat="1" x14ac:dyDescent="0.25"/>
    <row r="185" s="38" customFormat="1" x14ac:dyDescent="0.25"/>
    <row r="186" s="38" customFormat="1" x14ac:dyDescent="0.25"/>
    <row r="187" s="38" customFormat="1" x14ac:dyDescent="0.25"/>
    <row r="188" s="38" customFormat="1" x14ac:dyDescent="0.25"/>
    <row r="189" s="38" customFormat="1" x14ac:dyDescent="0.25"/>
    <row r="190" s="38" customFormat="1" x14ac:dyDescent="0.25"/>
    <row r="191" s="38" customFormat="1" x14ac:dyDescent="0.25"/>
    <row r="192" s="38" customFormat="1" x14ac:dyDescent="0.25"/>
    <row r="193" s="38" customFormat="1" x14ac:dyDescent="0.25"/>
    <row r="194" s="38" customFormat="1" x14ac:dyDescent="0.25"/>
    <row r="195" s="38" customFormat="1" x14ac:dyDescent="0.25"/>
    <row r="196" s="38" customFormat="1" x14ac:dyDescent="0.25"/>
    <row r="197" s="38" customFormat="1" x14ac:dyDescent="0.25"/>
    <row r="198" s="38" customFormat="1" x14ac:dyDescent="0.25"/>
    <row r="199" s="38" customFormat="1" x14ac:dyDescent="0.25"/>
    <row r="200" s="38" customFormat="1" x14ac:dyDescent="0.25"/>
    <row r="201" s="38" customFormat="1" x14ac:dyDescent="0.25"/>
    <row r="202" s="38" customFormat="1" x14ac:dyDescent="0.25"/>
    <row r="203" s="38" customFormat="1" x14ac:dyDescent="0.25"/>
    <row r="204" s="38" customFormat="1" x14ac:dyDescent="0.25"/>
    <row r="205" s="38" customFormat="1" x14ac:dyDescent="0.25"/>
    <row r="206" s="38" customFormat="1" x14ac:dyDescent="0.25"/>
    <row r="207" s="38" customFormat="1" x14ac:dyDescent="0.25"/>
  </sheetData>
  <sheetProtection algorithmName="SHA-512" hashValue="FNqeDEvAKWP7W6iIuoxBMqLP6sv7uG1fTs4qOBpurpsk8WNNM5oyXuJ/nMa/EHY2ue2Sv5V/RCtTaRLUtiAiJw==" saltValue="DeHhvaornUb0nzX68l3cmg==" spinCount="100000" sheet="1" objects="1" scenarios="1"/>
  <mergeCells count="11">
    <mergeCell ref="D15:E15"/>
    <mergeCell ref="B17:C17"/>
    <mergeCell ref="B30:C30"/>
    <mergeCell ref="E1:G1"/>
    <mergeCell ref="E2:G2"/>
    <mergeCell ref="B6:F6"/>
    <mergeCell ref="D12:E12"/>
    <mergeCell ref="D13:E13"/>
    <mergeCell ref="D14:E14"/>
    <mergeCell ref="B7:F7"/>
    <mergeCell ref="B8:F8"/>
  </mergeCells>
  <pageMargins left="0.7" right="0.7" top="0.75" bottom="0.75" header="0.3" footer="0.3"/>
  <pageSetup scale="53" fitToHeight="0" orientation="landscape" horizontalDpi="1200" verticalDpi="1200" r:id="rId1"/>
  <rowBreaks count="2" manualBreakCount="2">
    <brk id="47" max="8" man="1"/>
    <brk id="77" max="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D67B8-1B41-4DB2-BE03-C0ECB1D23ED5}">
  <sheetPr>
    <pageSetUpPr fitToPage="1"/>
  </sheetPr>
  <dimension ref="A1:I207"/>
  <sheetViews>
    <sheetView showGridLines="0" zoomScale="90" zoomScaleNormal="90" workbookViewId="0"/>
  </sheetViews>
  <sheetFormatPr defaultRowHeight="15" x14ac:dyDescent="0.25"/>
  <cols>
    <col min="1" max="1" width="4" style="22" customWidth="1"/>
    <col min="2" max="2" width="47.7109375" style="22" customWidth="1"/>
    <col min="3" max="3" width="59.140625" style="22" customWidth="1"/>
    <col min="4" max="4" width="25.140625" style="22" customWidth="1"/>
    <col min="5" max="5" width="25" style="22" customWidth="1"/>
    <col min="6" max="6" width="25.28515625" style="22" customWidth="1"/>
    <col min="7" max="7" width="17.5703125" style="22" customWidth="1"/>
    <col min="8" max="9" width="23.5703125" style="22" customWidth="1"/>
    <col min="10" max="16384" width="9.140625" style="22"/>
  </cols>
  <sheetData>
    <row r="1" spans="1:9" ht="15.75" customHeight="1" x14ac:dyDescent="0.25">
      <c r="A1" s="134" t="s">
        <v>218</v>
      </c>
      <c r="D1" s="77" t="s">
        <v>6</v>
      </c>
      <c r="E1" s="181" t="str">
        <f>'Budget Summary'!D1</f>
        <v>Enter Applicant Name</v>
      </c>
      <c r="F1" s="181"/>
      <c r="G1" s="181"/>
    </row>
    <row r="2" spans="1:9" ht="18" customHeight="1" x14ac:dyDescent="0.25">
      <c r="A2" s="41" t="s">
        <v>38</v>
      </c>
      <c r="D2" s="78"/>
      <c r="E2" s="164" t="s">
        <v>5</v>
      </c>
      <c r="F2" s="164"/>
      <c r="G2" s="164"/>
    </row>
    <row r="3" spans="1:9" x14ac:dyDescent="0.25">
      <c r="A3" s="43" t="s">
        <v>62</v>
      </c>
    </row>
    <row r="4" spans="1:9" x14ac:dyDescent="0.25">
      <c r="A4" s="43" t="s">
        <v>160</v>
      </c>
    </row>
    <row r="5" spans="1:9" x14ac:dyDescent="0.25">
      <c r="A5" s="2"/>
      <c r="B5" s="24"/>
      <c r="C5" s="1"/>
      <c r="D5" s="1"/>
      <c r="E5" s="1"/>
      <c r="F5" s="1"/>
      <c r="G5" s="25"/>
    </row>
    <row r="6" spans="1:9" ht="47.25" customHeight="1" x14ac:dyDescent="0.25">
      <c r="A6" s="24"/>
      <c r="B6" s="178" t="s">
        <v>76</v>
      </c>
      <c r="C6" s="179"/>
      <c r="D6" s="179"/>
      <c r="E6" s="179"/>
      <c r="F6" s="180"/>
      <c r="G6" s="46"/>
      <c r="H6" s="45"/>
      <c r="I6" s="45"/>
    </row>
    <row r="7" spans="1:9" ht="12.75" customHeight="1" x14ac:dyDescent="0.25">
      <c r="A7" s="24"/>
      <c r="B7" s="187"/>
      <c r="C7" s="187"/>
      <c r="D7" s="187"/>
      <c r="E7" s="187"/>
      <c r="F7" s="187"/>
      <c r="G7" s="46"/>
      <c r="H7" s="45"/>
      <c r="I7" s="45"/>
    </row>
    <row r="8" spans="1:9" ht="30.95" customHeight="1" x14ac:dyDescent="0.25">
      <c r="A8" s="24"/>
      <c r="B8" s="188" t="s">
        <v>224</v>
      </c>
      <c r="C8" s="179"/>
      <c r="D8" s="179"/>
      <c r="E8" s="179"/>
      <c r="F8" s="180"/>
      <c r="G8" s="46"/>
      <c r="H8" s="45"/>
      <c r="I8" s="45"/>
    </row>
    <row r="9" spans="1:9" ht="15" customHeight="1" x14ac:dyDescent="0.25">
      <c r="A9" s="24"/>
      <c r="B9" s="133"/>
      <c r="C9" s="121"/>
      <c r="D9" s="133"/>
      <c r="E9" s="133"/>
      <c r="F9" s="133"/>
      <c r="G9" s="50"/>
      <c r="H9" s="48"/>
      <c r="I9" s="48"/>
    </row>
    <row r="10" spans="1:9" ht="15" customHeight="1" x14ac:dyDescent="0.25">
      <c r="A10" s="24"/>
      <c r="B10" s="124" t="s">
        <v>161</v>
      </c>
      <c r="C10" s="136"/>
      <c r="D10" s="133"/>
      <c r="E10" s="133"/>
      <c r="F10" s="133"/>
      <c r="G10" s="50"/>
      <c r="H10" s="48"/>
      <c r="I10" s="48"/>
    </row>
    <row r="11" spans="1:9" ht="15" customHeight="1" x14ac:dyDescent="0.25">
      <c r="A11" s="24"/>
      <c r="B11" s="124"/>
      <c r="C11" s="121"/>
      <c r="D11" s="133"/>
      <c r="E11" s="133"/>
      <c r="F11" s="133"/>
      <c r="G11" s="50"/>
      <c r="H11" s="48"/>
      <c r="I11" s="48"/>
    </row>
    <row r="12" spans="1:9" ht="15" customHeight="1" x14ac:dyDescent="0.25">
      <c r="A12" s="24"/>
      <c r="B12" s="122" t="s">
        <v>162</v>
      </c>
      <c r="D12" s="186" t="s">
        <v>68</v>
      </c>
      <c r="E12" s="186"/>
      <c r="F12" s="133"/>
      <c r="G12" s="50"/>
      <c r="H12" s="48"/>
      <c r="I12" s="48"/>
    </row>
    <row r="13" spans="1:9" x14ac:dyDescent="0.25">
      <c r="A13" s="24"/>
      <c r="B13" s="125" t="s">
        <v>163</v>
      </c>
      <c r="C13" s="58">
        <f>SUM(G30,D46,D61,D76,D91,D106,D125)</f>
        <v>0</v>
      </c>
      <c r="D13" s="184" t="s">
        <v>37</v>
      </c>
      <c r="E13" s="185"/>
      <c r="F13" s="58">
        <f>'Budget Summary'!C17</f>
        <v>0</v>
      </c>
      <c r="G13" s="50"/>
      <c r="H13" s="48"/>
      <c r="I13" s="48"/>
    </row>
    <row r="14" spans="1:9" ht="16.5" customHeight="1" x14ac:dyDescent="0.25">
      <c r="A14" s="24"/>
      <c r="B14" s="125" t="s">
        <v>164</v>
      </c>
      <c r="C14" s="58">
        <f>SUM(H30,E46,E61,E76,E91,E106,E125)</f>
        <v>0</v>
      </c>
      <c r="D14" s="184" t="s">
        <v>39</v>
      </c>
      <c r="E14" s="185"/>
      <c r="F14" s="58">
        <f>'Grant Match'!E25</f>
        <v>0</v>
      </c>
      <c r="G14" s="25"/>
    </row>
    <row r="15" spans="1:9" x14ac:dyDescent="0.25">
      <c r="A15" s="24"/>
      <c r="B15" s="125" t="s">
        <v>211</v>
      </c>
      <c r="C15" s="58">
        <f>SUM(I30,F46,F61,F76,F91,F106,F125)</f>
        <v>0</v>
      </c>
      <c r="D15" s="184" t="s">
        <v>11</v>
      </c>
      <c r="E15" s="185"/>
      <c r="F15" s="58">
        <f>'Grant Match'!E23</f>
        <v>0</v>
      </c>
      <c r="G15" s="25"/>
    </row>
    <row r="16" spans="1:9" x14ac:dyDescent="0.25">
      <c r="A16" s="24"/>
      <c r="B16" s="26"/>
      <c r="C16" s="26"/>
      <c r="D16" s="26"/>
      <c r="E16" s="26"/>
      <c r="F16" s="26"/>
      <c r="G16" s="25"/>
    </row>
    <row r="17" spans="1:9" x14ac:dyDescent="0.25">
      <c r="A17" s="24"/>
      <c r="B17" s="182" t="s">
        <v>225</v>
      </c>
      <c r="C17" s="182"/>
      <c r="D17" s="98"/>
      <c r="E17" s="98"/>
      <c r="F17" s="98"/>
      <c r="G17" s="50"/>
      <c r="H17" s="48"/>
      <c r="I17" s="48"/>
    </row>
    <row r="18" spans="1:9" ht="102" x14ac:dyDescent="0.25">
      <c r="A18" s="24"/>
      <c r="B18" s="99" t="s">
        <v>1</v>
      </c>
      <c r="C18" s="99" t="s">
        <v>2</v>
      </c>
      <c r="D18" s="100" t="s">
        <v>21</v>
      </c>
      <c r="E18" s="101" t="s">
        <v>34</v>
      </c>
      <c r="F18" s="100" t="s">
        <v>36</v>
      </c>
      <c r="G18" s="102" t="s">
        <v>27</v>
      </c>
      <c r="H18" s="99" t="s">
        <v>48</v>
      </c>
      <c r="I18" s="99" t="s">
        <v>49</v>
      </c>
    </row>
    <row r="19" spans="1:9" ht="28.5" x14ac:dyDescent="0.25">
      <c r="A19" s="24"/>
      <c r="B19" s="103" t="s">
        <v>19</v>
      </c>
      <c r="C19" s="145" t="s">
        <v>226</v>
      </c>
      <c r="D19" s="82">
        <v>20</v>
      </c>
      <c r="E19" s="104">
        <v>120</v>
      </c>
      <c r="F19" s="104">
        <v>12</v>
      </c>
      <c r="G19" s="105">
        <f>D19*E19*F19</f>
        <v>28800</v>
      </c>
      <c r="H19" s="105">
        <v>19200</v>
      </c>
      <c r="I19" s="105">
        <v>9600.0000000000018</v>
      </c>
    </row>
    <row r="20" spans="1:9" x14ac:dyDescent="0.25">
      <c r="A20" s="24"/>
      <c r="B20" s="106"/>
      <c r="C20" s="137"/>
      <c r="D20" s="138"/>
      <c r="E20" s="139"/>
      <c r="F20" s="139"/>
      <c r="G20" s="107">
        <f t="shared" ref="G20:G29" si="0">D20*E20*F20</f>
        <v>0</v>
      </c>
      <c r="H20" s="107">
        <f>IFERROR('Budget Summary'!$C$18/'Budget Summary'!$C$17*$G20,0)</f>
        <v>0</v>
      </c>
      <c r="I20" s="107">
        <f>IFERROR((1-'Budget Summary'!$C$18/'Budget Summary'!$C$17)*$G20,0)</f>
        <v>0</v>
      </c>
    </row>
    <row r="21" spans="1:9" x14ac:dyDescent="0.25">
      <c r="A21" s="24"/>
      <c r="B21" s="106"/>
      <c r="C21" s="137"/>
      <c r="D21" s="138"/>
      <c r="E21" s="139"/>
      <c r="F21" s="139"/>
      <c r="G21" s="107">
        <f t="shared" si="0"/>
        <v>0</v>
      </c>
      <c r="H21" s="107">
        <f>IFERROR('Budget Summary'!$C$18/'Budget Summary'!$C$17*$G21,0)</f>
        <v>0</v>
      </c>
      <c r="I21" s="107">
        <f>IFERROR((1-'Budget Summary'!$C$18/'Budget Summary'!$C$17)*$G21,0)</f>
        <v>0</v>
      </c>
    </row>
    <row r="22" spans="1:9" x14ac:dyDescent="0.25">
      <c r="A22" s="24"/>
      <c r="B22" s="106"/>
      <c r="C22" s="137"/>
      <c r="D22" s="138"/>
      <c r="E22" s="139"/>
      <c r="F22" s="139"/>
      <c r="G22" s="107">
        <f t="shared" si="0"/>
        <v>0</v>
      </c>
      <c r="H22" s="107">
        <f>IFERROR('Budget Summary'!$C$18/'Budget Summary'!$C$17*$G22,0)</f>
        <v>0</v>
      </c>
      <c r="I22" s="107">
        <f>IFERROR((1-'Budget Summary'!$C$18/'Budget Summary'!$C$17)*$G22,0)</f>
        <v>0</v>
      </c>
    </row>
    <row r="23" spans="1:9" x14ac:dyDescent="0.25">
      <c r="A23" s="24"/>
      <c r="B23" s="106"/>
      <c r="C23" s="137"/>
      <c r="D23" s="138"/>
      <c r="E23" s="139"/>
      <c r="F23" s="139"/>
      <c r="G23" s="107">
        <f t="shared" si="0"/>
        <v>0</v>
      </c>
      <c r="H23" s="107">
        <f>IFERROR('Budget Summary'!$C$18/'Budget Summary'!$C$17*$G23,0)</f>
        <v>0</v>
      </c>
      <c r="I23" s="107">
        <f>IFERROR((1-'Budget Summary'!$C$18/'Budget Summary'!$C$17)*$G23,0)</f>
        <v>0</v>
      </c>
    </row>
    <row r="24" spans="1:9" x14ac:dyDescent="0.25">
      <c r="A24" s="24"/>
      <c r="B24" s="106"/>
      <c r="C24" s="137"/>
      <c r="D24" s="138"/>
      <c r="E24" s="139"/>
      <c r="F24" s="139"/>
      <c r="G24" s="107">
        <f t="shared" si="0"/>
        <v>0</v>
      </c>
      <c r="H24" s="107">
        <f>IFERROR('Budget Summary'!$C$18/'Budget Summary'!$C$17*$G24,0)</f>
        <v>0</v>
      </c>
      <c r="I24" s="107">
        <f>IFERROR((1-'Budget Summary'!$C$18/'Budget Summary'!$C$17)*$G24,0)</f>
        <v>0</v>
      </c>
    </row>
    <row r="25" spans="1:9" x14ac:dyDescent="0.25">
      <c r="A25" s="24"/>
      <c r="B25" s="106"/>
      <c r="C25" s="137"/>
      <c r="D25" s="138"/>
      <c r="E25" s="139"/>
      <c r="F25" s="139"/>
      <c r="G25" s="107">
        <f t="shared" si="0"/>
        <v>0</v>
      </c>
      <c r="H25" s="107">
        <f>IFERROR('Budget Summary'!$C$18/'Budget Summary'!$C$17*$G25,0)</f>
        <v>0</v>
      </c>
      <c r="I25" s="107">
        <f>IFERROR((1-'Budget Summary'!$C$18/'Budget Summary'!$C$17)*$G25,0)</f>
        <v>0</v>
      </c>
    </row>
    <row r="26" spans="1:9" x14ac:dyDescent="0.25">
      <c r="A26" s="24"/>
      <c r="B26" s="106"/>
      <c r="C26" s="137"/>
      <c r="D26" s="138"/>
      <c r="E26" s="139"/>
      <c r="F26" s="139"/>
      <c r="G26" s="107">
        <f t="shared" si="0"/>
        <v>0</v>
      </c>
      <c r="H26" s="107">
        <f>IFERROR('Budget Summary'!$C$18/'Budget Summary'!$C$17*$G26,0)</f>
        <v>0</v>
      </c>
      <c r="I26" s="107">
        <f>IFERROR((1-'Budget Summary'!$C$18/'Budget Summary'!$C$17)*$G26,0)</f>
        <v>0</v>
      </c>
    </row>
    <row r="27" spans="1:9" x14ac:dyDescent="0.25">
      <c r="A27" s="24"/>
      <c r="B27" s="106"/>
      <c r="C27" s="137"/>
      <c r="D27" s="138"/>
      <c r="E27" s="139"/>
      <c r="F27" s="139"/>
      <c r="G27" s="107">
        <f t="shared" si="0"/>
        <v>0</v>
      </c>
      <c r="H27" s="107">
        <f>IFERROR('Budget Summary'!$C$18/'Budget Summary'!$C$17*$G27,0)</f>
        <v>0</v>
      </c>
      <c r="I27" s="107">
        <f>IFERROR((1-'Budget Summary'!$C$18/'Budget Summary'!$C$17)*$G27,0)</f>
        <v>0</v>
      </c>
    </row>
    <row r="28" spans="1:9" x14ac:dyDescent="0.25">
      <c r="A28" s="24"/>
      <c r="B28" s="106"/>
      <c r="C28" s="137"/>
      <c r="D28" s="138"/>
      <c r="E28" s="139"/>
      <c r="F28" s="139"/>
      <c r="G28" s="107">
        <f t="shared" si="0"/>
        <v>0</v>
      </c>
      <c r="H28" s="107">
        <f>IFERROR('Budget Summary'!$C$18/'Budget Summary'!$C$17*$G28,0)</f>
        <v>0</v>
      </c>
      <c r="I28" s="107">
        <f>IFERROR((1-'Budget Summary'!$C$18/'Budget Summary'!$C$17)*$G28,0)</f>
        <v>0</v>
      </c>
    </row>
    <row r="29" spans="1:9" ht="15.75" thickBot="1" x14ac:dyDescent="0.3">
      <c r="A29" s="24"/>
      <c r="B29" s="106"/>
      <c r="C29" s="137"/>
      <c r="D29" s="138"/>
      <c r="E29" s="139"/>
      <c r="F29" s="139"/>
      <c r="G29" s="108">
        <f t="shared" si="0"/>
        <v>0</v>
      </c>
      <c r="H29" s="108">
        <f>IFERROR('Budget Summary'!$C$18/'Budget Summary'!$C$17*$G29,0)</f>
        <v>0</v>
      </c>
      <c r="I29" s="108">
        <f>IFERROR((1-'Budget Summary'!$C$18/'Budget Summary'!$C$17)*$G29,0)</f>
        <v>0</v>
      </c>
    </row>
    <row r="30" spans="1:9" ht="15.75" thickTop="1" x14ac:dyDescent="0.25">
      <c r="A30" s="24"/>
      <c r="B30" s="183"/>
      <c r="C30" s="183"/>
      <c r="D30" s="109"/>
      <c r="E30" s="109"/>
      <c r="F30" s="110" t="s">
        <v>0</v>
      </c>
      <c r="G30" s="111">
        <f>SUM(G20:G29)</f>
        <v>0</v>
      </c>
      <c r="H30" s="142">
        <f>IFERROR('Budget Summary'!$C$18/'Budget Summary'!$C$17*$G30,0)</f>
        <v>0</v>
      </c>
      <c r="I30" s="142">
        <f>IFERROR((1-'Budget Summary'!$C$18/'Budget Summary'!$C$17)*$G30,0)</f>
        <v>0</v>
      </c>
    </row>
    <row r="31" spans="1:9" x14ac:dyDescent="0.25">
      <c r="A31" s="24"/>
      <c r="B31" s="112"/>
      <c r="C31" s="112"/>
      <c r="D31" s="109"/>
      <c r="E31" s="109"/>
      <c r="F31" s="109"/>
      <c r="G31" s="89"/>
      <c r="H31" s="48"/>
      <c r="I31" s="48"/>
    </row>
    <row r="32" spans="1:9" x14ac:dyDescent="0.25">
      <c r="A32" s="24"/>
      <c r="B32" s="89"/>
      <c r="C32" s="89"/>
      <c r="D32" s="90"/>
      <c r="E32" s="89"/>
      <c r="F32" s="113"/>
      <c r="G32" s="89"/>
      <c r="H32" s="48"/>
      <c r="I32" s="48"/>
    </row>
    <row r="33" spans="1:9" x14ac:dyDescent="0.25">
      <c r="A33" s="24"/>
      <c r="B33" s="146" t="s">
        <v>227</v>
      </c>
      <c r="C33" s="89"/>
      <c r="D33" s="90"/>
      <c r="E33" s="114"/>
      <c r="F33" s="113"/>
      <c r="G33" s="89"/>
      <c r="H33" s="48"/>
      <c r="I33" s="48"/>
    </row>
    <row r="34" spans="1:9" ht="87.75" x14ac:dyDescent="0.25">
      <c r="A34" s="24"/>
      <c r="B34" s="99" t="s">
        <v>3</v>
      </c>
      <c r="C34" s="99" t="s">
        <v>2</v>
      </c>
      <c r="D34" s="99" t="s">
        <v>28</v>
      </c>
      <c r="E34" s="99" t="s">
        <v>50</v>
      </c>
      <c r="F34" s="99" t="s">
        <v>51</v>
      </c>
      <c r="G34" s="89"/>
      <c r="H34" s="48"/>
      <c r="I34" s="48"/>
    </row>
    <row r="35" spans="1:9" ht="28.5" x14ac:dyDescent="0.25">
      <c r="A35" s="24"/>
      <c r="B35" s="103" t="s">
        <v>43</v>
      </c>
      <c r="C35" s="103" t="s">
        <v>42</v>
      </c>
      <c r="D35" s="82">
        <v>5000</v>
      </c>
      <c r="E35" s="105">
        <v>3333.333333333333</v>
      </c>
      <c r="F35" s="105">
        <v>1666.6666666666667</v>
      </c>
      <c r="G35" s="89"/>
      <c r="H35" s="48"/>
      <c r="I35" s="48"/>
    </row>
    <row r="36" spans="1:9" x14ac:dyDescent="0.25">
      <c r="A36" s="24"/>
      <c r="B36" s="106"/>
      <c r="C36" s="106"/>
      <c r="D36" s="140"/>
      <c r="E36" s="107">
        <f>IFERROR('Budget Summary'!$C$18/'Budget Summary'!$C$17*$D36,0)</f>
        <v>0</v>
      </c>
      <c r="F36" s="107">
        <f>IFERROR((1-'Budget Summary'!$C$18/'Budget Summary'!$C$17)*$D36,0)</f>
        <v>0</v>
      </c>
      <c r="G36" s="89"/>
      <c r="H36" s="48"/>
      <c r="I36" s="48"/>
    </row>
    <row r="37" spans="1:9" x14ac:dyDescent="0.25">
      <c r="A37" s="24"/>
      <c r="B37" s="106"/>
      <c r="C37" s="106"/>
      <c r="D37" s="140"/>
      <c r="E37" s="107">
        <f>IFERROR('Budget Summary'!$C$18/'Budget Summary'!$C$17*$D37,0)</f>
        <v>0</v>
      </c>
      <c r="F37" s="107">
        <f>IFERROR((1-'Budget Summary'!$C$18/'Budget Summary'!$C$17)*$D37,0)</f>
        <v>0</v>
      </c>
      <c r="G37" s="89"/>
      <c r="H37" s="48"/>
      <c r="I37" s="48"/>
    </row>
    <row r="38" spans="1:9" x14ac:dyDescent="0.25">
      <c r="A38" s="24"/>
      <c r="B38" s="106"/>
      <c r="C38" s="106"/>
      <c r="D38" s="140"/>
      <c r="E38" s="107">
        <f>IFERROR('Budget Summary'!$C$18/'Budget Summary'!$C$17*$D38,0)</f>
        <v>0</v>
      </c>
      <c r="F38" s="107">
        <f>IFERROR((1-'Budget Summary'!$C$18/'Budget Summary'!$C$17)*$D38,0)</f>
        <v>0</v>
      </c>
      <c r="G38" s="89"/>
      <c r="H38" s="48"/>
      <c r="I38" s="48"/>
    </row>
    <row r="39" spans="1:9" x14ac:dyDescent="0.25">
      <c r="A39" s="24"/>
      <c r="B39" s="106"/>
      <c r="C39" s="106"/>
      <c r="D39" s="140"/>
      <c r="E39" s="107">
        <f>IFERROR('Budget Summary'!$C$18/'Budget Summary'!$C$17*$D39,0)</f>
        <v>0</v>
      </c>
      <c r="F39" s="107">
        <f>IFERROR((1-'Budget Summary'!$C$18/'Budget Summary'!$C$17)*$D39,0)</f>
        <v>0</v>
      </c>
      <c r="G39" s="89"/>
      <c r="H39" s="48"/>
      <c r="I39" s="48"/>
    </row>
    <row r="40" spans="1:9" x14ac:dyDescent="0.25">
      <c r="A40" s="24"/>
      <c r="B40" s="106"/>
      <c r="C40" s="106"/>
      <c r="D40" s="140"/>
      <c r="E40" s="107">
        <f>IFERROR('Budget Summary'!$C$18/'Budget Summary'!$C$17*$D40,0)</f>
        <v>0</v>
      </c>
      <c r="F40" s="107">
        <f>IFERROR((1-'Budget Summary'!$C$18/'Budget Summary'!$C$17)*$D40,0)</f>
        <v>0</v>
      </c>
      <c r="G40" s="89"/>
      <c r="H40" s="48"/>
      <c r="I40" s="48"/>
    </row>
    <row r="41" spans="1:9" x14ac:dyDescent="0.25">
      <c r="A41" s="24"/>
      <c r="B41" s="106"/>
      <c r="C41" s="106"/>
      <c r="D41" s="140"/>
      <c r="E41" s="107">
        <f>IFERROR('Budget Summary'!$C$18/'Budget Summary'!$C$17*$D41,0)</f>
        <v>0</v>
      </c>
      <c r="F41" s="107">
        <f>IFERROR((1-'Budget Summary'!$C$18/'Budget Summary'!$C$17)*$D41,0)</f>
        <v>0</v>
      </c>
      <c r="G41" s="89"/>
      <c r="H41" s="48"/>
      <c r="I41" s="48"/>
    </row>
    <row r="42" spans="1:9" x14ac:dyDescent="0.25">
      <c r="A42" s="24"/>
      <c r="B42" s="106"/>
      <c r="C42" s="106"/>
      <c r="D42" s="140"/>
      <c r="E42" s="107">
        <f>IFERROR('Budget Summary'!$C$18/'Budget Summary'!$C$17*$D42,0)</f>
        <v>0</v>
      </c>
      <c r="F42" s="107">
        <f>IFERROR((1-'Budget Summary'!$C$18/'Budget Summary'!$C$17)*$D42,0)</f>
        <v>0</v>
      </c>
      <c r="G42" s="89"/>
      <c r="H42" s="48"/>
      <c r="I42" s="48"/>
    </row>
    <row r="43" spans="1:9" x14ac:dyDescent="0.25">
      <c r="A43" s="24"/>
      <c r="B43" s="106"/>
      <c r="C43" s="106"/>
      <c r="D43" s="140"/>
      <c r="E43" s="107">
        <f>IFERROR('Budget Summary'!$C$18/'Budget Summary'!$C$17*$D43,0)</f>
        <v>0</v>
      </c>
      <c r="F43" s="107">
        <f>IFERROR((1-'Budget Summary'!$C$18/'Budget Summary'!$C$17)*$D43,0)</f>
        <v>0</v>
      </c>
      <c r="G43" s="89"/>
      <c r="H43" s="48"/>
      <c r="I43" s="48"/>
    </row>
    <row r="44" spans="1:9" x14ac:dyDescent="0.25">
      <c r="A44" s="24"/>
      <c r="B44" s="106"/>
      <c r="C44" s="106"/>
      <c r="D44" s="140"/>
      <c r="E44" s="107">
        <f>IFERROR('Budget Summary'!$C$18/'Budget Summary'!$C$17*$D44,0)</f>
        <v>0</v>
      </c>
      <c r="F44" s="107">
        <f>IFERROR((1-'Budget Summary'!$C$18/'Budget Summary'!$C$17)*$D44,0)</f>
        <v>0</v>
      </c>
      <c r="G44" s="89"/>
      <c r="H44" s="48"/>
      <c r="I44" s="48"/>
    </row>
    <row r="45" spans="1:9" ht="15.75" thickBot="1" x14ac:dyDescent="0.3">
      <c r="A45" s="24"/>
      <c r="B45" s="106"/>
      <c r="C45" s="106"/>
      <c r="D45" s="141"/>
      <c r="E45" s="108">
        <f>IFERROR('Budget Summary'!$C$18/'Budget Summary'!$C$17*$D45,0)</f>
        <v>0</v>
      </c>
      <c r="F45" s="108">
        <f>IFERROR((1-'Budget Summary'!$C$18/'Budget Summary'!$C$17)*$D45,0)</f>
        <v>0</v>
      </c>
      <c r="G45" s="89"/>
      <c r="H45" s="48"/>
      <c r="I45" s="48"/>
    </row>
    <row r="46" spans="1:9" ht="15.75" thickTop="1" x14ac:dyDescent="0.25">
      <c r="A46" s="24"/>
      <c r="B46" s="89"/>
      <c r="C46" s="90" t="s">
        <v>0</v>
      </c>
      <c r="D46" s="115">
        <f>SUM(D36:D45)</f>
        <v>0</v>
      </c>
      <c r="E46" s="142">
        <f>IFERROR('Budget Summary'!$C$18/'Budget Summary'!$C$17*$D46,0)</f>
        <v>0</v>
      </c>
      <c r="F46" s="142">
        <f>IFERROR((1-'Budget Summary'!$C$18/'Budget Summary'!$C$17)*$D46,0)</f>
        <v>0</v>
      </c>
      <c r="G46" s="89"/>
      <c r="H46" s="48"/>
      <c r="I46" s="48"/>
    </row>
    <row r="47" spans="1:9" x14ac:dyDescent="0.25">
      <c r="A47" s="24"/>
      <c r="B47" s="89"/>
      <c r="C47" s="89"/>
      <c r="D47" s="90"/>
      <c r="E47" s="114"/>
      <c r="F47" s="113"/>
      <c r="G47" s="89"/>
      <c r="H47" s="48"/>
      <c r="I47" s="48"/>
    </row>
    <row r="48" spans="1:9" x14ac:dyDescent="0.25">
      <c r="A48" s="24"/>
      <c r="B48" s="55" t="s">
        <v>16</v>
      </c>
      <c r="C48" s="56"/>
      <c r="D48" s="56"/>
      <c r="E48" s="114"/>
      <c r="F48" s="114"/>
      <c r="G48" s="89"/>
      <c r="H48" s="48"/>
      <c r="I48" s="48"/>
    </row>
    <row r="49" spans="1:9" ht="87.75" x14ac:dyDescent="0.25">
      <c r="A49" s="24"/>
      <c r="B49" s="99" t="s">
        <v>3</v>
      </c>
      <c r="C49" s="99" t="s">
        <v>2</v>
      </c>
      <c r="D49" s="99" t="s">
        <v>29</v>
      </c>
      <c r="E49" s="99" t="s">
        <v>52</v>
      </c>
      <c r="F49" s="99" t="s">
        <v>53</v>
      </c>
      <c r="G49" s="89"/>
      <c r="H49" s="48"/>
      <c r="I49" s="48"/>
    </row>
    <row r="50" spans="1:9" ht="28.5" x14ac:dyDescent="0.25">
      <c r="A50" s="24"/>
      <c r="B50" s="103" t="s">
        <v>44</v>
      </c>
      <c r="C50" s="147" t="s">
        <v>228</v>
      </c>
      <c r="D50" s="82">
        <v>500</v>
      </c>
      <c r="E50" s="105">
        <v>333.33333333333331</v>
      </c>
      <c r="F50" s="105">
        <v>166.66666666666669</v>
      </c>
      <c r="G50" s="89"/>
      <c r="H50" s="48"/>
      <c r="I50" s="48"/>
    </row>
    <row r="51" spans="1:9" x14ac:dyDescent="0.25">
      <c r="A51" s="24"/>
      <c r="B51" s="106"/>
      <c r="C51" s="106"/>
      <c r="D51" s="140"/>
      <c r="E51" s="107">
        <f>IFERROR('Budget Summary'!$C$18/'Budget Summary'!$C$17*$D51,0)</f>
        <v>0</v>
      </c>
      <c r="F51" s="107">
        <f>IFERROR((1-'Budget Summary'!$C$18/'Budget Summary'!$C$17)*$D51,0)</f>
        <v>0</v>
      </c>
      <c r="G51" s="89"/>
      <c r="H51" s="48"/>
      <c r="I51" s="48"/>
    </row>
    <row r="52" spans="1:9" x14ac:dyDescent="0.25">
      <c r="A52" s="24"/>
      <c r="B52" s="106"/>
      <c r="C52" s="106"/>
      <c r="D52" s="140"/>
      <c r="E52" s="107">
        <f>IFERROR('Budget Summary'!$C$18/'Budget Summary'!$C$17*$D52,0)</f>
        <v>0</v>
      </c>
      <c r="F52" s="107">
        <f>IFERROR((1-'Budget Summary'!$C$18/'Budget Summary'!$C$17)*$D52,0)</f>
        <v>0</v>
      </c>
      <c r="G52" s="89"/>
      <c r="H52" s="48"/>
      <c r="I52" s="48"/>
    </row>
    <row r="53" spans="1:9" x14ac:dyDescent="0.25">
      <c r="A53" s="24"/>
      <c r="B53" s="106"/>
      <c r="C53" s="106"/>
      <c r="D53" s="140"/>
      <c r="E53" s="107">
        <f>IFERROR('Budget Summary'!$C$18/'Budget Summary'!$C$17*$D53,0)</f>
        <v>0</v>
      </c>
      <c r="F53" s="107">
        <f>IFERROR((1-'Budget Summary'!$C$18/'Budget Summary'!$C$17)*$D53,0)</f>
        <v>0</v>
      </c>
      <c r="G53" s="89"/>
      <c r="H53" s="48"/>
      <c r="I53" s="48"/>
    </row>
    <row r="54" spans="1:9" x14ac:dyDescent="0.25">
      <c r="A54" s="24"/>
      <c r="B54" s="106"/>
      <c r="C54" s="106"/>
      <c r="D54" s="140"/>
      <c r="E54" s="107">
        <f>IFERROR('Budget Summary'!$C$18/'Budget Summary'!$C$17*$D54,0)</f>
        <v>0</v>
      </c>
      <c r="F54" s="107">
        <f>IFERROR((1-'Budget Summary'!$C$18/'Budget Summary'!$C$17)*$D54,0)</f>
        <v>0</v>
      </c>
      <c r="G54" s="89"/>
      <c r="H54" s="48"/>
      <c r="I54" s="48"/>
    </row>
    <row r="55" spans="1:9" x14ac:dyDescent="0.25">
      <c r="A55" s="24"/>
      <c r="B55" s="106"/>
      <c r="C55" s="106"/>
      <c r="D55" s="140"/>
      <c r="E55" s="107">
        <f>IFERROR('Budget Summary'!$C$18/'Budget Summary'!$C$17*$D55,0)</f>
        <v>0</v>
      </c>
      <c r="F55" s="107">
        <f>IFERROR((1-'Budget Summary'!$C$18/'Budget Summary'!$C$17)*$D55,0)</f>
        <v>0</v>
      </c>
      <c r="G55" s="89"/>
      <c r="H55" s="48"/>
      <c r="I55" s="48"/>
    </row>
    <row r="56" spans="1:9" x14ac:dyDescent="0.25">
      <c r="A56" s="24"/>
      <c r="B56" s="106"/>
      <c r="C56" s="106"/>
      <c r="D56" s="140"/>
      <c r="E56" s="107">
        <f>IFERROR('Budget Summary'!$C$18/'Budget Summary'!$C$17*$D56,0)</f>
        <v>0</v>
      </c>
      <c r="F56" s="107">
        <f>IFERROR((1-'Budget Summary'!$C$18/'Budget Summary'!$C$17)*$D56,0)</f>
        <v>0</v>
      </c>
      <c r="G56" s="89"/>
      <c r="H56" s="48"/>
      <c r="I56" s="48"/>
    </row>
    <row r="57" spans="1:9" x14ac:dyDescent="0.25">
      <c r="A57" s="24"/>
      <c r="B57" s="106"/>
      <c r="C57" s="106"/>
      <c r="D57" s="140"/>
      <c r="E57" s="107">
        <f>IFERROR('Budget Summary'!$C$18/'Budget Summary'!$C$17*$D57,0)</f>
        <v>0</v>
      </c>
      <c r="F57" s="107">
        <f>IFERROR((1-'Budget Summary'!$C$18/'Budget Summary'!$C$17)*$D57,0)</f>
        <v>0</v>
      </c>
      <c r="G57" s="89"/>
      <c r="H57" s="48"/>
      <c r="I57" s="48"/>
    </row>
    <row r="58" spans="1:9" x14ac:dyDescent="0.25">
      <c r="A58" s="24"/>
      <c r="B58" s="106"/>
      <c r="C58" s="106"/>
      <c r="D58" s="140"/>
      <c r="E58" s="107">
        <f>IFERROR('Budget Summary'!$C$18/'Budget Summary'!$C$17*$D58,0)</f>
        <v>0</v>
      </c>
      <c r="F58" s="107">
        <f>IFERROR((1-'Budget Summary'!$C$18/'Budget Summary'!$C$17)*$D58,0)</f>
        <v>0</v>
      </c>
      <c r="G58" s="89"/>
      <c r="H58" s="48"/>
      <c r="I58" s="48"/>
    </row>
    <row r="59" spans="1:9" x14ac:dyDescent="0.25">
      <c r="A59" s="24"/>
      <c r="B59" s="106"/>
      <c r="C59" s="106"/>
      <c r="D59" s="140"/>
      <c r="E59" s="107">
        <f>IFERROR('Budget Summary'!$C$18/'Budget Summary'!$C$17*$D59,0)</f>
        <v>0</v>
      </c>
      <c r="F59" s="107">
        <f>IFERROR((1-'Budget Summary'!$C$18/'Budget Summary'!$C$17)*$D59,0)</f>
        <v>0</v>
      </c>
      <c r="G59" s="89"/>
      <c r="H59" s="48"/>
      <c r="I59" s="48"/>
    </row>
    <row r="60" spans="1:9" ht="15.75" thickBot="1" x14ac:dyDescent="0.3">
      <c r="A60" s="24"/>
      <c r="B60" s="106"/>
      <c r="C60" s="106"/>
      <c r="D60" s="140"/>
      <c r="E60" s="108">
        <f>IFERROR('Budget Summary'!$C$18/'Budget Summary'!$C$17*$D60,0)</f>
        <v>0</v>
      </c>
      <c r="F60" s="108">
        <f>IFERROR((1-'Budget Summary'!$C$18/'Budget Summary'!$C$17)*$D60,0)</f>
        <v>0</v>
      </c>
      <c r="G60" s="89"/>
      <c r="H60" s="48"/>
      <c r="I60" s="48"/>
    </row>
    <row r="61" spans="1:9" ht="15.75" thickTop="1" x14ac:dyDescent="0.25">
      <c r="A61" s="24"/>
      <c r="B61" s="116"/>
      <c r="C61" s="90" t="s">
        <v>0</v>
      </c>
      <c r="D61" s="115">
        <f>SUM(D51:D60)</f>
        <v>0</v>
      </c>
      <c r="E61" s="142">
        <f>IFERROR('Budget Summary'!$C$18/'Budget Summary'!$C$17*$D61,0)</f>
        <v>0</v>
      </c>
      <c r="F61" s="142">
        <f>IFERROR((1-'Budget Summary'!$C$18/'Budget Summary'!$C$17)*$D61,0)</f>
        <v>0</v>
      </c>
      <c r="G61" s="89"/>
      <c r="H61" s="48"/>
      <c r="I61" s="48"/>
    </row>
    <row r="62" spans="1:9" x14ac:dyDescent="0.25">
      <c r="A62" s="24"/>
      <c r="B62" s="89"/>
      <c r="C62" s="89"/>
      <c r="D62" s="90"/>
      <c r="E62" s="114"/>
      <c r="F62" s="113"/>
      <c r="G62" s="89"/>
      <c r="H62" s="48"/>
      <c r="I62" s="48"/>
    </row>
    <row r="63" spans="1:9" x14ac:dyDescent="0.25">
      <c r="A63" s="24"/>
      <c r="B63" s="55" t="s">
        <v>40</v>
      </c>
      <c r="C63" s="56"/>
      <c r="D63" s="56"/>
      <c r="E63" s="114"/>
      <c r="F63" s="114"/>
      <c r="G63" s="89"/>
      <c r="H63" s="48"/>
      <c r="I63" s="48"/>
    </row>
    <row r="64" spans="1:9" ht="102.75" x14ac:dyDescent="0.25">
      <c r="A64" s="24"/>
      <c r="B64" s="99" t="s">
        <v>4</v>
      </c>
      <c r="C64" s="99" t="s">
        <v>2</v>
      </c>
      <c r="D64" s="99" t="s">
        <v>30</v>
      </c>
      <c r="E64" s="99" t="s">
        <v>54</v>
      </c>
      <c r="F64" s="99" t="s">
        <v>55</v>
      </c>
      <c r="G64" s="89"/>
      <c r="H64" s="48"/>
      <c r="I64" s="48"/>
    </row>
    <row r="65" spans="1:9" ht="42.75" x14ac:dyDescent="0.25">
      <c r="A65" s="24"/>
      <c r="B65" s="103" t="s">
        <v>46</v>
      </c>
      <c r="C65" s="103" t="s">
        <v>216</v>
      </c>
      <c r="D65" s="82">
        <v>1000</v>
      </c>
      <c r="E65" s="105">
        <v>666.66666666666663</v>
      </c>
      <c r="F65" s="105">
        <v>333.33333333333337</v>
      </c>
      <c r="G65" s="89"/>
      <c r="H65" s="48"/>
      <c r="I65" s="48"/>
    </row>
    <row r="66" spans="1:9" x14ac:dyDescent="0.25">
      <c r="A66" s="24"/>
      <c r="B66" s="106"/>
      <c r="C66" s="106"/>
      <c r="D66" s="140"/>
      <c r="E66" s="107">
        <f>IFERROR('Budget Summary'!$C$18/'Budget Summary'!$C$17*$D66,0)</f>
        <v>0</v>
      </c>
      <c r="F66" s="107">
        <f>IFERROR((1-'Budget Summary'!$C$18/'Budget Summary'!$C$17)*$D66,0)</f>
        <v>0</v>
      </c>
      <c r="G66" s="89"/>
      <c r="H66" s="48"/>
      <c r="I66" s="48"/>
    </row>
    <row r="67" spans="1:9" x14ac:dyDescent="0.25">
      <c r="A67" s="24"/>
      <c r="B67" s="106"/>
      <c r="C67" s="106"/>
      <c r="D67" s="140"/>
      <c r="E67" s="107">
        <f>IFERROR('Budget Summary'!$C$18/'Budget Summary'!$C$17*$D67,0)</f>
        <v>0</v>
      </c>
      <c r="F67" s="107">
        <f>IFERROR((1-'Budget Summary'!$C$18/'Budget Summary'!$C$17)*$D67,0)</f>
        <v>0</v>
      </c>
      <c r="G67" s="89"/>
      <c r="H67" s="48"/>
      <c r="I67" s="48"/>
    </row>
    <row r="68" spans="1:9" x14ac:dyDescent="0.25">
      <c r="A68" s="24"/>
      <c r="B68" s="106"/>
      <c r="C68" s="106"/>
      <c r="D68" s="140"/>
      <c r="E68" s="107">
        <f>IFERROR('Budget Summary'!$C$18/'Budget Summary'!$C$17*$D68,0)</f>
        <v>0</v>
      </c>
      <c r="F68" s="107">
        <f>IFERROR((1-'Budget Summary'!$C$18/'Budget Summary'!$C$17)*$D68,0)</f>
        <v>0</v>
      </c>
      <c r="G68" s="89"/>
      <c r="H68" s="48"/>
      <c r="I68" s="48"/>
    </row>
    <row r="69" spans="1:9" x14ac:dyDescent="0.25">
      <c r="A69" s="24"/>
      <c r="B69" s="106"/>
      <c r="C69" s="106"/>
      <c r="D69" s="140"/>
      <c r="E69" s="107">
        <f>IFERROR('Budget Summary'!$C$18/'Budget Summary'!$C$17*$D69,0)</f>
        <v>0</v>
      </c>
      <c r="F69" s="107">
        <f>IFERROR((1-'Budget Summary'!$C$18/'Budget Summary'!$C$17)*$D69,0)</f>
        <v>0</v>
      </c>
      <c r="G69" s="89"/>
      <c r="H69" s="48"/>
      <c r="I69" s="48"/>
    </row>
    <row r="70" spans="1:9" x14ac:dyDescent="0.25">
      <c r="A70" s="24"/>
      <c r="B70" s="106"/>
      <c r="C70" s="106"/>
      <c r="D70" s="140"/>
      <c r="E70" s="107">
        <f>IFERROR('Budget Summary'!$C$18/'Budget Summary'!$C$17*$D70,0)</f>
        <v>0</v>
      </c>
      <c r="F70" s="107">
        <f>IFERROR((1-'Budget Summary'!$C$18/'Budget Summary'!$C$17)*$D70,0)</f>
        <v>0</v>
      </c>
      <c r="G70" s="89"/>
      <c r="H70" s="48"/>
      <c r="I70" s="48"/>
    </row>
    <row r="71" spans="1:9" x14ac:dyDescent="0.25">
      <c r="A71" s="24"/>
      <c r="B71" s="106"/>
      <c r="C71" s="106"/>
      <c r="D71" s="140"/>
      <c r="E71" s="107">
        <f>IFERROR('Budget Summary'!$C$18/'Budget Summary'!$C$17*$D71,0)</f>
        <v>0</v>
      </c>
      <c r="F71" s="107">
        <f>IFERROR((1-'Budget Summary'!$C$18/'Budget Summary'!$C$17)*$D71,0)</f>
        <v>0</v>
      </c>
      <c r="G71" s="89"/>
      <c r="H71" s="48"/>
      <c r="I71" s="48"/>
    </row>
    <row r="72" spans="1:9" x14ac:dyDescent="0.25">
      <c r="A72" s="24"/>
      <c r="B72" s="106"/>
      <c r="C72" s="106"/>
      <c r="D72" s="140"/>
      <c r="E72" s="107">
        <f>IFERROR('Budget Summary'!$C$18/'Budget Summary'!$C$17*$D72,0)</f>
        <v>0</v>
      </c>
      <c r="F72" s="107">
        <f>IFERROR((1-'Budget Summary'!$C$18/'Budget Summary'!$C$17)*$D72,0)</f>
        <v>0</v>
      </c>
      <c r="G72" s="89"/>
      <c r="H72" s="48"/>
      <c r="I72" s="48"/>
    </row>
    <row r="73" spans="1:9" x14ac:dyDescent="0.25">
      <c r="A73" s="24"/>
      <c r="B73" s="106"/>
      <c r="C73" s="106"/>
      <c r="D73" s="140"/>
      <c r="E73" s="107">
        <f>IFERROR('Budget Summary'!$C$18/'Budget Summary'!$C$17*$D73,0)</f>
        <v>0</v>
      </c>
      <c r="F73" s="107">
        <f>IFERROR((1-'Budget Summary'!$C$18/'Budget Summary'!$C$17)*$D73,0)</f>
        <v>0</v>
      </c>
      <c r="G73" s="89"/>
      <c r="H73" s="48"/>
      <c r="I73" s="48"/>
    </row>
    <row r="74" spans="1:9" x14ac:dyDescent="0.25">
      <c r="A74" s="24"/>
      <c r="B74" s="106"/>
      <c r="C74" s="106"/>
      <c r="D74" s="140"/>
      <c r="E74" s="107">
        <f>IFERROR('Budget Summary'!$C$18/'Budget Summary'!$C$17*$D74,0)</f>
        <v>0</v>
      </c>
      <c r="F74" s="107">
        <f>IFERROR((1-'Budget Summary'!$C$18/'Budget Summary'!$C$17)*$D74,0)</f>
        <v>0</v>
      </c>
      <c r="G74" s="89"/>
      <c r="H74" s="48"/>
      <c r="I74" s="48"/>
    </row>
    <row r="75" spans="1:9" ht="15.75" thickBot="1" x14ac:dyDescent="0.3">
      <c r="A75" s="24"/>
      <c r="B75" s="106"/>
      <c r="C75" s="106"/>
      <c r="D75" s="140"/>
      <c r="E75" s="108">
        <f>IFERROR('Budget Summary'!$C$18/'Budget Summary'!$C$17*$D75,0)</f>
        <v>0</v>
      </c>
      <c r="F75" s="108">
        <f>IFERROR((1-'Budget Summary'!$C$18/'Budget Summary'!$C$17)*$D75,0)</f>
        <v>0</v>
      </c>
      <c r="G75" s="89"/>
      <c r="H75" s="48"/>
      <c r="I75" s="48"/>
    </row>
    <row r="76" spans="1:9" ht="15.75" thickTop="1" x14ac:dyDescent="0.25">
      <c r="A76" s="24"/>
      <c r="B76" s="89"/>
      <c r="C76" s="90" t="s">
        <v>0</v>
      </c>
      <c r="D76" s="115">
        <f>SUM(D66:D75)</f>
        <v>0</v>
      </c>
      <c r="E76" s="142">
        <f>IFERROR('Budget Summary'!$C$18/'Budget Summary'!$C$17*$D76,0)</f>
        <v>0</v>
      </c>
      <c r="F76" s="142">
        <f>IFERROR((1-'Budget Summary'!$C$18/'Budget Summary'!$C$17)*$D76,0)</f>
        <v>0</v>
      </c>
      <c r="G76" s="89"/>
      <c r="H76" s="48"/>
      <c r="I76" s="48"/>
    </row>
    <row r="77" spans="1:9" x14ac:dyDescent="0.25">
      <c r="A77" s="24"/>
      <c r="B77" s="89"/>
      <c r="C77" s="90"/>
      <c r="D77" s="117"/>
      <c r="E77" s="117"/>
      <c r="F77" s="117"/>
      <c r="G77" s="89"/>
      <c r="H77" s="48"/>
      <c r="I77" s="48"/>
    </row>
    <row r="78" spans="1:9" x14ac:dyDescent="0.25">
      <c r="A78" s="24"/>
      <c r="B78" s="146" t="s">
        <v>229</v>
      </c>
      <c r="C78" s="56"/>
      <c r="D78" s="56"/>
      <c r="E78" s="117"/>
      <c r="F78" s="117"/>
      <c r="G78" s="89"/>
      <c r="H78" s="48"/>
      <c r="I78" s="48"/>
    </row>
    <row r="79" spans="1:9" ht="87.75" x14ac:dyDescent="0.25">
      <c r="A79" s="24"/>
      <c r="B79" s="99" t="s">
        <v>4</v>
      </c>
      <c r="C79" s="99" t="s">
        <v>2</v>
      </c>
      <c r="D79" s="99" t="s">
        <v>31</v>
      </c>
      <c r="E79" s="99" t="s">
        <v>56</v>
      </c>
      <c r="F79" s="99" t="s">
        <v>57</v>
      </c>
      <c r="G79" s="89"/>
      <c r="H79" s="48"/>
      <c r="I79" s="48"/>
    </row>
    <row r="80" spans="1:9" ht="28.5" x14ac:dyDescent="0.25">
      <c r="A80" s="24"/>
      <c r="B80" s="103" t="s">
        <v>45</v>
      </c>
      <c r="C80" s="103" t="s">
        <v>217</v>
      </c>
      <c r="D80" s="82">
        <v>250</v>
      </c>
      <c r="E80" s="105">
        <v>166.66666666666666</v>
      </c>
      <c r="F80" s="105">
        <v>83.333333333333343</v>
      </c>
      <c r="G80" s="89"/>
      <c r="H80" s="48"/>
      <c r="I80" s="48"/>
    </row>
    <row r="81" spans="1:9" x14ac:dyDescent="0.25">
      <c r="A81" s="24"/>
      <c r="B81" s="106"/>
      <c r="C81" s="106"/>
      <c r="D81" s="140"/>
      <c r="E81" s="107">
        <f>IFERROR('Budget Summary'!$C$18/'Budget Summary'!$C$17*$D81,0)</f>
        <v>0</v>
      </c>
      <c r="F81" s="107">
        <f>IFERROR((1-'Budget Summary'!$C$18/'Budget Summary'!$C$17)*$D81,0)</f>
        <v>0</v>
      </c>
      <c r="G81" s="89"/>
      <c r="H81" s="48"/>
      <c r="I81" s="48"/>
    </row>
    <row r="82" spans="1:9" x14ac:dyDescent="0.25">
      <c r="A82" s="24"/>
      <c r="B82" s="106"/>
      <c r="C82" s="106"/>
      <c r="D82" s="140"/>
      <c r="E82" s="107">
        <f>IFERROR('Budget Summary'!$C$18/'Budget Summary'!$C$17*$D82,0)</f>
        <v>0</v>
      </c>
      <c r="F82" s="107">
        <f>IFERROR((1-'Budget Summary'!$C$18/'Budget Summary'!$C$17)*$D82,0)</f>
        <v>0</v>
      </c>
      <c r="G82" s="89"/>
      <c r="H82" s="48"/>
      <c r="I82" s="48"/>
    </row>
    <row r="83" spans="1:9" x14ac:dyDescent="0.25">
      <c r="A83" s="24"/>
      <c r="B83" s="106"/>
      <c r="C83" s="106"/>
      <c r="D83" s="140"/>
      <c r="E83" s="107">
        <f>IFERROR('Budget Summary'!$C$18/'Budget Summary'!$C$17*$D83,0)</f>
        <v>0</v>
      </c>
      <c r="F83" s="107">
        <f>IFERROR((1-'Budget Summary'!$C$18/'Budget Summary'!$C$17)*$D83,0)</f>
        <v>0</v>
      </c>
      <c r="G83" s="89"/>
      <c r="H83" s="48"/>
      <c r="I83" s="48"/>
    </row>
    <row r="84" spans="1:9" x14ac:dyDescent="0.25">
      <c r="A84" s="24"/>
      <c r="B84" s="106"/>
      <c r="C84" s="106"/>
      <c r="D84" s="140"/>
      <c r="E84" s="107">
        <f>IFERROR('Budget Summary'!$C$18/'Budget Summary'!$C$17*$D84,0)</f>
        <v>0</v>
      </c>
      <c r="F84" s="107">
        <f>IFERROR((1-'Budget Summary'!$C$18/'Budget Summary'!$C$17)*$D84,0)</f>
        <v>0</v>
      </c>
      <c r="G84" s="89"/>
      <c r="H84" s="48"/>
      <c r="I84" s="48"/>
    </row>
    <row r="85" spans="1:9" x14ac:dyDescent="0.25">
      <c r="A85" s="24"/>
      <c r="B85" s="106"/>
      <c r="C85" s="106"/>
      <c r="D85" s="140"/>
      <c r="E85" s="107">
        <f>IFERROR('Budget Summary'!$C$18/'Budget Summary'!$C$17*$D85,0)</f>
        <v>0</v>
      </c>
      <c r="F85" s="107">
        <f>IFERROR((1-'Budget Summary'!$C$18/'Budget Summary'!$C$17)*$D85,0)</f>
        <v>0</v>
      </c>
      <c r="G85" s="89"/>
      <c r="H85" s="48"/>
      <c r="I85" s="48"/>
    </row>
    <row r="86" spans="1:9" x14ac:dyDescent="0.25">
      <c r="A86" s="24"/>
      <c r="B86" s="106"/>
      <c r="C86" s="106"/>
      <c r="D86" s="140"/>
      <c r="E86" s="107">
        <f>IFERROR('Budget Summary'!$C$18/'Budget Summary'!$C$17*$D86,0)</f>
        <v>0</v>
      </c>
      <c r="F86" s="107">
        <f>IFERROR((1-'Budget Summary'!$C$18/'Budget Summary'!$C$17)*$D86,0)</f>
        <v>0</v>
      </c>
      <c r="G86" s="89"/>
      <c r="H86" s="48"/>
      <c r="I86" s="48"/>
    </row>
    <row r="87" spans="1:9" x14ac:dyDescent="0.25">
      <c r="A87" s="24"/>
      <c r="B87" s="106"/>
      <c r="C87" s="106"/>
      <c r="D87" s="140"/>
      <c r="E87" s="107">
        <f>IFERROR('Budget Summary'!$C$18/'Budget Summary'!$C$17*$D87,0)</f>
        <v>0</v>
      </c>
      <c r="F87" s="107">
        <f>IFERROR((1-'Budget Summary'!$C$18/'Budget Summary'!$C$17)*$D87,0)</f>
        <v>0</v>
      </c>
      <c r="G87" s="89"/>
      <c r="H87" s="48"/>
      <c r="I87" s="48"/>
    </row>
    <row r="88" spans="1:9" x14ac:dyDescent="0.25">
      <c r="A88" s="24"/>
      <c r="B88" s="106"/>
      <c r="C88" s="106"/>
      <c r="D88" s="140"/>
      <c r="E88" s="107">
        <f>IFERROR('Budget Summary'!$C$18/'Budget Summary'!$C$17*$D88,0)</f>
        <v>0</v>
      </c>
      <c r="F88" s="107">
        <f>IFERROR((1-'Budget Summary'!$C$18/'Budget Summary'!$C$17)*$D88,0)</f>
        <v>0</v>
      </c>
      <c r="G88" s="89"/>
      <c r="H88" s="48"/>
      <c r="I88" s="48"/>
    </row>
    <row r="89" spans="1:9" x14ac:dyDescent="0.25">
      <c r="A89" s="24"/>
      <c r="B89" s="106"/>
      <c r="C89" s="106"/>
      <c r="D89" s="140"/>
      <c r="E89" s="107">
        <f>IFERROR('Budget Summary'!$C$18/'Budget Summary'!$C$17*$D89,0)</f>
        <v>0</v>
      </c>
      <c r="F89" s="107">
        <f>IFERROR((1-'Budget Summary'!$C$18/'Budget Summary'!$C$17)*$D89,0)</f>
        <v>0</v>
      </c>
      <c r="G89" s="89"/>
      <c r="H89" s="48"/>
      <c r="I89" s="48"/>
    </row>
    <row r="90" spans="1:9" ht="15.75" thickBot="1" x14ac:dyDescent="0.3">
      <c r="A90" s="24"/>
      <c r="B90" s="106"/>
      <c r="C90" s="106"/>
      <c r="D90" s="140"/>
      <c r="E90" s="108">
        <f>IFERROR('Budget Summary'!$C$18/'Budget Summary'!$C$17*$D90,0)</f>
        <v>0</v>
      </c>
      <c r="F90" s="108">
        <f>IFERROR((1-'Budget Summary'!$C$18/'Budget Summary'!$C$17)*$D90,0)</f>
        <v>0</v>
      </c>
      <c r="G90" s="89"/>
      <c r="H90" s="48"/>
      <c r="I90" s="48"/>
    </row>
    <row r="91" spans="1:9" ht="15.75" thickTop="1" x14ac:dyDescent="0.25">
      <c r="A91" s="24"/>
      <c r="B91" s="89"/>
      <c r="C91" s="90" t="s">
        <v>0</v>
      </c>
      <c r="D91" s="115">
        <f>SUM(D81:D90)</f>
        <v>0</v>
      </c>
      <c r="E91" s="142">
        <f>IFERROR('Budget Summary'!$C$18/'Budget Summary'!$C$17*$D91,0)</f>
        <v>0</v>
      </c>
      <c r="F91" s="142">
        <f>IFERROR((1-'Budget Summary'!$C$18/'Budget Summary'!$C$17)*$D91,0)</f>
        <v>0</v>
      </c>
      <c r="G91" s="89"/>
      <c r="H91" s="48"/>
      <c r="I91" s="48"/>
    </row>
    <row r="92" spans="1:9" x14ac:dyDescent="0.25">
      <c r="A92" s="24"/>
      <c r="B92" s="89"/>
      <c r="C92" s="90"/>
      <c r="D92" s="117"/>
      <c r="E92" s="117"/>
      <c r="F92" s="117"/>
      <c r="G92" s="89"/>
      <c r="H92" s="48"/>
      <c r="I92" s="48"/>
    </row>
    <row r="93" spans="1:9" x14ac:dyDescent="0.25">
      <c r="A93" s="24"/>
      <c r="B93" s="55" t="s">
        <v>17</v>
      </c>
      <c r="C93" s="56"/>
      <c r="D93" s="56"/>
      <c r="E93" s="117"/>
      <c r="F93" s="117"/>
      <c r="G93" s="89"/>
      <c r="H93" s="48"/>
      <c r="I93" s="48"/>
    </row>
    <row r="94" spans="1:9" ht="102.75" x14ac:dyDescent="0.25">
      <c r="A94" s="24"/>
      <c r="B94" s="99" t="s">
        <v>4</v>
      </c>
      <c r="C94" s="99" t="s">
        <v>2</v>
      </c>
      <c r="D94" s="99" t="s">
        <v>32</v>
      </c>
      <c r="E94" s="99" t="s">
        <v>58</v>
      </c>
      <c r="F94" s="99" t="s">
        <v>59</v>
      </c>
      <c r="G94" s="89"/>
      <c r="H94" s="48"/>
      <c r="I94" s="48"/>
    </row>
    <row r="95" spans="1:9" ht="42.75" x14ac:dyDescent="0.25">
      <c r="A95" s="24"/>
      <c r="B95" s="103" t="s">
        <v>20</v>
      </c>
      <c r="C95" s="147" t="s">
        <v>230</v>
      </c>
      <c r="D95" s="82">
        <v>100</v>
      </c>
      <c r="E95" s="105">
        <v>66.666666666666657</v>
      </c>
      <c r="F95" s="105">
        <v>33.333333333333336</v>
      </c>
      <c r="G95" s="89"/>
      <c r="H95" s="48"/>
      <c r="I95" s="48"/>
    </row>
    <row r="96" spans="1:9" x14ac:dyDescent="0.25">
      <c r="A96" s="24"/>
      <c r="B96" s="106"/>
      <c r="C96" s="106"/>
      <c r="D96" s="140"/>
      <c r="E96" s="107">
        <f>IFERROR('Budget Summary'!$C$18/'Budget Summary'!$C$17*$D96,0)</f>
        <v>0</v>
      </c>
      <c r="F96" s="107">
        <f>IFERROR((1-'Budget Summary'!$C$18/'Budget Summary'!$C$17)*$D96,0)</f>
        <v>0</v>
      </c>
      <c r="G96" s="89"/>
      <c r="H96" s="48"/>
      <c r="I96" s="48"/>
    </row>
    <row r="97" spans="1:9" x14ac:dyDescent="0.25">
      <c r="A97" s="24"/>
      <c r="B97" s="106"/>
      <c r="C97" s="106"/>
      <c r="D97" s="140"/>
      <c r="E97" s="107">
        <f>IFERROR('Budget Summary'!$C$18/'Budget Summary'!$C$17*$D97,0)</f>
        <v>0</v>
      </c>
      <c r="F97" s="107">
        <f>IFERROR((1-'Budget Summary'!$C$18/'Budget Summary'!$C$17)*$D97,0)</f>
        <v>0</v>
      </c>
      <c r="G97" s="89"/>
      <c r="H97" s="48"/>
      <c r="I97" s="48"/>
    </row>
    <row r="98" spans="1:9" x14ac:dyDescent="0.25">
      <c r="A98" s="24"/>
      <c r="B98" s="106"/>
      <c r="C98" s="106"/>
      <c r="D98" s="140"/>
      <c r="E98" s="107">
        <f>IFERROR('Budget Summary'!$C$18/'Budget Summary'!$C$17*$D98,0)</f>
        <v>0</v>
      </c>
      <c r="F98" s="107">
        <f>IFERROR((1-'Budget Summary'!$C$18/'Budget Summary'!$C$17)*$D98,0)</f>
        <v>0</v>
      </c>
      <c r="G98" s="89"/>
      <c r="H98" s="48"/>
      <c r="I98" s="48"/>
    </row>
    <row r="99" spans="1:9" x14ac:dyDescent="0.25">
      <c r="A99" s="24"/>
      <c r="B99" s="106"/>
      <c r="C99" s="106"/>
      <c r="D99" s="140"/>
      <c r="E99" s="107">
        <f>IFERROR('Budget Summary'!$C$18/'Budget Summary'!$C$17*$D99,0)</f>
        <v>0</v>
      </c>
      <c r="F99" s="107">
        <f>IFERROR((1-'Budget Summary'!$C$18/'Budget Summary'!$C$17)*$D99,0)</f>
        <v>0</v>
      </c>
      <c r="G99" s="89"/>
      <c r="H99" s="48"/>
      <c r="I99" s="48"/>
    </row>
    <row r="100" spans="1:9" x14ac:dyDescent="0.25">
      <c r="A100" s="24"/>
      <c r="B100" s="106"/>
      <c r="C100" s="106"/>
      <c r="D100" s="140"/>
      <c r="E100" s="107">
        <f>IFERROR('Budget Summary'!$C$18/'Budget Summary'!$C$17*$D100,0)</f>
        <v>0</v>
      </c>
      <c r="F100" s="107">
        <f>IFERROR((1-'Budget Summary'!$C$18/'Budget Summary'!$C$17)*$D100,0)</f>
        <v>0</v>
      </c>
      <c r="G100" s="89"/>
      <c r="H100" s="48"/>
      <c r="I100" s="48"/>
    </row>
    <row r="101" spans="1:9" x14ac:dyDescent="0.25">
      <c r="A101" s="24"/>
      <c r="B101" s="106"/>
      <c r="C101" s="106"/>
      <c r="D101" s="140"/>
      <c r="E101" s="107">
        <f>IFERROR('Budget Summary'!$C$18/'Budget Summary'!$C$17*$D101,0)</f>
        <v>0</v>
      </c>
      <c r="F101" s="107">
        <f>IFERROR((1-'Budget Summary'!$C$18/'Budget Summary'!$C$17)*$D101,0)</f>
        <v>0</v>
      </c>
      <c r="G101" s="89"/>
      <c r="H101" s="48"/>
      <c r="I101" s="48"/>
    </row>
    <row r="102" spans="1:9" x14ac:dyDescent="0.25">
      <c r="A102" s="24"/>
      <c r="B102" s="106"/>
      <c r="C102" s="106"/>
      <c r="D102" s="140"/>
      <c r="E102" s="107">
        <f>IFERROR('Budget Summary'!$C$18/'Budget Summary'!$C$17*$D102,0)</f>
        <v>0</v>
      </c>
      <c r="F102" s="107">
        <f>IFERROR((1-'Budget Summary'!$C$18/'Budget Summary'!$C$17)*$D102,0)</f>
        <v>0</v>
      </c>
      <c r="G102" s="89"/>
      <c r="H102" s="48"/>
      <c r="I102" s="48"/>
    </row>
    <row r="103" spans="1:9" x14ac:dyDescent="0.25">
      <c r="A103" s="24"/>
      <c r="B103" s="106"/>
      <c r="C103" s="106"/>
      <c r="D103" s="140"/>
      <c r="E103" s="107">
        <f>IFERROR('Budget Summary'!$C$18/'Budget Summary'!$C$17*$D103,0)</f>
        <v>0</v>
      </c>
      <c r="F103" s="107">
        <f>IFERROR((1-'Budget Summary'!$C$18/'Budget Summary'!$C$17)*$D103,0)</f>
        <v>0</v>
      </c>
      <c r="G103" s="89"/>
      <c r="H103" s="48"/>
      <c r="I103" s="48"/>
    </row>
    <row r="104" spans="1:9" x14ac:dyDescent="0.25">
      <c r="A104" s="24"/>
      <c r="B104" s="106"/>
      <c r="C104" s="106"/>
      <c r="D104" s="140"/>
      <c r="E104" s="107">
        <f>IFERROR('Budget Summary'!$C$18/'Budget Summary'!$C$17*$D104,0)</f>
        <v>0</v>
      </c>
      <c r="F104" s="107">
        <f>IFERROR((1-'Budget Summary'!$C$18/'Budget Summary'!$C$17)*$D104,0)</f>
        <v>0</v>
      </c>
      <c r="G104" s="89"/>
      <c r="H104" s="48"/>
      <c r="I104" s="48"/>
    </row>
    <row r="105" spans="1:9" ht="15.75" thickBot="1" x14ac:dyDescent="0.3">
      <c r="A105" s="24"/>
      <c r="B105" s="106"/>
      <c r="C105" s="106"/>
      <c r="D105" s="140"/>
      <c r="E105" s="108">
        <f>IFERROR('Budget Summary'!$C$18/'Budget Summary'!$C$17*$D105,0)</f>
        <v>0</v>
      </c>
      <c r="F105" s="108">
        <f>IFERROR((1-'Budget Summary'!$C$18/'Budget Summary'!$C$17)*$D105,0)</f>
        <v>0</v>
      </c>
      <c r="G105" s="89"/>
      <c r="H105" s="48"/>
      <c r="I105" s="48"/>
    </row>
    <row r="106" spans="1:9" ht="15.75" thickTop="1" x14ac:dyDescent="0.25">
      <c r="A106" s="24"/>
      <c r="B106" s="89"/>
      <c r="C106" s="90" t="s">
        <v>0</v>
      </c>
      <c r="D106" s="115">
        <f>SUM(D96:D105)</f>
        <v>0</v>
      </c>
      <c r="E106" s="142">
        <f>IFERROR('Budget Summary'!$C$18/'Budget Summary'!$C$17*$D106,0)</f>
        <v>0</v>
      </c>
      <c r="F106" s="142">
        <f>IFERROR((1-'Budget Summary'!$C$18/'Budget Summary'!$C$17)*$D106,0)</f>
        <v>0</v>
      </c>
      <c r="G106" s="89"/>
      <c r="H106" s="48"/>
      <c r="I106" s="48"/>
    </row>
    <row r="107" spans="1:9" x14ac:dyDescent="0.25">
      <c r="A107" s="24"/>
      <c r="B107" s="89"/>
      <c r="C107" s="90"/>
      <c r="D107" s="117"/>
      <c r="E107" s="117"/>
      <c r="F107" s="117"/>
      <c r="G107" s="89"/>
      <c r="H107" s="48"/>
      <c r="I107" s="48"/>
    </row>
    <row r="108" spans="1:9" x14ac:dyDescent="0.25">
      <c r="A108" s="24"/>
      <c r="B108" s="55" t="s">
        <v>191</v>
      </c>
      <c r="C108" s="56"/>
      <c r="D108" s="56"/>
      <c r="E108" s="114"/>
      <c r="F108" s="114"/>
      <c r="G108" s="89"/>
      <c r="H108" s="48"/>
      <c r="I108" s="48"/>
    </row>
    <row r="109" spans="1:9" ht="87.75" x14ac:dyDescent="0.25">
      <c r="A109" s="24"/>
      <c r="B109" s="99" t="s">
        <v>4</v>
      </c>
      <c r="C109" s="99" t="s">
        <v>2</v>
      </c>
      <c r="D109" s="99" t="s">
        <v>33</v>
      </c>
      <c r="E109" s="99" t="s">
        <v>60</v>
      </c>
      <c r="F109" s="99" t="s">
        <v>61</v>
      </c>
      <c r="G109" s="89"/>
      <c r="H109" s="48"/>
      <c r="I109" s="48"/>
    </row>
    <row r="110" spans="1:9" x14ac:dyDescent="0.25">
      <c r="A110" s="24"/>
      <c r="B110" s="106"/>
      <c r="C110" s="106"/>
      <c r="D110" s="140"/>
      <c r="E110" s="107">
        <f>IFERROR('Budget Summary'!$C$18/'Budget Summary'!$C$17*$D110,0)</f>
        <v>0</v>
      </c>
      <c r="F110" s="107">
        <f>IFERROR((1-'Budget Summary'!$C$18/'Budget Summary'!$C$17)*$D110,0)</f>
        <v>0</v>
      </c>
      <c r="G110" s="89"/>
      <c r="H110" s="48"/>
      <c r="I110" s="48"/>
    </row>
    <row r="111" spans="1:9" x14ac:dyDescent="0.25">
      <c r="A111" s="24"/>
      <c r="B111" s="106"/>
      <c r="C111" s="106"/>
      <c r="D111" s="140"/>
      <c r="E111" s="107">
        <f>IFERROR('Budget Summary'!$C$18/'Budget Summary'!$C$17*$D111,0)</f>
        <v>0</v>
      </c>
      <c r="F111" s="107">
        <f>IFERROR((1-'Budget Summary'!$C$18/'Budget Summary'!$C$17)*$D111,0)</f>
        <v>0</v>
      </c>
      <c r="G111" s="89"/>
      <c r="H111" s="48"/>
      <c r="I111" s="48"/>
    </row>
    <row r="112" spans="1:9" x14ac:dyDescent="0.25">
      <c r="A112" s="24"/>
      <c r="B112" s="106"/>
      <c r="C112" s="106"/>
      <c r="D112" s="140"/>
      <c r="E112" s="107">
        <f>IFERROR('Budget Summary'!$C$18/'Budget Summary'!$C$17*$D112,0)</f>
        <v>0</v>
      </c>
      <c r="F112" s="107">
        <f>IFERROR((1-'Budget Summary'!$C$18/'Budget Summary'!$C$17)*$D112,0)</f>
        <v>0</v>
      </c>
      <c r="G112" s="89"/>
      <c r="H112" s="48"/>
      <c r="I112" s="48"/>
    </row>
    <row r="113" spans="1:9" x14ac:dyDescent="0.25">
      <c r="A113" s="24"/>
      <c r="B113" s="106"/>
      <c r="C113" s="106"/>
      <c r="D113" s="140"/>
      <c r="E113" s="107">
        <f>IFERROR('Budget Summary'!$C$18/'Budget Summary'!$C$17*$D113,0)</f>
        <v>0</v>
      </c>
      <c r="F113" s="107">
        <f>IFERROR((1-'Budget Summary'!$C$18/'Budget Summary'!$C$17)*$D113,0)</f>
        <v>0</v>
      </c>
      <c r="G113" s="89"/>
      <c r="H113" s="48"/>
      <c r="I113" s="48"/>
    </row>
    <row r="114" spans="1:9" x14ac:dyDescent="0.25">
      <c r="A114" s="24"/>
      <c r="B114" s="106"/>
      <c r="C114" s="106"/>
      <c r="D114" s="140"/>
      <c r="E114" s="107">
        <f>IFERROR('Budget Summary'!$C$18/'Budget Summary'!$C$17*$D114,0)</f>
        <v>0</v>
      </c>
      <c r="F114" s="107">
        <f>IFERROR((1-'Budget Summary'!$C$18/'Budget Summary'!$C$17)*$D114,0)</f>
        <v>0</v>
      </c>
      <c r="G114" s="89"/>
      <c r="H114" s="48"/>
      <c r="I114" s="48"/>
    </row>
    <row r="115" spans="1:9" x14ac:dyDescent="0.25">
      <c r="A115" s="24"/>
      <c r="B115" s="106"/>
      <c r="C115" s="106"/>
      <c r="D115" s="140"/>
      <c r="E115" s="107">
        <f>IFERROR('Budget Summary'!$C$18/'Budget Summary'!$C$17*$D115,0)</f>
        <v>0</v>
      </c>
      <c r="F115" s="107">
        <f>IFERROR((1-'Budget Summary'!$C$18/'Budget Summary'!$C$17)*$D115,0)</f>
        <v>0</v>
      </c>
      <c r="G115" s="89"/>
      <c r="H115" s="48"/>
      <c r="I115" s="48"/>
    </row>
    <row r="116" spans="1:9" x14ac:dyDescent="0.25">
      <c r="A116" s="24"/>
      <c r="B116" s="106"/>
      <c r="C116" s="106"/>
      <c r="D116" s="140"/>
      <c r="E116" s="107">
        <f>IFERROR('Budget Summary'!$C$18/'Budget Summary'!$C$17*$D116,0)</f>
        <v>0</v>
      </c>
      <c r="F116" s="107">
        <f>IFERROR((1-'Budget Summary'!$C$18/'Budget Summary'!$C$17)*$D116,0)</f>
        <v>0</v>
      </c>
      <c r="G116" s="89"/>
      <c r="H116" s="48"/>
      <c r="I116" s="48"/>
    </row>
    <row r="117" spans="1:9" x14ac:dyDescent="0.25">
      <c r="A117" s="24"/>
      <c r="B117" s="106"/>
      <c r="C117" s="106"/>
      <c r="D117" s="140"/>
      <c r="E117" s="107">
        <f>IFERROR('Budget Summary'!$C$18/'Budget Summary'!$C$17*$D117,0)</f>
        <v>0</v>
      </c>
      <c r="F117" s="107">
        <f>IFERROR((1-'Budget Summary'!$C$18/'Budget Summary'!$C$17)*$D117,0)</f>
        <v>0</v>
      </c>
      <c r="G117" s="89"/>
      <c r="H117" s="48"/>
      <c r="I117" s="48"/>
    </row>
    <row r="118" spans="1:9" x14ac:dyDescent="0.25">
      <c r="A118" s="24"/>
      <c r="B118" s="106"/>
      <c r="C118" s="106"/>
      <c r="D118" s="140"/>
      <c r="E118" s="107">
        <f>IFERROR('Budget Summary'!$C$18/'Budget Summary'!$C$17*$D118,0)</f>
        <v>0</v>
      </c>
      <c r="F118" s="107">
        <f>IFERROR((1-'Budget Summary'!$C$18/'Budget Summary'!$C$17)*$D118,0)</f>
        <v>0</v>
      </c>
      <c r="G118" s="89"/>
      <c r="H118" s="48"/>
      <c r="I118" s="48"/>
    </row>
    <row r="119" spans="1:9" x14ac:dyDescent="0.25">
      <c r="A119" s="24"/>
      <c r="B119" s="106"/>
      <c r="C119" s="106"/>
      <c r="D119" s="140"/>
      <c r="E119" s="107">
        <f>IFERROR('Budget Summary'!$C$18/'Budget Summary'!$C$17*$D119,0)</f>
        <v>0</v>
      </c>
      <c r="F119" s="107">
        <f>IFERROR((1-'Budget Summary'!$C$18/'Budget Summary'!$C$17)*$D119,0)</f>
        <v>0</v>
      </c>
      <c r="G119" s="89"/>
      <c r="H119" s="48"/>
      <c r="I119" s="48"/>
    </row>
    <row r="120" spans="1:9" x14ac:dyDescent="0.25">
      <c r="A120" s="24"/>
      <c r="B120" s="106"/>
      <c r="C120" s="106"/>
      <c r="D120" s="140"/>
      <c r="E120" s="107">
        <f>IFERROR('Budget Summary'!$C$18/'Budget Summary'!$C$17*$D120,0)</f>
        <v>0</v>
      </c>
      <c r="F120" s="107">
        <f>IFERROR((1-'Budget Summary'!$C$18/'Budget Summary'!$C$17)*$D120,0)</f>
        <v>0</v>
      </c>
      <c r="G120" s="89"/>
      <c r="H120" s="48"/>
      <c r="I120" s="48"/>
    </row>
    <row r="121" spans="1:9" x14ac:dyDescent="0.25">
      <c r="A121" s="24"/>
      <c r="B121" s="106"/>
      <c r="C121" s="106"/>
      <c r="D121" s="140"/>
      <c r="E121" s="107">
        <f>IFERROR('Budget Summary'!$C$18/'Budget Summary'!$C$17*$D121,0)</f>
        <v>0</v>
      </c>
      <c r="F121" s="107">
        <f>IFERROR((1-'Budget Summary'!$C$18/'Budget Summary'!$C$17)*$D121,0)</f>
        <v>0</v>
      </c>
      <c r="G121" s="89"/>
      <c r="H121" s="48"/>
      <c r="I121" s="48"/>
    </row>
    <row r="122" spans="1:9" x14ac:dyDescent="0.25">
      <c r="A122" s="24"/>
      <c r="B122" s="106"/>
      <c r="C122" s="106"/>
      <c r="D122" s="140"/>
      <c r="E122" s="107">
        <f>IFERROR('Budget Summary'!$C$18/'Budget Summary'!$C$17*$D122,0)</f>
        <v>0</v>
      </c>
      <c r="F122" s="107">
        <f>IFERROR((1-'Budget Summary'!$C$18/'Budget Summary'!$C$17)*$D122,0)</f>
        <v>0</v>
      </c>
      <c r="G122" s="89"/>
      <c r="H122" s="48"/>
      <c r="I122" s="48"/>
    </row>
    <row r="123" spans="1:9" x14ac:dyDescent="0.25">
      <c r="A123" s="24"/>
      <c r="B123" s="106"/>
      <c r="C123" s="106"/>
      <c r="D123" s="140"/>
      <c r="E123" s="107">
        <f>IFERROR('Budget Summary'!$C$18/'Budget Summary'!$C$17*$D123,0)</f>
        <v>0</v>
      </c>
      <c r="F123" s="107">
        <f>IFERROR((1-'Budget Summary'!$C$18/'Budget Summary'!$C$17)*$D123,0)</f>
        <v>0</v>
      </c>
      <c r="G123" s="89"/>
      <c r="H123" s="48"/>
      <c r="I123" s="48"/>
    </row>
    <row r="124" spans="1:9" ht="15.75" thickBot="1" x14ac:dyDescent="0.3">
      <c r="A124" s="24"/>
      <c r="B124" s="106"/>
      <c r="C124" s="106"/>
      <c r="D124" s="140"/>
      <c r="E124" s="108">
        <f>IFERROR('Budget Summary'!$C$18/'Budget Summary'!$C$17*$D124,0)</f>
        <v>0</v>
      </c>
      <c r="F124" s="108">
        <f>IFERROR((1-'Budget Summary'!$C$18/'Budget Summary'!$C$17)*$D124,0)</f>
        <v>0</v>
      </c>
      <c r="G124" s="89"/>
      <c r="H124" s="48"/>
      <c r="I124" s="48"/>
    </row>
    <row r="125" spans="1:9" ht="15.75" thickTop="1" x14ac:dyDescent="0.25">
      <c r="A125" s="24"/>
      <c r="B125" s="118"/>
      <c r="C125" s="90" t="s">
        <v>0</v>
      </c>
      <c r="D125" s="115">
        <f>SUM(D110:D124)</f>
        <v>0</v>
      </c>
      <c r="E125" s="142">
        <f>IFERROR('Budget Summary'!$C$18/'Budget Summary'!$C$17*$D125,0)</f>
        <v>0</v>
      </c>
      <c r="F125" s="142">
        <f>IFERROR((1-'Budget Summary'!$C$18/'Budget Summary'!$C$17)*$D125,0)</f>
        <v>0</v>
      </c>
      <c r="G125" s="89"/>
      <c r="H125" s="48"/>
      <c r="I125" s="48"/>
    </row>
    <row r="126" spans="1:9" x14ac:dyDescent="0.25">
      <c r="A126" s="24"/>
      <c r="B126" s="24"/>
      <c r="C126" s="24"/>
      <c r="D126" s="27"/>
      <c r="E126" s="30"/>
      <c r="F126" s="30"/>
      <c r="G126" s="24"/>
    </row>
    <row r="127" spans="1:9" x14ac:dyDescent="0.25">
      <c r="G127" s="24"/>
    </row>
    <row r="128" spans="1:9" ht="27" customHeight="1" x14ac:dyDescent="0.25">
      <c r="G128" s="24"/>
    </row>
    <row r="129" spans="1:7" x14ac:dyDescent="0.25">
      <c r="G129" s="24"/>
    </row>
    <row r="130" spans="1:7" x14ac:dyDescent="0.25">
      <c r="G130" s="24"/>
    </row>
    <row r="131" spans="1:7" x14ac:dyDescent="0.25">
      <c r="G131" s="24"/>
    </row>
    <row r="132" spans="1:7" x14ac:dyDescent="0.25">
      <c r="G132" s="24"/>
    </row>
    <row r="133" spans="1:7" x14ac:dyDescent="0.25">
      <c r="G133" s="24"/>
    </row>
    <row r="134" spans="1:7" x14ac:dyDescent="0.25">
      <c r="A134" s="24"/>
      <c r="B134" s="24"/>
      <c r="C134" s="24"/>
      <c r="D134" s="27"/>
      <c r="E134" s="31"/>
      <c r="F134" s="30"/>
      <c r="G134" s="24"/>
    </row>
    <row r="135" spans="1:7" x14ac:dyDescent="0.25">
      <c r="E135" s="31"/>
      <c r="F135" s="30"/>
      <c r="G135" s="24"/>
    </row>
    <row r="136" spans="1:7" x14ac:dyDescent="0.25">
      <c r="E136" s="32"/>
      <c r="F136" s="33"/>
      <c r="G136" s="34"/>
    </row>
    <row r="137" spans="1:7" x14ac:dyDescent="0.25">
      <c r="E137" s="32"/>
      <c r="F137" s="33"/>
      <c r="G137" s="34"/>
    </row>
    <row r="138" spans="1:7" x14ac:dyDescent="0.25">
      <c r="E138" s="35"/>
      <c r="F138" s="36"/>
      <c r="G138" s="34"/>
    </row>
    <row r="139" spans="1:7" x14ac:dyDescent="0.25">
      <c r="E139" s="32"/>
      <c r="F139" s="33"/>
      <c r="G139" s="34"/>
    </row>
    <row r="140" spans="1:7" x14ac:dyDescent="0.25">
      <c r="E140" s="32"/>
      <c r="F140" s="33"/>
      <c r="G140" s="34"/>
    </row>
    <row r="141" spans="1:7" x14ac:dyDescent="0.25">
      <c r="E141" s="32"/>
      <c r="F141" s="33"/>
      <c r="G141" s="34"/>
    </row>
    <row r="142" spans="1:7" x14ac:dyDescent="0.25">
      <c r="E142" s="32"/>
      <c r="F142" s="33"/>
      <c r="G142" s="34"/>
    </row>
    <row r="143" spans="1:7" ht="27.75" customHeight="1" x14ac:dyDescent="0.25">
      <c r="E143" s="32"/>
      <c r="F143" s="33"/>
      <c r="G143" s="34"/>
    </row>
    <row r="144" spans="1:7" x14ac:dyDescent="0.25">
      <c r="E144" s="32"/>
      <c r="F144" s="33"/>
      <c r="G144" s="34"/>
    </row>
    <row r="145" spans="5:7" x14ac:dyDescent="0.25">
      <c r="E145" s="32"/>
      <c r="F145" s="33"/>
      <c r="G145" s="34"/>
    </row>
    <row r="146" spans="5:7" x14ac:dyDescent="0.25">
      <c r="E146" s="32"/>
      <c r="F146" s="33"/>
      <c r="G146" s="34"/>
    </row>
    <row r="147" spans="5:7" x14ac:dyDescent="0.25">
      <c r="E147" s="25"/>
      <c r="F147" s="37"/>
      <c r="G147" s="25"/>
    </row>
    <row r="148" spans="5:7" x14ac:dyDescent="0.25">
      <c r="E148" s="25"/>
      <c r="F148" s="37"/>
      <c r="G148" s="25"/>
    </row>
    <row r="149" spans="5:7" x14ac:dyDescent="0.25">
      <c r="E149" s="25"/>
      <c r="F149" s="37"/>
      <c r="G149" s="25"/>
    </row>
    <row r="150" spans="5:7" x14ac:dyDescent="0.25">
      <c r="E150" s="25"/>
      <c r="F150" s="37"/>
      <c r="G150" s="25"/>
    </row>
    <row r="151" spans="5:7" s="38" customFormat="1" x14ac:dyDescent="0.25">
      <c r="E151" s="37"/>
      <c r="F151" s="37"/>
      <c r="G151" s="37"/>
    </row>
    <row r="152" spans="5:7" s="38" customFormat="1" x14ac:dyDescent="0.25"/>
    <row r="153" spans="5:7" s="38" customFormat="1" x14ac:dyDescent="0.25"/>
    <row r="154" spans="5:7" s="38" customFormat="1" x14ac:dyDescent="0.25"/>
    <row r="155" spans="5:7" s="38" customFormat="1" x14ac:dyDescent="0.25"/>
    <row r="156" spans="5:7" s="38" customFormat="1" x14ac:dyDescent="0.25"/>
    <row r="157" spans="5:7" s="38" customFormat="1" x14ac:dyDescent="0.25"/>
    <row r="158" spans="5:7" s="38" customFormat="1" x14ac:dyDescent="0.25"/>
    <row r="159" spans="5:7" s="38" customFormat="1" x14ac:dyDescent="0.25"/>
    <row r="160" spans="5:7" s="38" customFormat="1" x14ac:dyDescent="0.25"/>
    <row r="161" s="38" customFormat="1" x14ac:dyDescent="0.25"/>
    <row r="162" s="38" customFormat="1" x14ac:dyDescent="0.25"/>
    <row r="163" s="38" customFormat="1" x14ac:dyDescent="0.25"/>
    <row r="164" s="38" customFormat="1" x14ac:dyDescent="0.25"/>
    <row r="165" s="38" customFormat="1" x14ac:dyDescent="0.25"/>
    <row r="166" s="38" customFormat="1" x14ac:dyDescent="0.25"/>
    <row r="167" s="38" customFormat="1" x14ac:dyDescent="0.25"/>
    <row r="168" s="38" customFormat="1" x14ac:dyDescent="0.25"/>
    <row r="169" s="38" customFormat="1" x14ac:dyDescent="0.25"/>
    <row r="170" s="38" customFormat="1" x14ac:dyDescent="0.25"/>
    <row r="171" s="38" customFormat="1" x14ac:dyDescent="0.25"/>
    <row r="172" s="38" customFormat="1" x14ac:dyDescent="0.25"/>
    <row r="173" s="38" customFormat="1" x14ac:dyDescent="0.25"/>
    <row r="174" s="38" customFormat="1" x14ac:dyDescent="0.25"/>
    <row r="175" s="38" customFormat="1" x14ac:dyDescent="0.25"/>
    <row r="176" s="38" customFormat="1" x14ac:dyDescent="0.25"/>
    <row r="177" s="38" customFormat="1" x14ac:dyDescent="0.25"/>
    <row r="178" s="38" customFormat="1" x14ac:dyDescent="0.25"/>
    <row r="179" s="38" customFormat="1" x14ac:dyDescent="0.25"/>
    <row r="180" s="38" customFormat="1" x14ac:dyDescent="0.25"/>
    <row r="181" s="38" customFormat="1" x14ac:dyDescent="0.25"/>
    <row r="182" s="38" customFormat="1" x14ac:dyDescent="0.25"/>
    <row r="183" s="38" customFormat="1" x14ac:dyDescent="0.25"/>
    <row r="184" s="38" customFormat="1" x14ac:dyDescent="0.25"/>
    <row r="185" s="38" customFormat="1" x14ac:dyDescent="0.25"/>
    <row r="186" s="38" customFormat="1" x14ac:dyDescent="0.25"/>
    <row r="187" s="38" customFormat="1" x14ac:dyDescent="0.25"/>
    <row r="188" s="38" customFormat="1" x14ac:dyDescent="0.25"/>
    <row r="189" s="38" customFormat="1" x14ac:dyDescent="0.25"/>
    <row r="190" s="38" customFormat="1" x14ac:dyDescent="0.25"/>
    <row r="191" s="38" customFormat="1" x14ac:dyDescent="0.25"/>
    <row r="192" s="38" customFormat="1" x14ac:dyDescent="0.25"/>
    <row r="193" s="38" customFormat="1" x14ac:dyDescent="0.25"/>
    <row r="194" s="38" customFormat="1" x14ac:dyDescent="0.25"/>
    <row r="195" s="38" customFormat="1" x14ac:dyDescent="0.25"/>
    <row r="196" s="38" customFormat="1" x14ac:dyDescent="0.25"/>
    <row r="197" s="38" customFormat="1" x14ac:dyDescent="0.25"/>
    <row r="198" s="38" customFormat="1" x14ac:dyDescent="0.25"/>
    <row r="199" s="38" customFormat="1" x14ac:dyDescent="0.25"/>
    <row r="200" s="38" customFormat="1" x14ac:dyDescent="0.25"/>
    <row r="201" s="38" customFormat="1" x14ac:dyDescent="0.25"/>
    <row r="202" s="38" customFormat="1" x14ac:dyDescent="0.25"/>
    <row r="203" s="38" customFormat="1" x14ac:dyDescent="0.25"/>
    <row r="204" s="38" customFormat="1" x14ac:dyDescent="0.25"/>
    <row r="205" s="38" customFormat="1" x14ac:dyDescent="0.25"/>
    <row r="206" s="38" customFormat="1" x14ac:dyDescent="0.25"/>
    <row r="207" s="38" customFormat="1" x14ac:dyDescent="0.25"/>
  </sheetData>
  <sheetProtection algorithmName="SHA-512" hashValue="RR/mhBOLXs/eaCqJNGNT2GQoFCWGiNB1EOlkS/mpJz+1BxfBuQ7jKFZsvRqFgXAUPS3sVRflDBolPZP7e4Ci/w==" saltValue="lFDGJiX+BggUylKCrK4GSA==" spinCount="100000" sheet="1" objects="1" scenarios="1"/>
  <mergeCells count="11">
    <mergeCell ref="D15:E15"/>
    <mergeCell ref="B17:C17"/>
    <mergeCell ref="B30:C30"/>
    <mergeCell ref="E1:G1"/>
    <mergeCell ref="E2:G2"/>
    <mergeCell ref="B6:F6"/>
    <mergeCell ref="D12:E12"/>
    <mergeCell ref="D13:E13"/>
    <mergeCell ref="D14:E14"/>
    <mergeCell ref="B7:F7"/>
    <mergeCell ref="B8:F8"/>
  </mergeCells>
  <pageMargins left="0.7" right="0.7" top="0.75" bottom="0.75" header="0.3" footer="0.3"/>
  <pageSetup scale="53" fitToHeight="0" orientation="landscape" horizontalDpi="1200" verticalDpi="1200" r:id="rId1"/>
  <rowBreaks count="2" manualBreakCount="2">
    <brk id="47" max="8" man="1"/>
    <brk id="77" max="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54FAD-01C3-4925-A17D-9921C963E47F}">
  <sheetPr>
    <pageSetUpPr fitToPage="1"/>
  </sheetPr>
  <dimension ref="A1:I207"/>
  <sheetViews>
    <sheetView showGridLines="0" zoomScale="90" zoomScaleNormal="90" workbookViewId="0"/>
  </sheetViews>
  <sheetFormatPr defaultRowHeight="15" x14ac:dyDescent="0.25"/>
  <cols>
    <col min="1" max="1" width="4" style="22" customWidth="1"/>
    <col min="2" max="2" width="47.7109375" style="22" customWidth="1"/>
    <col min="3" max="3" width="59.140625" style="22" customWidth="1"/>
    <col min="4" max="4" width="25.140625" style="22" customWidth="1"/>
    <col min="5" max="5" width="25" style="22" customWidth="1"/>
    <col min="6" max="6" width="25.28515625" style="22" customWidth="1"/>
    <col min="7" max="7" width="17.5703125" style="22" customWidth="1"/>
    <col min="8" max="9" width="23.5703125" style="22" customWidth="1"/>
    <col min="10" max="16384" width="9.140625" style="22"/>
  </cols>
  <sheetData>
    <row r="1" spans="1:9" ht="15.75" customHeight="1" x14ac:dyDescent="0.25">
      <c r="A1" s="134" t="s">
        <v>218</v>
      </c>
      <c r="D1" s="77" t="s">
        <v>6</v>
      </c>
      <c r="E1" s="181" t="str">
        <f>'Budget Summary'!D1</f>
        <v>Enter Applicant Name</v>
      </c>
      <c r="F1" s="181"/>
      <c r="G1" s="181"/>
    </row>
    <row r="2" spans="1:9" ht="18" customHeight="1" x14ac:dyDescent="0.25">
      <c r="A2" s="41" t="s">
        <v>38</v>
      </c>
      <c r="D2" s="78"/>
      <c r="E2" s="164" t="s">
        <v>5</v>
      </c>
      <c r="F2" s="164"/>
      <c r="G2" s="164"/>
    </row>
    <row r="3" spans="1:9" x14ac:dyDescent="0.25">
      <c r="A3" s="43" t="s">
        <v>62</v>
      </c>
    </row>
    <row r="4" spans="1:9" x14ac:dyDescent="0.25">
      <c r="A4" s="43" t="s">
        <v>165</v>
      </c>
    </row>
    <row r="5" spans="1:9" x14ac:dyDescent="0.25">
      <c r="A5" s="2"/>
      <c r="B5" s="24"/>
      <c r="C5" s="1"/>
      <c r="D5" s="1"/>
      <c r="E5" s="1"/>
      <c r="F5" s="1"/>
      <c r="G5" s="25"/>
    </row>
    <row r="6" spans="1:9" ht="47.25" customHeight="1" x14ac:dyDescent="0.25">
      <c r="A6" s="24"/>
      <c r="B6" s="178" t="s">
        <v>76</v>
      </c>
      <c r="C6" s="179"/>
      <c r="D6" s="179"/>
      <c r="E6" s="179"/>
      <c r="F6" s="180"/>
      <c r="G6" s="46"/>
      <c r="H6" s="45"/>
      <c r="I6" s="45"/>
    </row>
    <row r="7" spans="1:9" ht="12.75" customHeight="1" x14ac:dyDescent="0.25">
      <c r="A7" s="24"/>
      <c r="B7" s="187"/>
      <c r="C7" s="187"/>
      <c r="D7" s="187"/>
      <c r="E7" s="187"/>
      <c r="F7" s="187"/>
      <c r="G7" s="46"/>
      <c r="H7" s="45"/>
      <c r="I7" s="45"/>
    </row>
    <row r="8" spans="1:9" ht="30.95" customHeight="1" x14ac:dyDescent="0.25">
      <c r="A8" s="24"/>
      <c r="B8" s="188" t="s">
        <v>224</v>
      </c>
      <c r="C8" s="179"/>
      <c r="D8" s="179"/>
      <c r="E8" s="179"/>
      <c r="F8" s="180"/>
      <c r="G8" s="46"/>
      <c r="H8" s="45"/>
      <c r="I8" s="45"/>
    </row>
    <row r="9" spans="1:9" ht="15" customHeight="1" x14ac:dyDescent="0.25">
      <c r="A9" s="24"/>
      <c r="B9" s="133"/>
      <c r="C9" s="121"/>
      <c r="D9" s="133"/>
      <c r="E9" s="133"/>
      <c r="F9" s="133"/>
      <c r="G9" s="50"/>
      <c r="H9" s="48"/>
      <c r="I9" s="48"/>
    </row>
    <row r="10" spans="1:9" ht="15" customHeight="1" x14ac:dyDescent="0.25">
      <c r="A10" s="24"/>
      <c r="B10" s="124" t="s">
        <v>166</v>
      </c>
      <c r="C10" s="136"/>
      <c r="D10" s="133"/>
      <c r="E10" s="133"/>
      <c r="F10" s="133"/>
      <c r="G10" s="50"/>
      <c r="H10" s="48"/>
      <c r="I10" s="48"/>
    </row>
    <row r="11" spans="1:9" ht="15" customHeight="1" x14ac:dyDescent="0.25">
      <c r="A11" s="24"/>
      <c r="B11" s="124"/>
      <c r="C11" s="121"/>
      <c r="D11" s="133"/>
      <c r="E11" s="133"/>
      <c r="F11" s="133"/>
      <c r="G11" s="50"/>
      <c r="H11" s="48"/>
      <c r="I11" s="48"/>
    </row>
    <row r="12" spans="1:9" ht="15" customHeight="1" x14ac:dyDescent="0.25">
      <c r="A12" s="24"/>
      <c r="B12" s="122" t="s">
        <v>167</v>
      </c>
      <c r="D12" s="186" t="s">
        <v>68</v>
      </c>
      <c r="E12" s="186"/>
      <c r="F12" s="133"/>
      <c r="G12" s="50"/>
      <c r="H12" s="48"/>
      <c r="I12" s="48"/>
    </row>
    <row r="13" spans="1:9" x14ac:dyDescent="0.25">
      <c r="A13" s="24"/>
      <c r="B13" s="125" t="s">
        <v>168</v>
      </c>
      <c r="C13" s="58">
        <f>SUM(G30,D46,D61,D76,D91,D106,D125)</f>
        <v>0</v>
      </c>
      <c r="D13" s="184" t="s">
        <v>37</v>
      </c>
      <c r="E13" s="185"/>
      <c r="F13" s="58">
        <f>'Budget Summary'!C17</f>
        <v>0</v>
      </c>
      <c r="G13" s="50"/>
      <c r="H13" s="48"/>
      <c r="I13" s="48"/>
    </row>
    <row r="14" spans="1:9" ht="16.5" customHeight="1" x14ac:dyDescent="0.25">
      <c r="A14" s="24"/>
      <c r="B14" s="125" t="s">
        <v>169</v>
      </c>
      <c r="C14" s="58">
        <f>SUM(H30,E46,E61,E76,E91,E106,E125)</f>
        <v>0</v>
      </c>
      <c r="D14" s="184" t="s">
        <v>39</v>
      </c>
      <c r="E14" s="185"/>
      <c r="F14" s="58">
        <f>'Grant Match'!E25</f>
        <v>0</v>
      </c>
      <c r="G14" s="25"/>
    </row>
    <row r="15" spans="1:9" x14ac:dyDescent="0.25">
      <c r="A15" s="24"/>
      <c r="B15" s="125" t="s">
        <v>212</v>
      </c>
      <c r="C15" s="58">
        <f>SUM(I30,F46,F61,F76,F91,F106,F125)</f>
        <v>0</v>
      </c>
      <c r="D15" s="184" t="s">
        <v>11</v>
      </c>
      <c r="E15" s="185"/>
      <c r="F15" s="58">
        <f>'Grant Match'!E23</f>
        <v>0</v>
      </c>
      <c r="G15" s="25"/>
    </row>
    <row r="16" spans="1:9" x14ac:dyDescent="0.25">
      <c r="A16" s="24"/>
      <c r="B16" s="26"/>
      <c r="C16" s="26"/>
      <c r="D16" s="26"/>
      <c r="E16" s="26"/>
      <c r="F16" s="26"/>
      <c r="G16" s="25"/>
    </row>
    <row r="17" spans="1:9" x14ac:dyDescent="0.25">
      <c r="A17" s="24"/>
      <c r="B17" s="182" t="s">
        <v>225</v>
      </c>
      <c r="C17" s="182"/>
      <c r="D17" s="98"/>
      <c r="E17" s="98"/>
      <c r="F17" s="98"/>
      <c r="G17" s="50"/>
      <c r="H17" s="48"/>
      <c r="I17" s="48"/>
    </row>
    <row r="18" spans="1:9" ht="102" x14ac:dyDescent="0.25">
      <c r="A18" s="24"/>
      <c r="B18" s="99" t="s">
        <v>1</v>
      </c>
      <c r="C18" s="99" t="s">
        <v>2</v>
      </c>
      <c r="D18" s="100" t="s">
        <v>21</v>
      </c>
      <c r="E18" s="101" t="s">
        <v>34</v>
      </c>
      <c r="F18" s="100" t="s">
        <v>36</v>
      </c>
      <c r="G18" s="102" t="s">
        <v>27</v>
      </c>
      <c r="H18" s="99" t="s">
        <v>48</v>
      </c>
      <c r="I18" s="99" t="s">
        <v>49</v>
      </c>
    </row>
    <row r="19" spans="1:9" ht="28.5" x14ac:dyDescent="0.25">
      <c r="A19" s="24"/>
      <c r="B19" s="103" t="s">
        <v>19</v>
      </c>
      <c r="C19" s="145" t="s">
        <v>226</v>
      </c>
      <c r="D19" s="82">
        <v>20</v>
      </c>
      <c r="E19" s="104">
        <v>120</v>
      </c>
      <c r="F19" s="104">
        <v>12</v>
      </c>
      <c r="G19" s="105">
        <f>D19*E19*F19</f>
        <v>28800</v>
      </c>
      <c r="H19" s="105">
        <v>19200</v>
      </c>
      <c r="I19" s="105">
        <v>9600.0000000000018</v>
      </c>
    </row>
    <row r="20" spans="1:9" x14ac:dyDescent="0.25">
      <c r="A20" s="24"/>
      <c r="B20" s="106"/>
      <c r="C20" s="137"/>
      <c r="D20" s="138"/>
      <c r="E20" s="139"/>
      <c r="F20" s="139"/>
      <c r="G20" s="107">
        <f t="shared" ref="G20:G29" si="0">D20*E20*F20</f>
        <v>0</v>
      </c>
      <c r="H20" s="107">
        <f>IFERROR('Budget Summary'!$C$18/'Budget Summary'!$C$17*$G20,0)</f>
        <v>0</v>
      </c>
      <c r="I20" s="107">
        <f>IFERROR((1-'Budget Summary'!$C$18/'Budget Summary'!$C$17)*$G20,0)</f>
        <v>0</v>
      </c>
    </row>
    <row r="21" spans="1:9" x14ac:dyDescent="0.25">
      <c r="A21" s="24"/>
      <c r="B21" s="106"/>
      <c r="C21" s="137"/>
      <c r="D21" s="138"/>
      <c r="E21" s="139"/>
      <c r="F21" s="139"/>
      <c r="G21" s="107">
        <f t="shared" si="0"/>
        <v>0</v>
      </c>
      <c r="H21" s="107">
        <f>IFERROR('Budget Summary'!$C$18/'Budget Summary'!$C$17*$G21,0)</f>
        <v>0</v>
      </c>
      <c r="I21" s="107">
        <f>IFERROR((1-'Budget Summary'!$C$18/'Budget Summary'!$C$17)*$G21,0)</f>
        <v>0</v>
      </c>
    </row>
    <row r="22" spans="1:9" x14ac:dyDescent="0.25">
      <c r="A22" s="24"/>
      <c r="B22" s="106"/>
      <c r="C22" s="137"/>
      <c r="D22" s="138"/>
      <c r="E22" s="139"/>
      <c r="F22" s="139"/>
      <c r="G22" s="107">
        <f t="shared" si="0"/>
        <v>0</v>
      </c>
      <c r="H22" s="107">
        <f>IFERROR('Budget Summary'!$C$18/'Budget Summary'!$C$17*$G22,0)</f>
        <v>0</v>
      </c>
      <c r="I22" s="107">
        <f>IFERROR((1-'Budget Summary'!$C$18/'Budget Summary'!$C$17)*$G22,0)</f>
        <v>0</v>
      </c>
    </row>
    <row r="23" spans="1:9" x14ac:dyDescent="0.25">
      <c r="A23" s="24"/>
      <c r="B23" s="106"/>
      <c r="C23" s="137"/>
      <c r="D23" s="138"/>
      <c r="E23" s="139"/>
      <c r="F23" s="139"/>
      <c r="G23" s="107">
        <f t="shared" si="0"/>
        <v>0</v>
      </c>
      <c r="H23" s="107">
        <f>IFERROR('Budget Summary'!$C$18/'Budget Summary'!$C$17*$G23,0)</f>
        <v>0</v>
      </c>
      <c r="I23" s="107">
        <f>IFERROR((1-'Budget Summary'!$C$18/'Budget Summary'!$C$17)*$G23,0)</f>
        <v>0</v>
      </c>
    </row>
    <row r="24" spans="1:9" x14ac:dyDescent="0.25">
      <c r="A24" s="24"/>
      <c r="B24" s="106"/>
      <c r="C24" s="137"/>
      <c r="D24" s="138"/>
      <c r="E24" s="139"/>
      <c r="F24" s="139"/>
      <c r="G24" s="107">
        <f t="shared" si="0"/>
        <v>0</v>
      </c>
      <c r="H24" s="107">
        <f>IFERROR('Budget Summary'!$C$18/'Budget Summary'!$C$17*$G24,0)</f>
        <v>0</v>
      </c>
      <c r="I24" s="107">
        <f>IFERROR((1-'Budget Summary'!$C$18/'Budget Summary'!$C$17)*$G24,0)</f>
        <v>0</v>
      </c>
    </row>
    <row r="25" spans="1:9" x14ac:dyDescent="0.25">
      <c r="A25" s="24"/>
      <c r="B25" s="106"/>
      <c r="C25" s="137"/>
      <c r="D25" s="138"/>
      <c r="E25" s="139"/>
      <c r="F25" s="139"/>
      <c r="G25" s="107">
        <f t="shared" si="0"/>
        <v>0</v>
      </c>
      <c r="H25" s="107">
        <f>IFERROR('Budget Summary'!$C$18/'Budget Summary'!$C$17*$G25,0)</f>
        <v>0</v>
      </c>
      <c r="I25" s="107">
        <f>IFERROR((1-'Budget Summary'!$C$18/'Budget Summary'!$C$17)*$G25,0)</f>
        <v>0</v>
      </c>
    </row>
    <row r="26" spans="1:9" x14ac:dyDescent="0.25">
      <c r="A26" s="24"/>
      <c r="B26" s="106"/>
      <c r="C26" s="137"/>
      <c r="D26" s="138"/>
      <c r="E26" s="139"/>
      <c r="F26" s="139"/>
      <c r="G26" s="107">
        <f t="shared" si="0"/>
        <v>0</v>
      </c>
      <c r="H26" s="107">
        <f>IFERROR('Budget Summary'!$C$18/'Budget Summary'!$C$17*$G26,0)</f>
        <v>0</v>
      </c>
      <c r="I26" s="107">
        <f>IFERROR((1-'Budget Summary'!$C$18/'Budget Summary'!$C$17)*$G26,0)</f>
        <v>0</v>
      </c>
    </row>
    <row r="27" spans="1:9" x14ac:dyDescent="0.25">
      <c r="A27" s="24"/>
      <c r="B27" s="106"/>
      <c r="C27" s="137"/>
      <c r="D27" s="138"/>
      <c r="E27" s="139"/>
      <c r="F27" s="139"/>
      <c r="G27" s="107">
        <f t="shared" si="0"/>
        <v>0</v>
      </c>
      <c r="H27" s="107">
        <f>IFERROR('Budget Summary'!$C$18/'Budget Summary'!$C$17*$G27,0)</f>
        <v>0</v>
      </c>
      <c r="I27" s="107">
        <f>IFERROR((1-'Budget Summary'!$C$18/'Budget Summary'!$C$17)*$G27,0)</f>
        <v>0</v>
      </c>
    </row>
    <row r="28" spans="1:9" x14ac:dyDescent="0.25">
      <c r="A28" s="24"/>
      <c r="B28" s="106"/>
      <c r="C28" s="137"/>
      <c r="D28" s="138"/>
      <c r="E28" s="139"/>
      <c r="F28" s="139"/>
      <c r="G28" s="107">
        <f t="shared" si="0"/>
        <v>0</v>
      </c>
      <c r="H28" s="107">
        <f>IFERROR('Budget Summary'!$C$18/'Budget Summary'!$C$17*$G28,0)</f>
        <v>0</v>
      </c>
      <c r="I28" s="107">
        <f>IFERROR((1-'Budget Summary'!$C$18/'Budget Summary'!$C$17)*$G28,0)</f>
        <v>0</v>
      </c>
    </row>
    <row r="29" spans="1:9" ht="15.75" thickBot="1" x14ac:dyDescent="0.3">
      <c r="A29" s="24"/>
      <c r="B29" s="106"/>
      <c r="C29" s="137"/>
      <c r="D29" s="138"/>
      <c r="E29" s="139"/>
      <c r="F29" s="139"/>
      <c r="G29" s="108">
        <f t="shared" si="0"/>
        <v>0</v>
      </c>
      <c r="H29" s="108">
        <f>IFERROR('Budget Summary'!$C$18/'Budget Summary'!$C$17*$G29,0)</f>
        <v>0</v>
      </c>
      <c r="I29" s="108">
        <f>IFERROR((1-'Budget Summary'!$C$18/'Budget Summary'!$C$17)*$G29,0)</f>
        <v>0</v>
      </c>
    </row>
    <row r="30" spans="1:9" ht="15.75" thickTop="1" x14ac:dyDescent="0.25">
      <c r="A30" s="24"/>
      <c r="B30" s="183"/>
      <c r="C30" s="183"/>
      <c r="D30" s="109"/>
      <c r="E30" s="109"/>
      <c r="F30" s="110" t="s">
        <v>0</v>
      </c>
      <c r="G30" s="111">
        <f>SUM(G20:G29)</f>
        <v>0</v>
      </c>
      <c r="H30" s="142">
        <f>IFERROR('Budget Summary'!$C$18/'Budget Summary'!$C$17*$G30,0)</f>
        <v>0</v>
      </c>
      <c r="I30" s="142">
        <f>IFERROR((1-'Budget Summary'!$C$18/'Budget Summary'!$C$17)*$G30,0)</f>
        <v>0</v>
      </c>
    </row>
    <row r="31" spans="1:9" x14ac:dyDescent="0.25">
      <c r="A31" s="24"/>
      <c r="B31" s="112"/>
      <c r="C31" s="112"/>
      <c r="D31" s="109"/>
      <c r="E31" s="109"/>
      <c r="F31" s="109"/>
      <c r="G31" s="89"/>
      <c r="H31" s="48"/>
      <c r="I31" s="48"/>
    </row>
    <row r="32" spans="1:9" x14ac:dyDescent="0.25">
      <c r="A32" s="24"/>
      <c r="B32" s="89"/>
      <c r="C32" s="89"/>
      <c r="D32" s="90"/>
      <c r="E32" s="89"/>
      <c r="F32" s="113"/>
      <c r="G32" s="89"/>
      <c r="H32" s="48"/>
      <c r="I32" s="48"/>
    </row>
    <row r="33" spans="1:9" x14ac:dyDescent="0.25">
      <c r="A33" s="24"/>
      <c r="B33" s="146" t="s">
        <v>227</v>
      </c>
      <c r="C33" s="89"/>
      <c r="D33" s="90"/>
      <c r="E33" s="114"/>
      <c r="F33" s="113"/>
      <c r="G33" s="89"/>
      <c r="H33" s="48"/>
      <c r="I33" s="48"/>
    </row>
    <row r="34" spans="1:9" ht="87.75" x14ac:dyDescent="0.25">
      <c r="A34" s="24"/>
      <c r="B34" s="99" t="s">
        <v>3</v>
      </c>
      <c r="C34" s="99" t="s">
        <v>2</v>
      </c>
      <c r="D34" s="99" t="s">
        <v>28</v>
      </c>
      <c r="E34" s="99" t="s">
        <v>50</v>
      </c>
      <c r="F34" s="99" t="s">
        <v>51</v>
      </c>
      <c r="G34" s="89"/>
      <c r="H34" s="48"/>
      <c r="I34" s="48"/>
    </row>
    <row r="35" spans="1:9" ht="28.5" x14ac:dyDescent="0.25">
      <c r="A35" s="24"/>
      <c r="B35" s="103" t="s">
        <v>43</v>
      </c>
      <c r="C35" s="103" t="s">
        <v>42</v>
      </c>
      <c r="D35" s="82">
        <v>5000</v>
      </c>
      <c r="E35" s="105">
        <v>3333.333333333333</v>
      </c>
      <c r="F35" s="105">
        <v>1666.6666666666667</v>
      </c>
      <c r="G35" s="89"/>
      <c r="H35" s="48"/>
      <c r="I35" s="48"/>
    </row>
    <row r="36" spans="1:9" x14ac:dyDescent="0.25">
      <c r="A36" s="24"/>
      <c r="B36" s="106"/>
      <c r="C36" s="106"/>
      <c r="D36" s="140"/>
      <c r="E36" s="107">
        <f>IFERROR('Budget Summary'!$C$18/'Budget Summary'!$C$17*$D36,0)</f>
        <v>0</v>
      </c>
      <c r="F36" s="107">
        <f>IFERROR((1-'Budget Summary'!$C$18/'Budget Summary'!$C$17)*$D36,0)</f>
        <v>0</v>
      </c>
      <c r="G36" s="89"/>
      <c r="H36" s="48"/>
      <c r="I36" s="48"/>
    </row>
    <row r="37" spans="1:9" x14ac:dyDescent="0.25">
      <c r="A37" s="24"/>
      <c r="B37" s="106"/>
      <c r="C37" s="106"/>
      <c r="D37" s="140"/>
      <c r="E37" s="107">
        <f>IFERROR('Budget Summary'!$C$18/'Budget Summary'!$C$17*$D37,0)</f>
        <v>0</v>
      </c>
      <c r="F37" s="107">
        <f>IFERROR((1-'Budget Summary'!$C$18/'Budget Summary'!$C$17)*$D37,0)</f>
        <v>0</v>
      </c>
      <c r="G37" s="89"/>
      <c r="H37" s="48"/>
      <c r="I37" s="48"/>
    </row>
    <row r="38" spans="1:9" x14ac:dyDescent="0.25">
      <c r="A38" s="24"/>
      <c r="B38" s="106"/>
      <c r="C38" s="106"/>
      <c r="D38" s="140"/>
      <c r="E38" s="107">
        <f>IFERROR('Budget Summary'!$C$18/'Budget Summary'!$C$17*$D38,0)</f>
        <v>0</v>
      </c>
      <c r="F38" s="107">
        <f>IFERROR((1-'Budget Summary'!$C$18/'Budget Summary'!$C$17)*$D38,0)</f>
        <v>0</v>
      </c>
      <c r="G38" s="89"/>
      <c r="H38" s="48"/>
      <c r="I38" s="48"/>
    </row>
    <row r="39" spans="1:9" x14ac:dyDescent="0.25">
      <c r="A39" s="24"/>
      <c r="B39" s="106"/>
      <c r="C39" s="106"/>
      <c r="D39" s="140"/>
      <c r="E39" s="107">
        <f>IFERROR('Budget Summary'!$C$18/'Budget Summary'!$C$17*$D39,0)</f>
        <v>0</v>
      </c>
      <c r="F39" s="107">
        <f>IFERROR((1-'Budget Summary'!$C$18/'Budget Summary'!$C$17)*$D39,0)</f>
        <v>0</v>
      </c>
      <c r="G39" s="89"/>
      <c r="H39" s="48"/>
      <c r="I39" s="48"/>
    </row>
    <row r="40" spans="1:9" x14ac:dyDescent="0.25">
      <c r="A40" s="24"/>
      <c r="B40" s="106"/>
      <c r="C40" s="106"/>
      <c r="D40" s="140"/>
      <c r="E40" s="107">
        <f>IFERROR('Budget Summary'!$C$18/'Budget Summary'!$C$17*$D40,0)</f>
        <v>0</v>
      </c>
      <c r="F40" s="107">
        <f>IFERROR((1-'Budget Summary'!$C$18/'Budget Summary'!$C$17)*$D40,0)</f>
        <v>0</v>
      </c>
      <c r="G40" s="89"/>
      <c r="H40" s="48"/>
      <c r="I40" s="48"/>
    </row>
    <row r="41" spans="1:9" x14ac:dyDescent="0.25">
      <c r="A41" s="24"/>
      <c r="B41" s="106"/>
      <c r="C41" s="106"/>
      <c r="D41" s="140"/>
      <c r="E41" s="107">
        <f>IFERROR('Budget Summary'!$C$18/'Budget Summary'!$C$17*$D41,0)</f>
        <v>0</v>
      </c>
      <c r="F41" s="107">
        <f>IFERROR((1-'Budget Summary'!$C$18/'Budget Summary'!$C$17)*$D41,0)</f>
        <v>0</v>
      </c>
      <c r="G41" s="89"/>
      <c r="H41" s="48"/>
      <c r="I41" s="48"/>
    </row>
    <row r="42" spans="1:9" x14ac:dyDescent="0.25">
      <c r="A42" s="24"/>
      <c r="B42" s="106"/>
      <c r="C42" s="106"/>
      <c r="D42" s="140"/>
      <c r="E42" s="107">
        <f>IFERROR('Budget Summary'!$C$18/'Budget Summary'!$C$17*$D42,0)</f>
        <v>0</v>
      </c>
      <c r="F42" s="107">
        <f>IFERROR((1-'Budget Summary'!$C$18/'Budget Summary'!$C$17)*$D42,0)</f>
        <v>0</v>
      </c>
      <c r="G42" s="89"/>
      <c r="H42" s="48"/>
      <c r="I42" s="48"/>
    </row>
    <row r="43" spans="1:9" x14ac:dyDescent="0.25">
      <c r="A43" s="24"/>
      <c r="B43" s="106"/>
      <c r="C43" s="106"/>
      <c r="D43" s="140"/>
      <c r="E43" s="107">
        <f>IFERROR('Budget Summary'!$C$18/'Budget Summary'!$C$17*$D43,0)</f>
        <v>0</v>
      </c>
      <c r="F43" s="107">
        <f>IFERROR((1-'Budget Summary'!$C$18/'Budget Summary'!$C$17)*$D43,0)</f>
        <v>0</v>
      </c>
      <c r="G43" s="89"/>
      <c r="H43" s="48"/>
      <c r="I43" s="48"/>
    </row>
    <row r="44" spans="1:9" x14ac:dyDescent="0.25">
      <c r="A44" s="24"/>
      <c r="B44" s="106"/>
      <c r="C44" s="106"/>
      <c r="D44" s="140"/>
      <c r="E44" s="107">
        <f>IFERROR('Budget Summary'!$C$18/'Budget Summary'!$C$17*$D44,0)</f>
        <v>0</v>
      </c>
      <c r="F44" s="107">
        <f>IFERROR((1-'Budget Summary'!$C$18/'Budget Summary'!$C$17)*$D44,0)</f>
        <v>0</v>
      </c>
      <c r="G44" s="89"/>
      <c r="H44" s="48"/>
      <c r="I44" s="48"/>
    </row>
    <row r="45" spans="1:9" ht="15.75" thickBot="1" x14ac:dyDescent="0.3">
      <c r="A45" s="24"/>
      <c r="B45" s="106"/>
      <c r="C45" s="106"/>
      <c r="D45" s="141"/>
      <c r="E45" s="108">
        <f>IFERROR('Budget Summary'!$C$18/'Budget Summary'!$C$17*$D45,0)</f>
        <v>0</v>
      </c>
      <c r="F45" s="108">
        <f>IFERROR((1-'Budget Summary'!$C$18/'Budget Summary'!$C$17)*$D45,0)</f>
        <v>0</v>
      </c>
      <c r="G45" s="89"/>
      <c r="H45" s="48"/>
      <c r="I45" s="48"/>
    </row>
    <row r="46" spans="1:9" ht="15.75" thickTop="1" x14ac:dyDescent="0.25">
      <c r="A46" s="24"/>
      <c r="B46" s="89"/>
      <c r="C46" s="90" t="s">
        <v>0</v>
      </c>
      <c r="D46" s="115">
        <f>SUM(D36:D45)</f>
        <v>0</v>
      </c>
      <c r="E46" s="142">
        <f>IFERROR('Budget Summary'!$C$18/'Budget Summary'!$C$17*$D46,0)</f>
        <v>0</v>
      </c>
      <c r="F46" s="142">
        <f>IFERROR((1-'Budget Summary'!$C$18/'Budget Summary'!$C$17)*$D46,0)</f>
        <v>0</v>
      </c>
      <c r="G46" s="89"/>
      <c r="H46" s="48"/>
      <c r="I46" s="48"/>
    </row>
    <row r="47" spans="1:9" x14ac:dyDescent="0.25">
      <c r="A47" s="24"/>
      <c r="B47" s="89"/>
      <c r="C47" s="89"/>
      <c r="D47" s="90"/>
      <c r="E47" s="114"/>
      <c r="F47" s="113"/>
      <c r="G47" s="89"/>
      <c r="H47" s="48"/>
      <c r="I47" s="48"/>
    </row>
    <row r="48" spans="1:9" x14ac:dyDescent="0.25">
      <c r="A48" s="24"/>
      <c r="B48" s="55" t="s">
        <v>16</v>
      </c>
      <c r="C48" s="56"/>
      <c r="D48" s="56"/>
      <c r="E48" s="114"/>
      <c r="F48" s="114"/>
      <c r="G48" s="89"/>
      <c r="H48" s="48"/>
      <c r="I48" s="48"/>
    </row>
    <row r="49" spans="1:9" ht="87.75" x14ac:dyDescent="0.25">
      <c r="A49" s="24"/>
      <c r="B49" s="99" t="s">
        <v>3</v>
      </c>
      <c r="C49" s="99" t="s">
        <v>2</v>
      </c>
      <c r="D49" s="99" t="s">
        <v>29</v>
      </c>
      <c r="E49" s="99" t="s">
        <v>52</v>
      </c>
      <c r="F49" s="99" t="s">
        <v>53</v>
      </c>
      <c r="G49" s="89"/>
      <c r="H49" s="48"/>
      <c r="I49" s="48"/>
    </row>
    <row r="50" spans="1:9" ht="28.5" x14ac:dyDescent="0.25">
      <c r="A50" s="24"/>
      <c r="B50" s="103" t="s">
        <v>44</v>
      </c>
      <c r="C50" s="147" t="s">
        <v>228</v>
      </c>
      <c r="D50" s="82">
        <v>500</v>
      </c>
      <c r="E50" s="105">
        <v>333.33333333333331</v>
      </c>
      <c r="F50" s="105">
        <v>166.66666666666669</v>
      </c>
      <c r="G50" s="89"/>
      <c r="H50" s="48"/>
      <c r="I50" s="48"/>
    </row>
    <row r="51" spans="1:9" x14ac:dyDescent="0.25">
      <c r="A51" s="24"/>
      <c r="B51" s="106"/>
      <c r="C51" s="106"/>
      <c r="D51" s="140"/>
      <c r="E51" s="107">
        <f>IFERROR('Budget Summary'!$C$18/'Budget Summary'!$C$17*$D51,0)</f>
        <v>0</v>
      </c>
      <c r="F51" s="107">
        <f>IFERROR((1-'Budget Summary'!$C$18/'Budget Summary'!$C$17)*$D51,0)</f>
        <v>0</v>
      </c>
      <c r="G51" s="89"/>
      <c r="H51" s="48"/>
      <c r="I51" s="48"/>
    </row>
    <row r="52" spans="1:9" x14ac:dyDescent="0.25">
      <c r="A52" s="24"/>
      <c r="B52" s="106"/>
      <c r="C52" s="106"/>
      <c r="D52" s="140"/>
      <c r="E52" s="107">
        <f>IFERROR('Budget Summary'!$C$18/'Budget Summary'!$C$17*$D52,0)</f>
        <v>0</v>
      </c>
      <c r="F52" s="107">
        <f>IFERROR((1-'Budget Summary'!$C$18/'Budget Summary'!$C$17)*$D52,0)</f>
        <v>0</v>
      </c>
      <c r="G52" s="89"/>
      <c r="H52" s="48"/>
      <c r="I52" s="48"/>
    </row>
    <row r="53" spans="1:9" x14ac:dyDescent="0.25">
      <c r="A53" s="24"/>
      <c r="B53" s="106"/>
      <c r="C53" s="106"/>
      <c r="D53" s="140"/>
      <c r="E53" s="107">
        <f>IFERROR('Budget Summary'!$C$18/'Budget Summary'!$C$17*$D53,0)</f>
        <v>0</v>
      </c>
      <c r="F53" s="107">
        <f>IFERROR((1-'Budget Summary'!$C$18/'Budget Summary'!$C$17)*$D53,0)</f>
        <v>0</v>
      </c>
      <c r="G53" s="89"/>
      <c r="H53" s="48"/>
      <c r="I53" s="48"/>
    </row>
    <row r="54" spans="1:9" x14ac:dyDescent="0.25">
      <c r="A54" s="24"/>
      <c r="B54" s="106"/>
      <c r="C54" s="106"/>
      <c r="D54" s="140"/>
      <c r="E54" s="107">
        <f>IFERROR('Budget Summary'!$C$18/'Budget Summary'!$C$17*$D54,0)</f>
        <v>0</v>
      </c>
      <c r="F54" s="107">
        <f>IFERROR((1-'Budget Summary'!$C$18/'Budget Summary'!$C$17)*$D54,0)</f>
        <v>0</v>
      </c>
      <c r="G54" s="89"/>
      <c r="H54" s="48"/>
      <c r="I54" s="48"/>
    </row>
    <row r="55" spans="1:9" x14ac:dyDescent="0.25">
      <c r="A55" s="24"/>
      <c r="B55" s="106"/>
      <c r="C55" s="106"/>
      <c r="D55" s="140"/>
      <c r="E55" s="107">
        <f>IFERROR('Budget Summary'!$C$18/'Budget Summary'!$C$17*$D55,0)</f>
        <v>0</v>
      </c>
      <c r="F55" s="107">
        <f>IFERROR((1-'Budget Summary'!$C$18/'Budget Summary'!$C$17)*$D55,0)</f>
        <v>0</v>
      </c>
      <c r="G55" s="89"/>
      <c r="H55" s="48"/>
      <c r="I55" s="48"/>
    </row>
    <row r="56" spans="1:9" x14ac:dyDescent="0.25">
      <c r="A56" s="24"/>
      <c r="B56" s="106"/>
      <c r="C56" s="106"/>
      <c r="D56" s="140"/>
      <c r="E56" s="107">
        <f>IFERROR('Budget Summary'!$C$18/'Budget Summary'!$C$17*$D56,0)</f>
        <v>0</v>
      </c>
      <c r="F56" s="107">
        <f>IFERROR((1-'Budget Summary'!$C$18/'Budget Summary'!$C$17)*$D56,0)</f>
        <v>0</v>
      </c>
      <c r="G56" s="89"/>
      <c r="H56" s="48"/>
      <c r="I56" s="48"/>
    </row>
    <row r="57" spans="1:9" x14ac:dyDescent="0.25">
      <c r="A57" s="24"/>
      <c r="B57" s="106"/>
      <c r="C57" s="106"/>
      <c r="D57" s="140"/>
      <c r="E57" s="107">
        <f>IFERROR('Budget Summary'!$C$18/'Budget Summary'!$C$17*$D57,0)</f>
        <v>0</v>
      </c>
      <c r="F57" s="107">
        <f>IFERROR((1-'Budget Summary'!$C$18/'Budget Summary'!$C$17)*$D57,0)</f>
        <v>0</v>
      </c>
      <c r="G57" s="89"/>
      <c r="H57" s="48"/>
      <c r="I57" s="48"/>
    </row>
    <row r="58" spans="1:9" x14ac:dyDescent="0.25">
      <c r="A58" s="24"/>
      <c r="B58" s="106"/>
      <c r="C58" s="106"/>
      <c r="D58" s="140"/>
      <c r="E58" s="107">
        <f>IFERROR('Budget Summary'!$C$18/'Budget Summary'!$C$17*$D58,0)</f>
        <v>0</v>
      </c>
      <c r="F58" s="107">
        <f>IFERROR((1-'Budget Summary'!$C$18/'Budget Summary'!$C$17)*$D58,0)</f>
        <v>0</v>
      </c>
      <c r="G58" s="89"/>
      <c r="H58" s="48"/>
      <c r="I58" s="48"/>
    </row>
    <row r="59" spans="1:9" x14ac:dyDescent="0.25">
      <c r="A59" s="24"/>
      <c r="B59" s="106"/>
      <c r="C59" s="106"/>
      <c r="D59" s="140"/>
      <c r="E59" s="107">
        <f>IFERROR('Budget Summary'!$C$18/'Budget Summary'!$C$17*$D59,0)</f>
        <v>0</v>
      </c>
      <c r="F59" s="107">
        <f>IFERROR((1-'Budget Summary'!$C$18/'Budget Summary'!$C$17)*$D59,0)</f>
        <v>0</v>
      </c>
      <c r="G59" s="89"/>
      <c r="H59" s="48"/>
      <c r="I59" s="48"/>
    </row>
    <row r="60" spans="1:9" ht="15.75" thickBot="1" x14ac:dyDescent="0.3">
      <c r="A60" s="24"/>
      <c r="B60" s="106"/>
      <c r="C60" s="106"/>
      <c r="D60" s="140"/>
      <c r="E60" s="108">
        <f>IFERROR('Budget Summary'!$C$18/'Budget Summary'!$C$17*$D60,0)</f>
        <v>0</v>
      </c>
      <c r="F60" s="108">
        <f>IFERROR((1-'Budget Summary'!$C$18/'Budget Summary'!$C$17)*$D60,0)</f>
        <v>0</v>
      </c>
      <c r="G60" s="89"/>
      <c r="H60" s="48"/>
      <c r="I60" s="48"/>
    </row>
    <row r="61" spans="1:9" ht="15.75" thickTop="1" x14ac:dyDescent="0.25">
      <c r="A61" s="24"/>
      <c r="B61" s="116"/>
      <c r="C61" s="90" t="s">
        <v>0</v>
      </c>
      <c r="D61" s="115">
        <f>SUM(D51:D60)</f>
        <v>0</v>
      </c>
      <c r="E61" s="142">
        <f>IFERROR('Budget Summary'!$C$18/'Budget Summary'!$C$17*$D61,0)</f>
        <v>0</v>
      </c>
      <c r="F61" s="142">
        <f>IFERROR((1-'Budget Summary'!$C$18/'Budget Summary'!$C$17)*$D61,0)</f>
        <v>0</v>
      </c>
      <c r="G61" s="89"/>
      <c r="H61" s="48"/>
      <c r="I61" s="48"/>
    </row>
    <row r="62" spans="1:9" x14ac:dyDescent="0.25">
      <c r="A62" s="24"/>
      <c r="B62" s="89"/>
      <c r="C62" s="89"/>
      <c r="D62" s="90"/>
      <c r="E62" s="114"/>
      <c r="F62" s="113"/>
      <c r="G62" s="89"/>
      <c r="H62" s="48"/>
      <c r="I62" s="48"/>
    </row>
    <row r="63" spans="1:9" x14ac:dyDescent="0.25">
      <c r="A63" s="24"/>
      <c r="B63" s="55" t="s">
        <v>40</v>
      </c>
      <c r="C63" s="56"/>
      <c r="D63" s="56"/>
      <c r="E63" s="114"/>
      <c r="F63" s="114"/>
      <c r="G63" s="89"/>
      <c r="H63" s="48"/>
      <c r="I63" s="48"/>
    </row>
    <row r="64" spans="1:9" ht="102.75" x14ac:dyDescent="0.25">
      <c r="A64" s="24"/>
      <c r="B64" s="99" t="s">
        <v>4</v>
      </c>
      <c r="C64" s="99" t="s">
        <v>2</v>
      </c>
      <c r="D64" s="99" t="s">
        <v>30</v>
      </c>
      <c r="E64" s="99" t="s">
        <v>54</v>
      </c>
      <c r="F64" s="99" t="s">
        <v>55</v>
      </c>
      <c r="G64" s="89"/>
      <c r="H64" s="48"/>
      <c r="I64" s="48"/>
    </row>
    <row r="65" spans="1:9" ht="42.75" x14ac:dyDescent="0.25">
      <c r="A65" s="24"/>
      <c r="B65" s="103" t="s">
        <v>46</v>
      </c>
      <c r="C65" s="103" t="s">
        <v>216</v>
      </c>
      <c r="D65" s="82">
        <v>1000</v>
      </c>
      <c r="E65" s="105">
        <v>666.66666666666663</v>
      </c>
      <c r="F65" s="105">
        <v>333.33333333333337</v>
      </c>
      <c r="G65" s="89"/>
      <c r="H65" s="48"/>
      <c r="I65" s="48"/>
    </row>
    <row r="66" spans="1:9" x14ac:dyDescent="0.25">
      <c r="A66" s="24"/>
      <c r="B66" s="106"/>
      <c r="C66" s="106"/>
      <c r="D66" s="140"/>
      <c r="E66" s="107">
        <f>IFERROR('Budget Summary'!$C$18/'Budget Summary'!$C$17*$D66,0)</f>
        <v>0</v>
      </c>
      <c r="F66" s="107">
        <f>IFERROR((1-'Budget Summary'!$C$18/'Budget Summary'!$C$17)*$D66,0)</f>
        <v>0</v>
      </c>
      <c r="G66" s="89"/>
      <c r="H66" s="48"/>
      <c r="I66" s="48"/>
    </row>
    <row r="67" spans="1:9" x14ac:dyDescent="0.25">
      <c r="A67" s="24"/>
      <c r="B67" s="106"/>
      <c r="C67" s="106"/>
      <c r="D67" s="140"/>
      <c r="E67" s="107">
        <f>IFERROR('Budget Summary'!$C$18/'Budget Summary'!$C$17*$D67,0)</f>
        <v>0</v>
      </c>
      <c r="F67" s="107">
        <f>IFERROR((1-'Budget Summary'!$C$18/'Budget Summary'!$C$17)*$D67,0)</f>
        <v>0</v>
      </c>
      <c r="G67" s="89"/>
      <c r="H67" s="48"/>
      <c r="I67" s="48"/>
    </row>
    <row r="68" spans="1:9" x14ac:dyDescent="0.25">
      <c r="A68" s="24"/>
      <c r="B68" s="106"/>
      <c r="C68" s="106"/>
      <c r="D68" s="140"/>
      <c r="E68" s="107">
        <f>IFERROR('Budget Summary'!$C$18/'Budget Summary'!$C$17*$D68,0)</f>
        <v>0</v>
      </c>
      <c r="F68" s="107">
        <f>IFERROR((1-'Budget Summary'!$C$18/'Budget Summary'!$C$17)*$D68,0)</f>
        <v>0</v>
      </c>
      <c r="G68" s="89"/>
      <c r="H68" s="48"/>
      <c r="I68" s="48"/>
    </row>
    <row r="69" spans="1:9" x14ac:dyDescent="0.25">
      <c r="A69" s="24"/>
      <c r="B69" s="106"/>
      <c r="C69" s="106"/>
      <c r="D69" s="140"/>
      <c r="E69" s="107">
        <f>IFERROR('Budget Summary'!$C$18/'Budget Summary'!$C$17*$D69,0)</f>
        <v>0</v>
      </c>
      <c r="F69" s="107">
        <f>IFERROR((1-'Budget Summary'!$C$18/'Budget Summary'!$C$17)*$D69,0)</f>
        <v>0</v>
      </c>
      <c r="G69" s="89"/>
      <c r="H69" s="48"/>
      <c r="I69" s="48"/>
    </row>
    <row r="70" spans="1:9" x14ac:dyDescent="0.25">
      <c r="A70" s="24"/>
      <c r="B70" s="106"/>
      <c r="C70" s="106"/>
      <c r="D70" s="140"/>
      <c r="E70" s="107">
        <f>IFERROR('Budget Summary'!$C$18/'Budget Summary'!$C$17*$D70,0)</f>
        <v>0</v>
      </c>
      <c r="F70" s="107">
        <f>IFERROR((1-'Budget Summary'!$C$18/'Budget Summary'!$C$17)*$D70,0)</f>
        <v>0</v>
      </c>
      <c r="G70" s="89"/>
      <c r="H70" s="48"/>
      <c r="I70" s="48"/>
    </row>
    <row r="71" spans="1:9" x14ac:dyDescent="0.25">
      <c r="A71" s="24"/>
      <c r="B71" s="106"/>
      <c r="C71" s="106"/>
      <c r="D71" s="140"/>
      <c r="E71" s="107">
        <f>IFERROR('Budget Summary'!$C$18/'Budget Summary'!$C$17*$D71,0)</f>
        <v>0</v>
      </c>
      <c r="F71" s="107">
        <f>IFERROR((1-'Budget Summary'!$C$18/'Budget Summary'!$C$17)*$D71,0)</f>
        <v>0</v>
      </c>
      <c r="G71" s="89"/>
      <c r="H71" s="48"/>
      <c r="I71" s="48"/>
    </row>
    <row r="72" spans="1:9" x14ac:dyDescent="0.25">
      <c r="A72" s="24"/>
      <c r="B72" s="106"/>
      <c r="C72" s="106"/>
      <c r="D72" s="140"/>
      <c r="E72" s="107">
        <f>IFERROR('Budget Summary'!$C$18/'Budget Summary'!$C$17*$D72,0)</f>
        <v>0</v>
      </c>
      <c r="F72" s="107">
        <f>IFERROR((1-'Budget Summary'!$C$18/'Budget Summary'!$C$17)*$D72,0)</f>
        <v>0</v>
      </c>
      <c r="G72" s="89"/>
      <c r="H72" s="48"/>
      <c r="I72" s="48"/>
    </row>
    <row r="73" spans="1:9" x14ac:dyDescent="0.25">
      <c r="A73" s="24"/>
      <c r="B73" s="106"/>
      <c r="C73" s="106"/>
      <c r="D73" s="140"/>
      <c r="E73" s="107">
        <f>IFERROR('Budget Summary'!$C$18/'Budget Summary'!$C$17*$D73,0)</f>
        <v>0</v>
      </c>
      <c r="F73" s="107">
        <f>IFERROR((1-'Budget Summary'!$C$18/'Budget Summary'!$C$17)*$D73,0)</f>
        <v>0</v>
      </c>
      <c r="G73" s="89"/>
      <c r="H73" s="48"/>
      <c r="I73" s="48"/>
    </row>
    <row r="74" spans="1:9" x14ac:dyDescent="0.25">
      <c r="A74" s="24"/>
      <c r="B74" s="106"/>
      <c r="C74" s="106"/>
      <c r="D74" s="140"/>
      <c r="E74" s="107">
        <f>IFERROR('Budget Summary'!$C$18/'Budget Summary'!$C$17*$D74,0)</f>
        <v>0</v>
      </c>
      <c r="F74" s="107">
        <f>IFERROR((1-'Budget Summary'!$C$18/'Budget Summary'!$C$17)*$D74,0)</f>
        <v>0</v>
      </c>
      <c r="G74" s="89"/>
      <c r="H74" s="48"/>
      <c r="I74" s="48"/>
    </row>
    <row r="75" spans="1:9" ht="15.75" thickBot="1" x14ac:dyDescent="0.3">
      <c r="A75" s="24"/>
      <c r="B75" s="106"/>
      <c r="C75" s="106"/>
      <c r="D75" s="140"/>
      <c r="E75" s="108">
        <f>IFERROR('Budget Summary'!$C$18/'Budget Summary'!$C$17*$D75,0)</f>
        <v>0</v>
      </c>
      <c r="F75" s="108">
        <f>IFERROR((1-'Budget Summary'!$C$18/'Budget Summary'!$C$17)*$D75,0)</f>
        <v>0</v>
      </c>
      <c r="G75" s="89"/>
      <c r="H75" s="48"/>
      <c r="I75" s="48"/>
    </row>
    <row r="76" spans="1:9" ht="15.75" thickTop="1" x14ac:dyDescent="0.25">
      <c r="A76" s="24"/>
      <c r="B76" s="89"/>
      <c r="C76" s="90" t="s">
        <v>0</v>
      </c>
      <c r="D76" s="115">
        <f>SUM(D66:D75)</f>
        <v>0</v>
      </c>
      <c r="E76" s="142">
        <f>IFERROR('Budget Summary'!$C$18/'Budget Summary'!$C$17*$D76,0)</f>
        <v>0</v>
      </c>
      <c r="F76" s="142">
        <f>IFERROR((1-'Budget Summary'!$C$18/'Budget Summary'!$C$17)*$D76,0)</f>
        <v>0</v>
      </c>
      <c r="G76" s="89"/>
      <c r="H76" s="48"/>
      <c r="I76" s="48"/>
    </row>
    <row r="77" spans="1:9" x14ac:dyDescent="0.25">
      <c r="A77" s="24"/>
      <c r="B77" s="89"/>
      <c r="C77" s="90"/>
      <c r="D77" s="117"/>
      <c r="E77" s="117"/>
      <c r="F77" s="117"/>
      <c r="G77" s="89"/>
      <c r="H77" s="48"/>
      <c r="I77" s="48"/>
    </row>
    <row r="78" spans="1:9" x14ac:dyDescent="0.25">
      <c r="A78" s="24"/>
      <c r="B78" s="146" t="s">
        <v>229</v>
      </c>
      <c r="C78" s="56"/>
      <c r="D78" s="56"/>
      <c r="E78" s="117"/>
      <c r="F78" s="117"/>
      <c r="G78" s="89"/>
      <c r="H78" s="48"/>
      <c r="I78" s="48"/>
    </row>
    <row r="79" spans="1:9" ht="87.75" x14ac:dyDescent="0.25">
      <c r="A79" s="24"/>
      <c r="B79" s="99" t="s">
        <v>4</v>
      </c>
      <c r="C79" s="99" t="s">
        <v>2</v>
      </c>
      <c r="D79" s="99" t="s">
        <v>31</v>
      </c>
      <c r="E79" s="99" t="s">
        <v>56</v>
      </c>
      <c r="F79" s="99" t="s">
        <v>57</v>
      </c>
      <c r="G79" s="89"/>
      <c r="H79" s="48"/>
      <c r="I79" s="48"/>
    </row>
    <row r="80" spans="1:9" ht="28.5" x14ac:dyDescent="0.25">
      <c r="A80" s="24"/>
      <c r="B80" s="103" t="s">
        <v>45</v>
      </c>
      <c r="C80" s="103" t="s">
        <v>217</v>
      </c>
      <c r="D80" s="82">
        <v>250</v>
      </c>
      <c r="E80" s="105">
        <v>166.66666666666666</v>
      </c>
      <c r="F80" s="105">
        <v>83.333333333333343</v>
      </c>
      <c r="G80" s="89"/>
      <c r="H80" s="48"/>
      <c r="I80" s="48"/>
    </row>
    <row r="81" spans="1:9" x14ac:dyDescent="0.25">
      <c r="A81" s="24"/>
      <c r="B81" s="106"/>
      <c r="C81" s="106"/>
      <c r="D81" s="140"/>
      <c r="E81" s="107">
        <f>IFERROR('Budget Summary'!$C$18/'Budget Summary'!$C$17*$D81,0)</f>
        <v>0</v>
      </c>
      <c r="F81" s="107">
        <f>IFERROR((1-'Budget Summary'!$C$18/'Budget Summary'!$C$17)*$D81,0)</f>
        <v>0</v>
      </c>
      <c r="G81" s="89"/>
      <c r="H81" s="48"/>
      <c r="I81" s="48"/>
    </row>
    <row r="82" spans="1:9" x14ac:dyDescent="0.25">
      <c r="A82" s="24"/>
      <c r="B82" s="106"/>
      <c r="C82" s="106"/>
      <c r="D82" s="140"/>
      <c r="E82" s="107">
        <f>IFERROR('Budget Summary'!$C$18/'Budget Summary'!$C$17*$D82,0)</f>
        <v>0</v>
      </c>
      <c r="F82" s="107">
        <f>IFERROR((1-'Budget Summary'!$C$18/'Budget Summary'!$C$17)*$D82,0)</f>
        <v>0</v>
      </c>
      <c r="G82" s="89"/>
      <c r="H82" s="48"/>
      <c r="I82" s="48"/>
    </row>
    <row r="83" spans="1:9" x14ac:dyDescent="0.25">
      <c r="A83" s="24"/>
      <c r="B83" s="106"/>
      <c r="C83" s="106"/>
      <c r="D83" s="140"/>
      <c r="E83" s="107">
        <f>IFERROR('Budget Summary'!$C$18/'Budget Summary'!$C$17*$D83,0)</f>
        <v>0</v>
      </c>
      <c r="F83" s="107">
        <f>IFERROR((1-'Budget Summary'!$C$18/'Budget Summary'!$C$17)*$D83,0)</f>
        <v>0</v>
      </c>
      <c r="G83" s="89"/>
      <c r="H83" s="48"/>
      <c r="I83" s="48"/>
    </row>
    <row r="84" spans="1:9" x14ac:dyDescent="0.25">
      <c r="A84" s="24"/>
      <c r="B84" s="106"/>
      <c r="C84" s="106"/>
      <c r="D84" s="140"/>
      <c r="E84" s="107">
        <f>IFERROR('Budget Summary'!$C$18/'Budget Summary'!$C$17*$D84,0)</f>
        <v>0</v>
      </c>
      <c r="F84" s="107">
        <f>IFERROR((1-'Budget Summary'!$C$18/'Budget Summary'!$C$17)*$D84,0)</f>
        <v>0</v>
      </c>
      <c r="G84" s="89"/>
      <c r="H84" s="48"/>
      <c r="I84" s="48"/>
    </row>
    <row r="85" spans="1:9" x14ac:dyDescent="0.25">
      <c r="A85" s="24"/>
      <c r="B85" s="106"/>
      <c r="C85" s="106"/>
      <c r="D85" s="140"/>
      <c r="E85" s="107">
        <f>IFERROR('Budget Summary'!$C$18/'Budget Summary'!$C$17*$D85,0)</f>
        <v>0</v>
      </c>
      <c r="F85" s="107">
        <f>IFERROR((1-'Budget Summary'!$C$18/'Budget Summary'!$C$17)*$D85,0)</f>
        <v>0</v>
      </c>
      <c r="G85" s="89"/>
      <c r="H85" s="48"/>
      <c r="I85" s="48"/>
    </row>
    <row r="86" spans="1:9" x14ac:dyDescent="0.25">
      <c r="A86" s="24"/>
      <c r="B86" s="106"/>
      <c r="C86" s="106"/>
      <c r="D86" s="140"/>
      <c r="E86" s="107">
        <f>IFERROR('Budget Summary'!$C$18/'Budget Summary'!$C$17*$D86,0)</f>
        <v>0</v>
      </c>
      <c r="F86" s="107">
        <f>IFERROR((1-'Budget Summary'!$C$18/'Budget Summary'!$C$17)*$D86,0)</f>
        <v>0</v>
      </c>
      <c r="G86" s="89"/>
      <c r="H86" s="48"/>
      <c r="I86" s="48"/>
    </row>
    <row r="87" spans="1:9" x14ac:dyDescent="0.25">
      <c r="A87" s="24"/>
      <c r="B87" s="106"/>
      <c r="C87" s="106"/>
      <c r="D87" s="140"/>
      <c r="E87" s="107">
        <f>IFERROR('Budget Summary'!$C$18/'Budget Summary'!$C$17*$D87,0)</f>
        <v>0</v>
      </c>
      <c r="F87" s="107">
        <f>IFERROR((1-'Budget Summary'!$C$18/'Budget Summary'!$C$17)*$D87,0)</f>
        <v>0</v>
      </c>
      <c r="G87" s="89"/>
      <c r="H87" s="48"/>
      <c r="I87" s="48"/>
    </row>
    <row r="88" spans="1:9" x14ac:dyDescent="0.25">
      <c r="A88" s="24"/>
      <c r="B88" s="106"/>
      <c r="C88" s="106"/>
      <c r="D88" s="140"/>
      <c r="E88" s="107">
        <f>IFERROR('Budget Summary'!$C$18/'Budget Summary'!$C$17*$D88,0)</f>
        <v>0</v>
      </c>
      <c r="F88" s="107">
        <f>IFERROR((1-'Budget Summary'!$C$18/'Budget Summary'!$C$17)*$D88,0)</f>
        <v>0</v>
      </c>
      <c r="G88" s="89"/>
      <c r="H88" s="48"/>
      <c r="I88" s="48"/>
    </row>
    <row r="89" spans="1:9" x14ac:dyDescent="0.25">
      <c r="A89" s="24"/>
      <c r="B89" s="106"/>
      <c r="C89" s="106"/>
      <c r="D89" s="140"/>
      <c r="E89" s="107">
        <f>IFERROR('Budget Summary'!$C$18/'Budget Summary'!$C$17*$D89,0)</f>
        <v>0</v>
      </c>
      <c r="F89" s="107">
        <f>IFERROR((1-'Budget Summary'!$C$18/'Budget Summary'!$C$17)*$D89,0)</f>
        <v>0</v>
      </c>
      <c r="G89" s="89"/>
      <c r="H89" s="48"/>
      <c r="I89" s="48"/>
    </row>
    <row r="90" spans="1:9" ht="15.75" thickBot="1" x14ac:dyDescent="0.3">
      <c r="A90" s="24"/>
      <c r="B90" s="106"/>
      <c r="C90" s="106"/>
      <c r="D90" s="140"/>
      <c r="E90" s="108">
        <f>IFERROR('Budget Summary'!$C$18/'Budget Summary'!$C$17*$D90,0)</f>
        <v>0</v>
      </c>
      <c r="F90" s="108">
        <f>IFERROR((1-'Budget Summary'!$C$18/'Budget Summary'!$C$17)*$D90,0)</f>
        <v>0</v>
      </c>
      <c r="G90" s="89"/>
      <c r="H90" s="48"/>
      <c r="I90" s="48"/>
    </row>
    <row r="91" spans="1:9" ht="15.75" thickTop="1" x14ac:dyDescent="0.25">
      <c r="A91" s="24"/>
      <c r="B91" s="89"/>
      <c r="C91" s="90" t="s">
        <v>0</v>
      </c>
      <c r="D91" s="115">
        <f>SUM(D81:D90)</f>
        <v>0</v>
      </c>
      <c r="E91" s="142">
        <f>IFERROR('Budget Summary'!$C$18/'Budget Summary'!$C$17*$D91,0)</f>
        <v>0</v>
      </c>
      <c r="F91" s="142">
        <f>IFERROR((1-'Budget Summary'!$C$18/'Budget Summary'!$C$17)*$D91,0)</f>
        <v>0</v>
      </c>
      <c r="G91" s="89"/>
      <c r="H91" s="48"/>
      <c r="I91" s="48"/>
    </row>
    <row r="92" spans="1:9" x14ac:dyDescent="0.25">
      <c r="A92" s="24"/>
      <c r="B92" s="89"/>
      <c r="C92" s="90"/>
      <c r="D92" s="117"/>
      <c r="E92" s="117"/>
      <c r="F92" s="117"/>
      <c r="G92" s="89"/>
      <c r="H92" s="48"/>
      <c r="I92" s="48"/>
    </row>
    <row r="93" spans="1:9" x14ac:dyDescent="0.25">
      <c r="A93" s="24"/>
      <c r="B93" s="55" t="s">
        <v>17</v>
      </c>
      <c r="C93" s="56"/>
      <c r="D93" s="56"/>
      <c r="E93" s="117"/>
      <c r="F93" s="117"/>
      <c r="G93" s="89"/>
      <c r="H93" s="48"/>
      <c r="I93" s="48"/>
    </row>
    <row r="94" spans="1:9" ht="102.75" x14ac:dyDescent="0.25">
      <c r="A94" s="24"/>
      <c r="B94" s="99" t="s">
        <v>4</v>
      </c>
      <c r="C94" s="99" t="s">
        <v>2</v>
      </c>
      <c r="D94" s="99" t="s">
        <v>32</v>
      </c>
      <c r="E94" s="99" t="s">
        <v>58</v>
      </c>
      <c r="F94" s="99" t="s">
        <v>59</v>
      </c>
      <c r="G94" s="89"/>
      <c r="H94" s="48"/>
      <c r="I94" s="48"/>
    </row>
    <row r="95" spans="1:9" ht="42.75" x14ac:dyDescent="0.25">
      <c r="A95" s="24"/>
      <c r="B95" s="103" t="s">
        <v>20</v>
      </c>
      <c r="C95" s="147" t="s">
        <v>230</v>
      </c>
      <c r="D95" s="82">
        <v>100</v>
      </c>
      <c r="E95" s="105">
        <v>66.666666666666657</v>
      </c>
      <c r="F95" s="105">
        <v>33.333333333333336</v>
      </c>
      <c r="G95" s="89"/>
      <c r="H95" s="48"/>
      <c r="I95" s="48"/>
    </row>
    <row r="96" spans="1:9" x14ac:dyDescent="0.25">
      <c r="A96" s="24"/>
      <c r="B96" s="106"/>
      <c r="C96" s="106"/>
      <c r="D96" s="140"/>
      <c r="E96" s="107">
        <f>IFERROR('Budget Summary'!$C$18/'Budget Summary'!$C$17*$D96,0)</f>
        <v>0</v>
      </c>
      <c r="F96" s="107">
        <f>IFERROR((1-'Budget Summary'!$C$18/'Budget Summary'!$C$17)*$D96,0)</f>
        <v>0</v>
      </c>
      <c r="G96" s="89"/>
      <c r="H96" s="48"/>
      <c r="I96" s="48"/>
    </row>
    <row r="97" spans="1:9" x14ac:dyDescent="0.25">
      <c r="A97" s="24"/>
      <c r="B97" s="106"/>
      <c r="C97" s="106"/>
      <c r="D97" s="140"/>
      <c r="E97" s="107">
        <f>IFERROR('Budget Summary'!$C$18/'Budget Summary'!$C$17*$D97,0)</f>
        <v>0</v>
      </c>
      <c r="F97" s="107">
        <f>IFERROR((1-'Budget Summary'!$C$18/'Budget Summary'!$C$17)*$D97,0)</f>
        <v>0</v>
      </c>
      <c r="G97" s="89"/>
      <c r="H97" s="48"/>
      <c r="I97" s="48"/>
    </row>
    <row r="98" spans="1:9" x14ac:dyDescent="0.25">
      <c r="A98" s="24"/>
      <c r="B98" s="106"/>
      <c r="C98" s="106"/>
      <c r="D98" s="140"/>
      <c r="E98" s="107">
        <f>IFERROR('Budget Summary'!$C$18/'Budget Summary'!$C$17*$D98,0)</f>
        <v>0</v>
      </c>
      <c r="F98" s="107">
        <f>IFERROR((1-'Budget Summary'!$C$18/'Budget Summary'!$C$17)*$D98,0)</f>
        <v>0</v>
      </c>
      <c r="G98" s="89"/>
      <c r="H98" s="48"/>
      <c r="I98" s="48"/>
    </row>
    <row r="99" spans="1:9" x14ac:dyDescent="0.25">
      <c r="A99" s="24"/>
      <c r="B99" s="106"/>
      <c r="C99" s="106"/>
      <c r="D99" s="140"/>
      <c r="E99" s="107">
        <f>IFERROR('Budget Summary'!$C$18/'Budget Summary'!$C$17*$D99,0)</f>
        <v>0</v>
      </c>
      <c r="F99" s="107">
        <f>IFERROR((1-'Budget Summary'!$C$18/'Budget Summary'!$C$17)*$D99,0)</f>
        <v>0</v>
      </c>
      <c r="G99" s="89"/>
      <c r="H99" s="48"/>
      <c r="I99" s="48"/>
    </row>
    <row r="100" spans="1:9" x14ac:dyDescent="0.25">
      <c r="A100" s="24"/>
      <c r="B100" s="106"/>
      <c r="C100" s="106"/>
      <c r="D100" s="140"/>
      <c r="E100" s="107">
        <f>IFERROR('Budget Summary'!$C$18/'Budget Summary'!$C$17*$D100,0)</f>
        <v>0</v>
      </c>
      <c r="F100" s="107">
        <f>IFERROR((1-'Budget Summary'!$C$18/'Budget Summary'!$C$17)*$D100,0)</f>
        <v>0</v>
      </c>
      <c r="G100" s="89"/>
      <c r="H100" s="48"/>
      <c r="I100" s="48"/>
    </row>
    <row r="101" spans="1:9" x14ac:dyDescent="0.25">
      <c r="A101" s="24"/>
      <c r="B101" s="106"/>
      <c r="C101" s="106"/>
      <c r="D101" s="140"/>
      <c r="E101" s="107">
        <f>IFERROR('Budget Summary'!$C$18/'Budget Summary'!$C$17*$D101,0)</f>
        <v>0</v>
      </c>
      <c r="F101" s="107">
        <f>IFERROR((1-'Budget Summary'!$C$18/'Budget Summary'!$C$17)*$D101,0)</f>
        <v>0</v>
      </c>
      <c r="G101" s="89"/>
      <c r="H101" s="48"/>
      <c r="I101" s="48"/>
    </row>
    <row r="102" spans="1:9" x14ac:dyDescent="0.25">
      <c r="A102" s="24"/>
      <c r="B102" s="106"/>
      <c r="C102" s="106"/>
      <c r="D102" s="140"/>
      <c r="E102" s="107">
        <f>IFERROR('Budget Summary'!$C$18/'Budget Summary'!$C$17*$D102,0)</f>
        <v>0</v>
      </c>
      <c r="F102" s="107">
        <f>IFERROR((1-'Budget Summary'!$C$18/'Budget Summary'!$C$17)*$D102,0)</f>
        <v>0</v>
      </c>
      <c r="G102" s="89"/>
      <c r="H102" s="48"/>
      <c r="I102" s="48"/>
    </row>
    <row r="103" spans="1:9" x14ac:dyDescent="0.25">
      <c r="A103" s="24"/>
      <c r="B103" s="106"/>
      <c r="C103" s="106"/>
      <c r="D103" s="140"/>
      <c r="E103" s="107">
        <f>IFERROR('Budget Summary'!$C$18/'Budget Summary'!$C$17*$D103,0)</f>
        <v>0</v>
      </c>
      <c r="F103" s="107">
        <f>IFERROR((1-'Budget Summary'!$C$18/'Budget Summary'!$C$17)*$D103,0)</f>
        <v>0</v>
      </c>
      <c r="G103" s="89"/>
      <c r="H103" s="48"/>
      <c r="I103" s="48"/>
    </row>
    <row r="104" spans="1:9" x14ac:dyDescent="0.25">
      <c r="A104" s="24"/>
      <c r="B104" s="106"/>
      <c r="C104" s="106"/>
      <c r="D104" s="140"/>
      <c r="E104" s="107">
        <f>IFERROR('Budget Summary'!$C$18/'Budget Summary'!$C$17*$D104,0)</f>
        <v>0</v>
      </c>
      <c r="F104" s="107">
        <f>IFERROR((1-'Budget Summary'!$C$18/'Budget Summary'!$C$17)*$D104,0)</f>
        <v>0</v>
      </c>
      <c r="G104" s="89"/>
      <c r="H104" s="48"/>
      <c r="I104" s="48"/>
    </row>
    <row r="105" spans="1:9" ht="15.75" thickBot="1" x14ac:dyDescent="0.3">
      <c r="A105" s="24"/>
      <c r="B105" s="106"/>
      <c r="C105" s="106"/>
      <c r="D105" s="140"/>
      <c r="E105" s="108">
        <f>IFERROR('Budget Summary'!$C$18/'Budget Summary'!$C$17*$D105,0)</f>
        <v>0</v>
      </c>
      <c r="F105" s="108">
        <f>IFERROR((1-'Budget Summary'!$C$18/'Budget Summary'!$C$17)*$D105,0)</f>
        <v>0</v>
      </c>
      <c r="G105" s="89"/>
      <c r="H105" s="48"/>
      <c r="I105" s="48"/>
    </row>
    <row r="106" spans="1:9" ht="15.75" thickTop="1" x14ac:dyDescent="0.25">
      <c r="A106" s="24"/>
      <c r="B106" s="89"/>
      <c r="C106" s="90" t="s">
        <v>0</v>
      </c>
      <c r="D106" s="115">
        <f>SUM(D96:D105)</f>
        <v>0</v>
      </c>
      <c r="E106" s="142">
        <f>IFERROR('Budget Summary'!$C$18/'Budget Summary'!$C$17*$D106,0)</f>
        <v>0</v>
      </c>
      <c r="F106" s="142">
        <f>IFERROR((1-'Budget Summary'!$C$18/'Budget Summary'!$C$17)*$D106,0)</f>
        <v>0</v>
      </c>
      <c r="G106" s="89"/>
      <c r="H106" s="48"/>
      <c r="I106" s="48"/>
    </row>
    <row r="107" spans="1:9" x14ac:dyDescent="0.25">
      <c r="A107" s="24"/>
      <c r="B107" s="89"/>
      <c r="C107" s="90"/>
      <c r="D107" s="117"/>
      <c r="E107" s="117"/>
      <c r="F107" s="117"/>
      <c r="G107" s="89"/>
      <c r="H107" s="48"/>
      <c r="I107" s="48"/>
    </row>
    <row r="108" spans="1:9" x14ac:dyDescent="0.25">
      <c r="A108" s="24"/>
      <c r="B108" s="55" t="s">
        <v>191</v>
      </c>
      <c r="C108" s="56"/>
      <c r="D108" s="56"/>
      <c r="E108" s="114"/>
      <c r="F108" s="114"/>
      <c r="G108" s="89"/>
      <c r="H108" s="48"/>
      <c r="I108" s="48"/>
    </row>
    <row r="109" spans="1:9" ht="87.75" x14ac:dyDescent="0.25">
      <c r="A109" s="24"/>
      <c r="B109" s="99" t="s">
        <v>4</v>
      </c>
      <c r="C109" s="99" t="s">
        <v>2</v>
      </c>
      <c r="D109" s="99" t="s">
        <v>33</v>
      </c>
      <c r="E109" s="99" t="s">
        <v>60</v>
      </c>
      <c r="F109" s="99" t="s">
        <v>61</v>
      </c>
      <c r="G109" s="89"/>
      <c r="H109" s="48"/>
      <c r="I109" s="48"/>
    </row>
    <row r="110" spans="1:9" x14ac:dyDescent="0.25">
      <c r="A110" s="24"/>
      <c r="B110" s="106"/>
      <c r="C110" s="106"/>
      <c r="D110" s="140"/>
      <c r="E110" s="107">
        <f>IFERROR('Budget Summary'!$C$18/'Budget Summary'!$C$17*$D110,0)</f>
        <v>0</v>
      </c>
      <c r="F110" s="107">
        <f>IFERROR((1-'Budget Summary'!$C$18/'Budget Summary'!$C$17)*$D110,0)</f>
        <v>0</v>
      </c>
      <c r="G110" s="89"/>
      <c r="H110" s="48"/>
      <c r="I110" s="48"/>
    </row>
    <row r="111" spans="1:9" x14ac:dyDescent="0.25">
      <c r="A111" s="24"/>
      <c r="B111" s="106"/>
      <c r="C111" s="106"/>
      <c r="D111" s="140"/>
      <c r="E111" s="107">
        <f>IFERROR('Budget Summary'!$C$18/'Budget Summary'!$C$17*$D111,0)</f>
        <v>0</v>
      </c>
      <c r="F111" s="107">
        <f>IFERROR((1-'Budget Summary'!$C$18/'Budget Summary'!$C$17)*$D111,0)</f>
        <v>0</v>
      </c>
      <c r="G111" s="89"/>
      <c r="H111" s="48"/>
      <c r="I111" s="48"/>
    </row>
    <row r="112" spans="1:9" x14ac:dyDescent="0.25">
      <c r="A112" s="24"/>
      <c r="B112" s="106"/>
      <c r="C112" s="106"/>
      <c r="D112" s="140"/>
      <c r="E112" s="107">
        <f>IFERROR('Budget Summary'!$C$18/'Budget Summary'!$C$17*$D112,0)</f>
        <v>0</v>
      </c>
      <c r="F112" s="107">
        <f>IFERROR((1-'Budget Summary'!$C$18/'Budget Summary'!$C$17)*$D112,0)</f>
        <v>0</v>
      </c>
      <c r="G112" s="89"/>
      <c r="H112" s="48"/>
      <c r="I112" s="48"/>
    </row>
    <row r="113" spans="1:9" x14ac:dyDescent="0.25">
      <c r="A113" s="24"/>
      <c r="B113" s="106"/>
      <c r="C113" s="106"/>
      <c r="D113" s="140"/>
      <c r="E113" s="107">
        <f>IFERROR('Budget Summary'!$C$18/'Budget Summary'!$C$17*$D113,0)</f>
        <v>0</v>
      </c>
      <c r="F113" s="107">
        <f>IFERROR((1-'Budget Summary'!$C$18/'Budget Summary'!$C$17)*$D113,0)</f>
        <v>0</v>
      </c>
      <c r="G113" s="89"/>
      <c r="H113" s="48"/>
      <c r="I113" s="48"/>
    </row>
    <row r="114" spans="1:9" x14ac:dyDescent="0.25">
      <c r="A114" s="24"/>
      <c r="B114" s="106"/>
      <c r="C114" s="106"/>
      <c r="D114" s="140"/>
      <c r="E114" s="107">
        <f>IFERROR('Budget Summary'!$C$18/'Budget Summary'!$C$17*$D114,0)</f>
        <v>0</v>
      </c>
      <c r="F114" s="107">
        <f>IFERROR((1-'Budget Summary'!$C$18/'Budget Summary'!$C$17)*$D114,0)</f>
        <v>0</v>
      </c>
      <c r="G114" s="89"/>
      <c r="H114" s="48"/>
      <c r="I114" s="48"/>
    </row>
    <row r="115" spans="1:9" x14ac:dyDescent="0.25">
      <c r="A115" s="24"/>
      <c r="B115" s="106"/>
      <c r="C115" s="106"/>
      <c r="D115" s="140"/>
      <c r="E115" s="107">
        <f>IFERROR('Budget Summary'!$C$18/'Budget Summary'!$C$17*$D115,0)</f>
        <v>0</v>
      </c>
      <c r="F115" s="107">
        <f>IFERROR((1-'Budget Summary'!$C$18/'Budget Summary'!$C$17)*$D115,0)</f>
        <v>0</v>
      </c>
      <c r="G115" s="89"/>
      <c r="H115" s="48"/>
      <c r="I115" s="48"/>
    </row>
    <row r="116" spans="1:9" x14ac:dyDescent="0.25">
      <c r="A116" s="24"/>
      <c r="B116" s="106"/>
      <c r="C116" s="106"/>
      <c r="D116" s="140"/>
      <c r="E116" s="107">
        <f>IFERROR('Budget Summary'!$C$18/'Budget Summary'!$C$17*$D116,0)</f>
        <v>0</v>
      </c>
      <c r="F116" s="107">
        <f>IFERROR((1-'Budget Summary'!$C$18/'Budget Summary'!$C$17)*$D116,0)</f>
        <v>0</v>
      </c>
      <c r="G116" s="89"/>
      <c r="H116" s="48"/>
      <c r="I116" s="48"/>
    </row>
    <row r="117" spans="1:9" x14ac:dyDescent="0.25">
      <c r="A117" s="24"/>
      <c r="B117" s="106"/>
      <c r="C117" s="106"/>
      <c r="D117" s="140"/>
      <c r="E117" s="107">
        <f>IFERROR('Budget Summary'!$C$18/'Budget Summary'!$C$17*$D117,0)</f>
        <v>0</v>
      </c>
      <c r="F117" s="107">
        <f>IFERROR((1-'Budget Summary'!$C$18/'Budget Summary'!$C$17)*$D117,0)</f>
        <v>0</v>
      </c>
      <c r="G117" s="89"/>
      <c r="H117" s="48"/>
      <c r="I117" s="48"/>
    </row>
    <row r="118" spans="1:9" x14ac:dyDescent="0.25">
      <c r="A118" s="24"/>
      <c r="B118" s="106"/>
      <c r="C118" s="106"/>
      <c r="D118" s="140"/>
      <c r="E118" s="107">
        <f>IFERROR('Budget Summary'!$C$18/'Budget Summary'!$C$17*$D118,0)</f>
        <v>0</v>
      </c>
      <c r="F118" s="107">
        <f>IFERROR((1-'Budget Summary'!$C$18/'Budget Summary'!$C$17)*$D118,0)</f>
        <v>0</v>
      </c>
      <c r="G118" s="89"/>
      <c r="H118" s="48"/>
      <c r="I118" s="48"/>
    </row>
    <row r="119" spans="1:9" x14ac:dyDescent="0.25">
      <c r="A119" s="24"/>
      <c r="B119" s="106"/>
      <c r="C119" s="106"/>
      <c r="D119" s="140"/>
      <c r="E119" s="107">
        <f>IFERROR('Budget Summary'!$C$18/'Budget Summary'!$C$17*$D119,0)</f>
        <v>0</v>
      </c>
      <c r="F119" s="107">
        <f>IFERROR((1-'Budget Summary'!$C$18/'Budget Summary'!$C$17)*$D119,0)</f>
        <v>0</v>
      </c>
      <c r="G119" s="89"/>
      <c r="H119" s="48"/>
      <c r="I119" s="48"/>
    </row>
    <row r="120" spans="1:9" x14ac:dyDescent="0.25">
      <c r="A120" s="24"/>
      <c r="B120" s="106"/>
      <c r="C120" s="106"/>
      <c r="D120" s="140"/>
      <c r="E120" s="107">
        <f>IFERROR('Budget Summary'!$C$18/'Budget Summary'!$C$17*$D120,0)</f>
        <v>0</v>
      </c>
      <c r="F120" s="107">
        <f>IFERROR((1-'Budget Summary'!$C$18/'Budget Summary'!$C$17)*$D120,0)</f>
        <v>0</v>
      </c>
      <c r="G120" s="89"/>
      <c r="H120" s="48"/>
      <c r="I120" s="48"/>
    </row>
    <row r="121" spans="1:9" x14ac:dyDescent="0.25">
      <c r="A121" s="24"/>
      <c r="B121" s="106"/>
      <c r="C121" s="106"/>
      <c r="D121" s="140"/>
      <c r="E121" s="107">
        <f>IFERROR('Budget Summary'!$C$18/'Budget Summary'!$C$17*$D121,0)</f>
        <v>0</v>
      </c>
      <c r="F121" s="107">
        <f>IFERROR((1-'Budget Summary'!$C$18/'Budget Summary'!$C$17)*$D121,0)</f>
        <v>0</v>
      </c>
      <c r="G121" s="89"/>
      <c r="H121" s="48"/>
      <c r="I121" s="48"/>
    </row>
    <row r="122" spans="1:9" x14ac:dyDescent="0.25">
      <c r="A122" s="24"/>
      <c r="B122" s="106"/>
      <c r="C122" s="106"/>
      <c r="D122" s="140"/>
      <c r="E122" s="107">
        <f>IFERROR('Budget Summary'!$C$18/'Budget Summary'!$C$17*$D122,0)</f>
        <v>0</v>
      </c>
      <c r="F122" s="107">
        <f>IFERROR((1-'Budget Summary'!$C$18/'Budget Summary'!$C$17)*$D122,0)</f>
        <v>0</v>
      </c>
      <c r="G122" s="89"/>
      <c r="H122" s="48"/>
      <c r="I122" s="48"/>
    </row>
    <row r="123" spans="1:9" x14ac:dyDescent="0.25">
      <c r="A123" s="24"/>
      <c r="B123" s="106"/>
      <c r="C123" s="106"/>
      <c r="D123" s="140"/>
      <c r="E123" s="107">
        <f>IFERROR('Budget Summary'!$C$18/'Budget Summary'!$C$17*$D123,0)</f>
        <v>0</v>
      </c>
      <c r="F123" s="107">
        <f>IFERROR((1-'Budget Summary'!$C$18/'Budget Summary'!$C$17)*$D123,0)</f>
        <v>0</v>
      </c>
      <c r="G123" s="89"/>
      <c r="H123" s="48"/>
      <c r="I123" s="48"/>
    </row>
    <row r="124" spans="1:9" ht="15.75" thickBot="1" x14ac:dyDescent="0.3">
      <c r="A124" s="24"/>
      <c r="B124" s="106"/>
      <c r="C124" s="106"/>
      <c r="D124" s="140"/>
      <c r="E124" s="108">
        <f>IFERROR('Budget Summary'!$C$18/'Budget Summary'!$C$17*$D124,0)</f>
        <v>0</v>
      </c>
      <c r="F124" s="108">
        <f>IFERROR((1-'Budget Summary'!$C$18/'Budget Summary'!$C$17)*$D124,0)</f>
        <v>0</v>
      </c>
      <c r="G124" s="89"/>
      <c r="H124" s="48"/>
      <c r="I124" s="48"/>
    </row>
    <row r="125" spans="1:9" ht="15.75" thickTop="1" x14ac:dyDescent="0.25">
      <c r="A125" s="24"/>
      <c r="B125" s="118"/>
      <c r="C125" s="90" t="s">
        <v>0</v>
      </c>
      <c r="D125" s="115">
        <f>SUM(D110:D124)</f>
        <v>0</v>
      </c>
      <c r="E125" s="142">
        <f>IFERROR('Budget Summary'!$C$18/'Budget Summary'!$C$17*$D125,0)</f>
        <v>0</v>
      </c>
      <c r="F125" s="142">
        <f>IFERROR((1-'Budget Summary'!$C$18/'Budget Summary'!$C$17)*$D125,0)</f>
        <v>0</v>
      </c>
      <c r="G125" s="89"/>
      <c r="H125" s="48"/>
      <c r="I125" s="48"/>
    </row>
    <row r="126" spans="1:9" x14ac:dyDescent="0.25">
      <c r="A126" s="24"/>
      <c r="B126" s="24"/>
      <c r="C126" s="24"/>
      <c r="D126" s="27"/>
      <c r="E126" s="30"/>
      <c r="F126" s="30"/>
      <c r="G126" s="24"/>
    </row>
    <row r="127" spans="1:9" x14ac:dyDescent="0.25">
      <c r="G127" s="24"/>
    </row>
    <row r="128" spans="1:9" ht="27" customHeight="1" x14ac:dyDescent="0.25">
      <c r="G128" s="24"/>
    </row>
    <row r="129" spans="1:7" x14ac:dyDescent="0.25">
      <c r="G129" s="24"/>
    </row>
    <row r="130" spans="1:7" x14ac:dyDescent="0.25">
      <c r="G130" s="24"/>
    </row>
    <row r="131" spans="1:7" x14ac:dyDescent="0.25">
      <c r="G131" s="24"/>
    </row>
    <row r="132" spans="1:7" x14ac:dyDescent="0.25">
      <c r="G132" s="24"/>
    </row>
    <row r="133" spans="1:7" x14ac:dyDescent="0.25">
      <c r="G133" s="24"/>
    </row>
    <row r="134" spans="1:7" x14ac:dyDescent="0.25">
      <c r="A134" s="24"/>
      <c r="B134" s="24"/>
      <c r="C134" s="24"/>
      <c r="D134" s="27"/>
      <c r="E134" s="31"/>
      <c r="F134" s="30"/>
      <c r="G134" s="24"/>
    </row>
    <row r="135" spans="1:7" x14ac:dyDescent="0.25">
      <c r="E135" s="31"/>
      <c r="F135" s="30"/>
      <c r="G135" s="24"/>
    </row>
    <row r="136" spans="1:7" x14ac:dyDescent="0.25">
      <c r="E136" s="32"/>
      <c r="F136" s="33"/>
      <c r="G136" s="34"/>
    </row>
    <row r="137" spans="1:7" x14ac:dyDescent="0.25">
      <c r="E137" s="32"/>
      <c r="F137" s="33"/>
      <c r="G137" s="34"/>
    </row>
    <row r="138" spans="1:7" x14ac:dyDescent="0.25">
      <c r="E138" s="35"/>
      <c r="F138" s="36"/>
      <c r="G138" s="34"/>
    </row>
    <row r="139" spans="1:7" x14ac:dyDescent="0.25">
      <c r="E139" s="32"/>
      <c r="F139" s="33"/>
      <c r="G139" s="34"/>
    </row>
    <row r="140" spans="1:7" x14ac:dyDescent="0.25">
      <c r="E140" s="32"/>
      <c r="F140" s="33"/>
      <c r="G140" s="34"/>
    </row>
    <row r="141" spans="1:7" x14ac:dyDescent="0.25">
      <c r="E141" s="32"/>
      <c r="F141" s="33"/>
      <c r="G141" s="34"/>
    </row>
    <row r="142" spans="1:7" x14ac:dyDescent="0.25">
      <c r="E142" s="32"/>
      <c r="F142" s="33"/>
      <c r="G142" s="34"/>
    </row>
    <row r="143" spans="1:7" ht="27.75" customHeight="1" x14ac:dyDescent="0.25">
      <c r="E143" s="32"/>
      <c r="F143" s="33"/>
      <c r="G143" s="34"/>
    </row>
    <row r="144" spans="1:7" x14ac:dyDescent="0.25">
      <c r="E144" s="32"/>
      <c r="F144" s="33"/>
      <c r="G144" s="34"/>
    </row>
    <row r="145" spans="5:7" x14ac:dyDescent="0.25">
      <c r="E145" s="32"/>
      <c r="F145" s="33"/>
      <c r="G145" s="34"/>
    </row>
    <row r="146" spans="5:7" x14ac:dyDescent="0.25">
      <c r="E146" s="32"/>
      <c r="F146" s="33"/>
      <c r="G146" s="34"/>
    </row>
    <row r="147" spans="5:7" x14ac:dyDescent="0.25">
      <c r="E147" s="25"/>
      <c r="F147" s="37"/>
      <c r="G147" s="25"/>
    </row>
    <row r="148" spans="5:7" x14ac:dyDescent="0.25">
      <c r="E148" s="25"/>
      <c r="F148" s="37"/>
      <c r="G148" s="25"/>
    </row>
    <row r="149" spans="5:7" x14ac:dyDescent="0.25">
      <c r="E149" s="25"/>
      <c r="F149" s="37"/>
      <c r="G149" s="25"/>
    </row>
    <row r="150" spans="5:7" x14ac:dyDescent="0.25">
      <c r="E150" s="25"/>
      <c r="F150" s="37"/>
      <c r="G150" s="25"/>
    </row>
    <row r="151" spans="5:7" s="38" customFormat="1" x14ac:dyDescent="0.25">
      <c r="E151" s="37"/>
      <c r="F151" s="37"/>
      <c r="G151" s="37"/>
    </row>
    <row r="152" spans="5:7" s="38" customFormat="1" x14ac:dyDescent="0.25"/>
    <row r="153" spans="5:7" s="38" customFormat="1" x14ac:dyDescent="0.25"/>
    <row r="154" spans="5:7" s="38" customFormat="1" x14ac:dyDescent="0.25"/>
    <row r="155" spans="5:7" s="38" customFormat="1" x14ac:dyDescent="0.25"/>
    <row r="156" spans="5:7" s="38" customFormat="1" x14ac:dyDescent="0.25"/>
    <row r="157" spans="5:7" s="38" customFormat="1" x14ac:dyDescent="0.25"/>
    <row r="158" spans="5:7" s="38" customFormat="1" x14ac:dyDescent="0.25"/>
    <row r="159" spans="5:7" s="38" customFormat="1" x14ac:dyDescent="0.25"/>
    <row r="160" spans="5:7" s="38" customFormat="1" x14ac:dyDescent="0.25"/>
    <row r="161" s="38" customFormat="1" x14ac:dyDescent="0.25"/>
    <row r="162" s="38" customFormat="1" x14ac:dyDescent="0.25"/>
    <row r="163" s="38" customFormat="1" x14ac:dyDescent="0.25"/>
    <row r="164" s="38" customFormat="1" x14ac:dyDescent="0.25"/>
    <row r="165" s="38" customFormat="1" x14ac:dyDescent="0.25"/>
    <row r="166" s="38" customFormat="1" x14ac:dyDescent="0.25"/>
    <row r="167" s="38" customFormat="1" x14ac:dyDescent="0.25"/>
    <row r="168" s="38" customFormat="1" x14ac:dyDescent="0.25"/>
    <row r="169" s="38" customFormat="1" x14ac:dyDescent="0.25"/>
    <row r="170" s="38" customFormat="1" x14ac:dyDescent="0.25"/>
    <row r="171" s="38" customFormat="1" x14ac:dyDescent="0.25"/>
    <row r="172" s="38" customFormat="1" x14ac:dyDescent="0.25"/>
    <row r="173" s="38" customFormat="1" x14ac:dyDescent="0.25"/>
    <row r="174" s="38" customFormat="1" x14ac:dyDescent="0.25"/>
    <row r="175" s="38" customFormat="1" x14ac:dyDescent="0.25"/>
    <row r="176" s="38" customFormat="1" x14ac:dyDescent="0.25"/>
    <row r="177" s="38" customFormat="1" x14ac:dyDescent="0.25"/>
    <row r="178" s="38" customFormat="1" x14ac:dyDescent="0.25"/>
    <row r="179" s="38" customFormat="1" x14ac:dyDescent="0.25"/>
    <row r="180" s="38" customFormat="1" x14ac:dyDescent="0.25"/>
    <row r="181" s="38" customFormat="1" x14ac:dyDescent="0.25"/>
    <row r="182" s="38" customFormat="1" x14ac:dyDescent="0.25"/>
    <row r="183" s="38" customFormat="1" x14ac:dyDescent="0.25"/>
    <row r="184" s="38" customFormat="1" x14ac:dyDescent="0.25"/>
    <row r="185" s="38" customFormat="1" x14ac:dyDescent="0.25"/>
    <row r="186" s="38" customFormat="1" x14ac:dyDescent="0.25"/>
    <row r="187" s="38" customFormat="1" x14ac:dyDescent="0.25"/>
    <row r="188" s="38" customFormat="1" x14ac:dyDescent="0.25"/>
    <row r="189" s="38" customFormat="1" x14ac:dyDescent="0.25"/>
    <row r="190" s="38" customFormat="1" x14ac:dyDescent="0.25"/>
    <row r="191" s="38" customFormat="1" x14ac:dyDescent="0.25"/>
    <row r="192" s="38" customFormat="1" x14ac:dyDescent="0.25"/>
    <row r="193" s="38" customFormat="1" x14ac:dyDescent="0.25"/>
    <row r="194" s="38" customFormat="1" x14ac:dyDescent="0.25"/>
    <row r="195" s="38" customFormat="1" x14ac:dyDescent="0.25"/>
    <row r="196" s="38" customFormat="1" x14ac:dyDescent="0.25"/>
    <row r="197" s="38" customFormat="1" x14ac:dyDescent="0.25"/>
    <row r="198" s="38" customFormat="1" x14ac:dyDescent="0.25"/>
    <row r="199" s="38" customFormat="1" x14ac:dyDescent="0.25"/>
    <row r="200" s="38" customFormat="1" x14ac:dyDescent="0.25"/>
    <row r="201" s="38" customFormat="1" x14ac:dyDescent="0.25"/>
    <row r="202" s="38" customFormat="1" x14ac:dyDescent="0.25"/>
    <row r="203" s="38" customFormat="1" x14ac:dyDescent="0.25"/>
    <row r="204" s="38" customFormat="1" x14ac:dyDescent="0.25"/>
    <row r="205" s="38" customFormat="1" x14ac:dyDescent="0.25"/>
    <row r="206" s="38" customFormat="1" x14ac:dyDescent="0.25"/>
    <row r="207" s="38" customFormat="1" x14ac:dyDescent="0.25"/>
  </sheetData>
  <sheetProtection algorithmName="SHA-512" hashValue="T4gpANq7asP57O6vWvzXMSB4HgEsy69TppwePyn92hxHaASEu+RnETON5j6SiCQGIHKGEqU96hhqYOa0FS0eVg==" saltValue="nDNbYkzgsaWkqaOwwakE0g==" spinCount="100000" sheet="1" objects="1" scenarios="1"/>
  <mergeCells count="11">
    <mergeCell ref="D15:E15"/>
    <mergeCell ref="B17:C17"/>
    <mergeCell ref="B30:C30"/>
    <mergeCell ref="E1:G1"/>
    <mergeCell ref="E2:G2"/>
    <mergeCell ref="B6:F6"/>
    <mergeCell ref="D12:E12"/>
    <mergeCell ref="D13:E13"/>
    <mergeCell ref="D14:E14"/>
    <mergeCell ref="B7:F7"/>
    <mergeCell ref="B8:F8"/>
  </mergeCells>
  <pageMargins left="0.7" right="0.7" top="0.75" bottom="0.75" header="0.3" footer="0.3"/>
  <pageSetup scale="53" fitToHeight="0" orientation="landscape" horizontalDpi="1200" verticalDpi="1200" r:id="rId1"/>
  <rowBreaks count="2" manualBreakCount="2">
    <brk id="47" max="8" man="1"/>
    <brk id="77" max="8"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A93A0-65C0-4440-ADF7-8294CB829A02}">
  <sheetPr>
    <pageSetUpPr fitToPage="1"/>
  </sheetPr>
  <dimension ref="A1:I207"/>
  <sheetViews>
    <sheetView showGridLines="0" zoomScale="90" zoomScaleNormal="90" workbookViewId="0"/>
  </sheetViews>
  <sheetFormatPr defaultRowHeight="15" x14ac:dyDescent="0.25"/>
  <cols>
    <col min="1" max="1" width="4" style="22" customWidth="1"/>
    <col min="2" max="2" width="47.7109375" style="22" customWidth="1"/>
    <col min="3" max="3" width="59.140625" style="22" customWidth="1"/>
    <col min="4" max="4" width="25.140625" style="22" customWidth="1"/>
    <col min="5" max="5" width="25" style="22" customWidth="1"/>
    <col min="6" max="6" width="25.28515625" style="22" customWidth="1"/>
    <col min="7" max="7" width="17.5703125" style="22" customWidth="1"/>
    <col min="8" max="9" width="23.5703125" style="22" customWidth="1"/>
    <col min="10" max="16384" width="9.140625" style="22"/>
  </cols>
  <sheetData>
    <row r="1" spans="1:9" ht="15.75" customHeight="1" x14ac:dyDescent="0.25">
      <c r="A1" s="134" t="s">
        <v>218</v>
      </c>
      <c r="D1" s="77" t="s">
        <v>6</v>
      </c>
      <c r="E1" s="181" t="str">
        <f>'Budget Summary'!D1</f>
        <v>Enter Applicant Name</v>
      </c>
      <c r="F1" s="181"/>
      <c r="G1" s="181"/>
    </row>
    <row r="2" spans="1:9" ht="18" customHeight="1" x14ac:dyDescent="0.25">
      <c r="A2" s="41" t="s">
        <v>38</v>
      </c>
      <c r="D2" s="78"/>
      <c r="E2" s="164" t="s">
        <v>5</v>
      </c>
      <c r="F2" s="164"/>
      <c r="G2" s="164"/>
    </row>
    <row r="3" spans="1:9" x14ac:dyDescent="0.25">
      <c r="A3" s="43" t="s">
        <v>62</v>
      </c>
    </row>
    <row r="4" spans="1:9" x14ac:dyDescent="0.25">
      <c r="A4" s="43" t="s">
        <v>107</v>
      </c>
    </row>
    <row r="5" spans="1:9" x14ac:dyDescent="0.25">
      <c r="A5" s="2"/>
      <c r="B5" s="24"/>
      <c r="C5" s="1"/>
      <c r="D5" s="1"/>
      <c r="E5" s="1"/>
      <c r="F5" s="1"/>
      <c r="G5" s="25"/>
    </row>
    <row r="6" spans="1:9" ht="47.25" customHeight="1" x14ac:dyDescent="0.25">
      <c r="A6" s="24"/>
      <c r="B6" s="178" t="s">
        <v>76</v>
      </c>
      <c r="C6" s="179"/>
      <c r="D6" s="179"/>
      <c r="E6" s="179"/>
      <c r="F6" s="180"/>
      <c r="G6" s="46"/>
      <c r="H6" s="45"/>
      <c r="I6" s="45"/>
    </row>
    <row r="7" spans="1:9" ht="12.75" customHeight="1" x14ac:dyDescent="0.25">
      <c r="A7" s="24"/>
      <c r="B7" s="187"/>
      <c r="C7" s="187"/>
      <c r="D7" s="187"/>
      <c r="E7" s="187"/>
      <c r="F7" s="187"/>
      <c r="G7" s="46"/>
      <c r="H7" s="45"/>
      <c r="I7" s="45"/>
    </row>
    <row r="8" spans="1:9" ht="30.95" customHeight="1" x14ac:dyDescent="0.25">
      <c r="A8" s="24"/>
      <c r="B8" s="188" t="s">
        <v>224</v>
      </c>
      <c r="C8" s="179"/>
      <c r="D8" s="179"/>
      <c r="E8" s="179"/>
      <c r="F8" s="180"/>
      <c r="G8" s="46"/>
      <c r="H8" s="45"/>
      <c r="I8" s="45"/>
    </row>
    <row r="9" spans="1:9" ht="15" customHeight="1" x14ac:dyDescent="0.25">
      <c r="A9" s="24"/>
      <c r="B9" s="133"/>
      <c r="C9" s="121"/>
      <c r="D9" s="133"/>
      <c r="E9" s="133"/>
      <c r="F9" s="133"/>
      <c r="G9" s="50"/>
      <c r="H9" s="48"/>
      <c r="I9" s="48"/>
    </row>
    <row r="10" spans="1:9" ht="15" customHeight="1" x14ac:dyDescent="0.25">
      <c r="A10" s="24"/>
      <c r="B10" s="124" t="s">
        <v>108</v>
      </c>
      <c r="C10" s="136"/>
      <c r="D10" s="133"/>
      <c r="E10" s="133"/>
      <c r="F10" s="133"/>
      <c r="G10" s="50"/>
      <c r="H10" s="48"/>
      <c r="I10" s="48"/>
    </row>
    <row r="11" spans="1:9" ht="15" customHeight="1" x14ac:dyDescent="0.25">
      <c r="A11" s="24"/>
      <c r="B11" s="124"/>
      <c r="C11" s="121"/>
      <c r="D11" s="133"/>
      <c r="E11" s="133"/>
      <c r="F11" s="133"/>
      <c r="G11" s="50"/>
      <c r="H11" s="48"/>
      <c r="I11" s="48"/>
    </row>
    <row r="12" spans="1:9" ht="15" customHeight="1" x14ac:dyDescent="0.25">
      <c r="A12" s="24"/>
      <c r="B12" s="122" t="s">
        <v>109</v>
      </c>
      <c r="D12" s="186" t="s">
        <v>68</v>
      </c>
      <c r="E12" s="186"/>
      <c r="F12" s="133"/>
      <c r="G12" s="50"/>
      <c r="H12" s="48"/>
      <c r="I12" s="48"/>
    </row>
    <row r="13" spans="1:9" x14ac:dyDescent="0.25">
      <c r="A13" s="24"/>
      <c r="B13" s="125" t="s">
        <v>170</v>
      </c>
      <c r="C13" s="58">
        <f>SUM(G30,D46,D61,D76,D91,D106,D125)</f>
        <v>0</v>
      </c>
      <c r="D13" s="184" t="s">
        <v>37</v>
      </c>
      <c r="E13" s="185"/>
      <c r="F13" s="58">
        <f>'Budget Summary'!C17</f>
        <v>0</v>
      </c>
      <c r="G13" s="50"/>
      <c r="H13" s="48"/>
      <c r="I13" s="48"/>
    </row>
    <row r="14" spans="1:9" ht="16.5" customHeight="1" x14ac:dyDescent="0.25">
      <c r="A14" s="24"/>
      <c r="B14" s="125" t="s">
        <v>171</v>
      </c>
      <c r="C14" s="58">
        <f>SUM(H30,E46,E61,E76,E91,E106,E125)</f>
        <v>0</v>
      </c>
      <c r="D14" s="184" t="s">
        <v>39</v>
      </c>
      <c r="E14" s="185"/>
      <c r="F14" s="58">
        <f>'Grant Match'!E25</f>
        <v>0</v>
      </c>
      <c r="G14" s="25"/>
    </row>
    <row r="15" spans="1:9" x14ac:dyDescent="0.25">
      <c r="A15" s="24"/>
      <c r="B15" s="125" t="s">
        <v>213</v>
      </c>
      <c r="C15" s="58">
        <f>SUM(I30,F46,F61,F76,F91,F106,F125)</f>
        <v>0</v>
      </c>
      <c r="D15" s="184" t="s">
        <v>11</v>
      </c>
      <c r="E15" s="185"/>
      <c r="F15" s="58">
        <f>'Grant Match'!E23</f>
        <v>0</v>
      </c>
      <c r="G15" s="25"/>
    </row>
    <row r="16" spans="1:9" x14ac:dyDescent="0.25">
      <c r="A16" s="24"/>
      <c r="B16" s="26"/>
      <c r="C16" s="26"/>
      <c r="D16" s="26"/>
      <c r="E16" s="26"/>
      <c r="F16" s="26"/>
      <c r="G16" s="25"/>
    </row>
    <row r="17" spans="1:9" x14ac:dyDescent="0.25">
      <c r="A17" s="24"/>
      <c r="B17" s="182" t="s">
        <v>225</v>
      </c>
      <c r="C17" s="182"/>
      <c r="D17" s="98"/>
      <c r="E17" s="98"/>
      <c r="F17" s="98"/>
      <c r="G17" s="50"/>
      <c r="H17" s="48"/>
      <c r="I17" s="48"/>
    </row>
    <row r="18" spans="1:9" ht="102" x14ac:dyDescent="0.25">
      <c r="A18" s="24"/>
      <c r="B18" s="99" t="s">
        <v>1</v>
      </c>
      <c r="C18" s="99" t="s">
        <v>2</v>
      </c>
      <c r="D18" s="100" t="s">
        <v>21</v>
      </c>
      <c r="E18" s="101" t="s">
        <v>34</v>
      </c>
      <c r="F18" s="100" t="s">
        <v>36</v>
      </c>
      <c r="G18" s="102" t="s">
        <v>27</v>
      </c>
      <c r="H18" s="99" t="s">
        <v>48</v>
      </c>
      <c r="I18" s="99" t="s">
        <v>49</v>
      </c>
    </row>
    <row r="19" spans="1:9" ht="28.5" x14ac:dyDescent="0.25">
      <c r="A19" s="24"/>
      <c r="B19" s="103" t="s">
        <v>19</v>
      </c>
      <c r="C19" s="145" t="s">
        <v>226</v>
      </c>
      <c r="D19" s="82">
        <v>20</v>
      </c>
      <c r="E19" s="104">
        <v>120</v>
      </c>
      <c r="F19" s="104">
        <v>12</v>
      </c>
      <c r="G19" s="105">
        <f>D19*E19*F19</f>
        <v>28800</v>
      </c>
      <c r="H19" s="105">
        <v>19200</v>
      </c>
      <c r="I19" s="105">
        <v>9600.0000000000018</v>
      </c>
    </row>
    <row r="20" spans="1:9" x14ac:dyDescent="0.25">
      <c r="A20" s="24"/>
      <c r="B20" s="106"/>
      <c r="C20" s="137"/>
      <c r="D20" s="138"/>
      <c r="E20" s="139"/>
      <c r="F20" s="139"/>
      <c r="G20" s="107">
        <f t="shared" ref="G20:G29" si="0">D20*E20*F20</f>
        <v>0</v>
      </c>
      <c r="H20" s="107">
        <f>IFERROR('Budget Summary'!$C$18/'Budget Summary'!$C$17*$G20,0)</f>
        <v>0</v>
      </c>
      <c r="I20" s="107">
        <f>IFERROR((1-'Budget Summary'!$C$18/'Budget Summary'!$C$17)*$G20,0)</f>
        <v>0</v>
      </c>
    </row>
    <row r="21" spans="1:9" x14ac:dyDescent="0.25">
      <c r="A21" s="24"/>
      <c r="B21" s="106"/>
      <c r="C21" s="137"/>
      <c r="D21" s="138"/>
      <c r="E21" s="139"/>
      <c r="F21" s="139"/>
      <c r="G21" s="107">
        <f t="shared" si="0"/>
        <v>0</v>
      </c>
      <c r="H21" s="107">
        <f>IFERROR('Budget Summary'!$C$18/'Budget Summary'!$C$17*$G21,0)</f>
        <v>0</v>
      </c>
      <c r="I21" s="107">
        <f>IFERROR((1-'Budget Summary'!$C$18/'Budget Summary'!$C$17)*$G21,0)</f>
        <v>0</v>
      </c>
    </row>
    <row r="22" spans="1:9" x14ac:dyDescent="0.25">
      <c r="A22" s="24"/>
      <c r="B22" s="106"/>
      <c r="C22" s="137"/>
      <c r="D22" s="138"/>
      <c r="E22" s="139"/>
      <c r="F22" s="139"/>
      <c r="G22" s="107">
        <f t="shared" si="0"/>
        <v>0</v>
      </c>
      <c r="H22" s="107">
        <f>IFERROR('Budget Summary'!$C$18/'Budget Summary'!$C$17*$G22,0)</f>
        <v>0</v>
      </c>
      <c r="I22" s="107">
        <f>IFERROR((1-'Budget Summary'!$C$18/'Budget Summary'!$C$17)*$G22,0)</f>
        <v>0</v>
      </c>
    </row>
    <row r="23" spans="1:9" x14ac:dyDescent="0.25">
      <c r="A23" s="24"/>
      <c r="B23" s="106"/>
      <c r="C23" s="137"/>
      <c r="D23" s="138"/>
      <c r="E23" s="139"/>
      <c r="F23" s="139"/>
      <c r="G23" s="107">
        <f t="shared" si="0"/>
        <v>0</v>
      </c>
      <c r="H23" s="107">
        <f>IFERROR('Budget Summary'!$C$18/'Budget Summary'!$C$17*$G23,0)</f>
        <v>0</v>
      </c>
      <c r="I23" s="107">
        <f>IFERROR((1-'Budget Summary'!$C$18/'Budget Summary'!$C$17)*$G23,0)</f>
        <v>0</v>
      </c>
    </row>
    <row r="24" spans="1:9" x14ac:dyDescent="0.25">
      <c r="A24" s="24"/>
      <c r="B24" s="106"/>
      <c r="C24" s="137"/>
      <c r="D24" s="138"/>
      <c r="E24" s="139"/>
      <c r="F24" s="139"/>
      <c r="G24" s="107">
        <f t="shared" si="0"/>
        <v>0</v>
      </c>
      <c r="H24" s="107">
        <f>IFERROR('Budget Summary'!$C$18/'Budget Summary'!$C$17*$G24,0)</f>
        <v>0</v>
      </c>
      <c r="I24" s="107">
        <f>IFERROR((1-'Budget Summary'!$C$18/'Budget Summary'!$C$17)*$G24,0)</f>
        <v>0</v>
      </c>
    </row>
    <row r="25" spans="1:9" x14ac:dyDescent="0.25">
      <c r="A25" s="24"/>
      <c r="B25" s="106"/>
      <c r="C25" s="137"/>
      <c r="D25" s="138"/>
      <c r="E25" s="139"/>
      <c r="F25" s="139"/>
      <c r="G25" s="107">
        <f t="shared" si="0"/>
        <v>0</v>
      </c>
      <c r="H25" s="107">
        <f>IFERROR('Budget Summary'!$C$18/'Budget Summary'!$C$17*$G25,0)</f>
        <v>0</v>
      </c>
      <c r="I25" s="107">
        <f>IFERROR((1-'Budget Summary'!$C$18/'Budget Summary'!$C$17)*$G25,0)</f>
        <v>0</v>
      </c>
    </row>
    <row r="26" spans="1:9" x14ac:dyDescent="0.25">
      <c r="A26" s="24"/>
      <c r="B26" s="106"/>
      <c r="C26" s="137"/>
      <c r="D26" s="138"/>
      <c r="E26" s="139"/>
      <c r="F26" s="139"/>
      <c r="G26" s="107">
        <f t="shared" si="0"/>
        <v>0</v>
      </c>
      <c r="H26" s="107">
        <f>IFERROR('Budget Summary'!$C$18/'Budget Summary'!$C$17*$G26,0)</f>
        <v>0</v>
      </c>
      <c r="I26" s="107">
        <f>IFERROR((1-'Budget Summary'!$C$18/'Budget Summary'!$C$17)*$G26,0)</f>
        <v>0</v>
      </c>
    </row>
    <row r="27" spans="1:9" x14ac:dyDescent="0.25">
      <c r="A27" s="24"/>
      <c r="B27" s="106"/>
      <c r="C27" s="137"/>
      <c r="D27" s="138"/>
      <c r="E27" s="139"/>
      <c r="F27" s="139"/>
      <c r="G27" s="107">
        <f t="shared" si="0"/>
        <v>0</v>
      </c>
      <c r="H27" s="107">
        <f>IFERROR('Budget Summary'!$C$18/'Budget Summary'!$C$17*$G27,0)</f>
        <v>0</v>
      </c>
      <c r="I27" s="107">
        <f>IFERROR((1-'Budget Summary'!$C$18/'Budget Summary'!$C$17)*$G27,0)</f>
        <v>0</v>
      </c>
    </row>
    <row r="28" spans="1:9" x14ac:dyDescent="0.25">
      <c r="A28" s="24"/>
      <c r="B28" s="106"/>
      <c r="C28" s="137"/>
      <c r="D28" s="138"/>
      <c r="E28" s="139"/>
      <c r="F28" s="139"/>
      <c r="G28" s="107">
        <f t="shared" si="0"/>
        <v>0</v>
      </c>
      <c r="H28" s="107">
        <f>IFERROR('Budget Summary'!$C$18/'Budget Summary'!$C$17*$G28,0)</f>
        <v>0</v>
      </c>
      <c r="I28" s="107">
        <f>IFERROR((1-'Budget Summary'!$C$18/'Budget Summary'!$C$17)*$G28,0)</f>
        <v>0</v>
      </c>
    </row>
    <row r="29" spans="1:9" ht="15.75" thickBot="1" x14ac:dyDescent="0.3">
      <c r="A29" s="24"/>
      <c r="B29" s="106"/>
      <c r="C29" s="137"/>
      <c r="D29" s="138"/>
      <c r="E29" s="139"/>
      <c r="F29" s="139"/>
      <c r="G29" s="108">
        <f t="shared" si="0"/>
        <v>0</v>
      </c>
      <c r="H29" s="108">
        <f>IFERROR('Budget Summary'!$C$18/'Budget Summary'!$C$17*$G29,0)</f>
        <v>0</v>
      </c>
      <c r="I29" s="108">
        <f>IFERROR((1-'Budget Summary'!$C$18/'Budget Summary'!$C$17)*$G29,0)</f>
        <v>0</v>
      </c>
    </row>
    <row r="30" spans="1:9" ht="15.75" thickTop="1" x14ac:dyDescent="0.25">
      <c r="A30" s="24"/>
      <c r="B30" s="183"/>
      <c r="C30" s="183"/>
      <c r="D30" s="109"/>
      <c r="E30" s="109"/>
      <c r="F30" s="110" t="s">
        <v>0</v>
      </c>
      <c r="G30" s="111">
        <f>SUM(G20:G29)</f>
        <v>0</v>
      </c>
      <c r="H30" s="142">
        <f>IFERROR('Budget Summary'!$C$18/'Budget Summary'!$C$17*$G30,0)</f>
        <v>0</v>
      </c>
      <c r="I30" s="142">
        <f>IFERROR((1-'Budget Summary'!$C$18/'Budget Summary'!$C$17)*$G30,0)</f>
        <v>0</v>
      </c>
    </row>
    <row r="31" spans="1:9" x14ac:dyDescent="0.25">
      <c r="A31" s="24"/>
      <c r="B31" s="112"/>
      <c r="C31" s="112"/>
      <c r="D31" s="109"/>
      <c r="E31" s="109"/>
      <c r="F31" s="109"/>
      <c r="G31" s="89"/>
      <c r="H31" s="48"/>
      <c r="I31" s="48"/>
    </row>
    <row r="32" spans="1:9" x14ac:dyDescent="0.25">
      <c r="A32" s="24"/>
      <c r="B32" s="89"/>
      <c r="C32" s="89"/>
      <c r="D32" s="90"/>
      <c r="E32" s="89"/>
      <c r="F32" s="113"/>
      <c r="G32" s="89"/>
      <c r="H32" s="48"/>
      <c r="I32" s="48"/>
    </row>
    <row r="33" spans="1:9" x14ac:dyDescent="0.25">
      <c r="A33" s="24"/>
      <c r="B33" s="146" t="s">
        <v>227</v>
      </c>
      <c r="C33" s="89"/>
      <c r="D33" s="90"/>
      <c r="E33" s="114"/>
      <c r="F33" s="113"/>
      <c r="G33" s="89"/>
      <c r="H33" s="48"/>
      <c r="I33" s="48"/>
    </row>
    <row r="34" spans="1:9" ht="87.75" x14ac:dyDescent="0.25">
      <c r="A34" s="24"/>
      <c r="B34" s="99" t="s">
        <v>3</v>
      </c>
      <c r="C34" s="99" t="s">
        <v>2</v>
      </c>
      <c r="D34" s="99" t="s">
        <v>28</v>
      </c>
      <c r="E34" s="99" t="s">
        <v>50</v>
      </c>
      <c r="F34" s="99" t="s">
        <v>51</v>
      </c>
      <c r="G34" s="89"/>
      <c r="H34" s="48"/>
      <c r="I34" s="48"/>
    </row>
    <row r="35" spans="1:9" ht="28.5" x14ac:dyDescent="0.25">
      <c r="A35" s="24"/>
      <c r="B35" s="103" t="s">
        <v>43</v>
      </c>
      <c r="C35" s="103" t="s">
        <v>42</v>
      </c>
      <c r="D35" s="82">
        <v>5000</v>
      </c>
      <c r="E35" s="105">
        <v>3333.333333333333</v>
      </c>
      <c r="F35" s="105">
        <v>1666.6666666666667</v>
      </c>
      <c r="G35" s="89"/>
      <c r="H35" s="48"/>
      <c r="I35" s="48"/>
    </row>
    <row r="36" spans="1:9" x14ac:dyDescent="0.25">
      <c r="A36" s="24"/>
      <c r="B36" s="106"/>
      <c r="C36" s="106"/>
      <c r="D36" s="140"/>
      <c r="E36" s="107">
        <f>IFERROR('Budget Summary'!$C$18/'Budget Summary'!$C$17*$D36,0)</f>
        <v>0</v>
      </c>
      <c r="F36" s="107">
        <f>IFERROR((1-'Budget Summary'!$C$18/'Budget Summary'!$C$17)*$D36,0)</f>
        <v>0</v>
      </c>
      <c r="G36" s="89"/>
      <c r="H36" s="48"/>
      <c r="I36" s="48"/>
    </row>
    <row r="37" spans="1:9" x14ac:dyDescent="0.25">
      <c r="A37" s="24"/>
      <c r="B37" s="106"/>
      <c r="C37" s="106"/>
      <c r="D37" s="140"/>
      <c r="E37" s="107">
        <f>IFERROR('Budget Summary'!$C$18/'Budget Summary'!$C$17*$D37,0)</f>
        <v>0</v>
      </c>
      <c r="F37" s="107">
        <f>IFERROR((1-'Budget Summary'!$C$18/'Budget Summary'!$C$17)*$D37,0)</f>
        <v>0</v>
      </c>
      <c r="G37" s="89"/>
      <c r="H37" s="48"/>
      <c r="I37" s="48"/>
    </row>
    <row r="38" spans="1:9" x14ac:dyDescent="0.25">
      <c r="A38" s="24"/>
      <c r="B38" s="106"/>
      <c r="C38" s="106"/>
      <c r="D38" s="140"/>
      <c r="E38" s="107">
        <f>IFERROR('Budget Summary'!$C$18/'Budget Summary'!$C$17*$D38,0)</f>
        <v>0</v>
      </c>
      <c r="F38" s="107">
        <f>IFERROR((1-'Budget Summary'!$C$18/'Budget Summary'!$C$17)*$D38,0)</f>
        <v>0</v>
      </c>
      <c r="G38" s="89"/>
      <c r="H38" s="48"/>
      <c r="I38" s="48"/>
    </row>
    <row r="39" spans="1:9" x14ac:dyDescent="0.25">
      <c r="A39" s="24"/>
      <c r="B39" s="106"/>
      <c r="C39" s="106"/>
      <c r="D39" s="140"/>
      <c r="E39" s="107">
        <f>IFERROR('Budget Summary'!$C$18/'Budget Summary'!$C$17*$D39,0)</f>
        <v>0</v>
      </c>
      <c r="F39" s="107">
        <f>IFERROR((1-'Budget Summary'!$C$18/'Budget Summary'!$C$17)*$D39,0)</f>
        <v>0</v>
      </c>
      <c r="G39" s="89"/>
      <c r="H39" s="48"/>
      <c r="I39" s="48"/>
    </row>
    <row r="40" spans="1:9" x14ac:dyDescent="0.25">
      <c r="A40" s="24"/>
      <c r="B40" s="106"/>
      <c r="C40" s="106"/>
      <c r="D40" s="140"/>
      <c r="E40" s="107">
        <f>IFERROR('Budget Summary'!$C$18/'Budget Summary'!$C$17*$D40,0)</f>
        <v>0</v>
      </c>
      <c r="F40" s="107">
        <f>IFERROR((1-'Budget Summary'!$C$18/'Budget Summary'!$C$17)*$D40,0)</f>
        <v>0</v>
      </c>
      <c r="G40" s="89"/>
      <c r="H40" s="48"/>
      <c r="I40" s="48"/>
    </row>
    <row r="41" spans="1:9" x14ac:dyDescent="0.25">
      <c r="A41" s="24"/>
      <c r="B41" s="106"/>
      <c r="C41" s="106"/>
      <c r="D41" s="140"/>
      <c r="E41" s="107">
        <f>IFERROR('Budget Summary'!$C$18/'Budget Summary'!$C$17*$D41,0)</f>
        <v>0</v>
      </c>
      <c r="F41" s="107">
        <f>IFERROR((1-'Budget Summary'!$C$18/'Budget Summary'!$C$17)*$D41,0)</f>
        <v>0</v>
      </c>
      <c r="G41" s="89"/>
      <c r="H41" s="48"/>
      <c r="I41" s="48"/>
    </row>
    <row r="42" spans="1:9" x14ac:dyDescent="0.25">
      <c r="A42" s="24"/>
      <c r="B42" s="106"/>
      <c r="C42" s="106"/>
      <c r="D42" s="140"/>
      <c r="E42" s="107">
        <f>IFERROR('Budget Summary'!$C$18/'Budget Summary'!$C$17*$D42,0)</f>
        <v>0</v>
      </c>
      <c r="F42" s="107">
        <f>IFERROR((1-'Budget Summary'!$C$18/'Budget Summary'!$C$17)*$D42,0)</f>
        <v>0</v>
      </c>
      <c r="G42" s="89"/>
      <c r="H42" s="48"/>
      <c r="I42" s="48"/>
    </row>
    <row r="43" spans="1:9" x14ac:dyDescent="0.25">
      <c r="A43" s="24"/>
      <c r="B43" s="106"/>
      <c r="C43" s="106"/>
      <c r="D43" s="140"/>
      <c r="E43" s="107">
        <f>IFERROR('Budget Summary'!$C$18/'Budget Summary'!$C$17*$D43,0)</f>
        <v>0</v>
      </c>
      <c r="F43" s="107">
        <f>IFERROR((1-'Budget Summary'!$C$18/'Budget Summary'!$C$17)*$D43,0)</f>
        <v>0</v>
      </c>
      <c r="G43" s="89"/>
      <c r="H43" s="48"/>
      <c r="I43" s="48"/>
    </row>
    <row r="44" spans="1:9" x14ac:dyDescent="0.25">
      <c r="A44" s="24"/>
      <c r="B44" s="106"/>
      <c r="C44" s="106"/>
      <c r="D44" s="140"/>
      <c r="E44" s="107">
        <f>IFERROR('Budget Summary'!$C$18/'Budget Summary'!$C$17*$D44,0)</f>
        <v>0</v>
      </c>
      <c r="F44" s="107">
        <f>IFERROR((1-'Budget Summary'!$C$18/'Budget Summary'!$C$17)*$D44,0)</f>
        <v>0</v>
      </c>
      <c r="G44" s="89"/>
      <c r="H44" s="48"/>
      <c r="I44" s="48"/>
    </row>
    <row r="45" spans="1:9" ht="15.75" thickBot="1" x14ac:dyDescent="0.3">
      <c r="A45" s="24"/>
      <c r="B45" s="106"/>
      <c r="C45" s="106"/>
      <c r="D45" s="141"/>
      <c r="E45" s="108">
        <f>IFERROR('Budget Summary'!$C$18/'Budget Summary'!$C$17*$D45,0)</f>
        <v>0</v>
      </c>
      <c r="F45" s="108">
        <f>IFERROR((1-'Budget Summary'!$C$18/'Budget Summary'!$C$17)*$D45,0)</f>
        <v>0</v>
      </c>
      <c r="G45" s="89"/>
      <c r="H45" s="48"/>
      <c r="I45" s="48"/>
    </row>
    <row r="46" spans="1:9" ht="15.75" thickTop="1" x14ac:dyDescent="0.25">
      <c r="A46" s="24"/>
      <c r="B46" s="89"/>
      <c r="C46" s="90" t="s">
        <v>0</v>
      </c>
      <c r="D46" s="115">
        <f>SUM(D36:D45)</f>
        <v>0</v>
      </c>
      <c r="E46" s="142">
        <f>IFERROR('Budget Summary'!$C$18/'Budget Summary'!$C$17*$D46,0)</f>
        <v>0</v>
      </c>
      <c r="F46" s="142">
        <f>IFERROR((1-'Budget Summary'!$C$18/'Budget Summary'!$C$17)*$D46,0)</f>
        <v>0</v>
      </c>
      <c r="G46" s="89"/>
      <c r="H46" s="48"/>
      <c r="I46" s="48"/>
    </row>
    <row r="47" spans="1:9" x14ac:dyDescent="0.25">
      <c r="A47" s="24"/>
      <c r="B47" s="89"/>
      <c r="C47" s="89"/>
      <c r="D47" s="90"/>
      <c r="E47" s="114"/>
      <c r="F47" s="113"/>
      <c r="G47" s="89"/>
      <c r="H47" s="48"/>
      <c r="I47" s="48"/>
    </row>
    <row r="48" spans="1:9" x14ac:dyDescent="0.25">
      <c r="A48" s="24"/>
      <c r="B48" s="55" t="s">
        <v>16</v>
      </c>
      <c r="C48" s="56"/>
      <c r="D48" s="56"/>
      <c r="E48" s="114"/>
      <c r="F48" s="114"/>
      <c r="G48" s="89"/>
      <c r="H48" s="48"/>
      <c r="I48" s="48"/>
    </row>
    <row r="49" spans="1:9" ht="87.75" x14ac:dyDescent="0.25">
      <c r="A49" s="24"/>
      <c r="B49" s="99" t="s">
        <v>3</v>
      </c>
      <c r="C49" s="99" t="s">
        <v>2</v>
      </c>
      <c r="D49" s="99" t="s">
        <v>29</v>
      </c>
      <c r="E49" s="99" t="s">
        <v>52</v>
      </c>
      <c r="F49" s="99" t="s">
        <v>53</v>
      </c>
      <c r="G49" s="89"/>
      <c r="H49" s="48"/>
      <c r="I49" s="48"/>
    </row>
    <row r="50" spans="1:9" ht="28.5" x14ac:dyDescent="0.25">
      <c r="A50" s="24"/>
      <c r="B50" s="103" t="s">
        <v>44</v>
      </c>
      <c r="C50" s="147" t="s">
        <v>228</v>
      </c>
      <c r="D50" s="82">
        <v>500</v>
      </c>
      <c r="E50" s="105">
        <v>333.33333333333331</v>
      </c>
      <c r="F50" s="105">
        <v>166.66666666666669</v>
      </c>
      <c r="G50" s="89"/>
      <c r="H50" s="48"/>
      <c r="I50" s="48"/>
    </row>
    <row r="51" spans="1:9" x14ac:dyDescent="0.25">
      <c r="A51" s="24"/>
      <c r="B51" s="106"/>
      <c r="C51" s="106"/>
      <c r="D51" s="140"/>
      <c r="E51" s="107">
        <f>IFERROR('Budget Summary'!$C$18/'Budget Summary'!$C$17*$D51,0)</f>
        <v>0</v>
      </c>
      <c r="F51" s="107">
        <f>IFERROR((1-'Budget Summary'!$C$18/'Budget Summary'!$C$17)*$D51,0)</f>
        <v>0</v>
      </c>
      <c r="G51" s="89"/>
      <c r="H51" s="48"/>
      <c r="I51" s="48"/>
    </row>
    <row r="52" spans="1:9" x14ac:dyDescent="0.25">
      <c r="A52" s="24"/>
      <c r="B52" s="106"/>
      <c r="C52" s="106"/>
      <c r="D52" s="140"/>
      <c r="E52" s="107">
        <f>IFERROR('Budget Summary'!$C$18/'Budget Summary'!$C$17*$D52,0)</f>
        <v>0</v>
      </c>
      <c r="F52" s="107">
        <f>IFERROR((1-'Budget Summary'!$C$18/'Budget Summary'!$C$17)*$D52,0)</f>
        <v>0</v>
      </c>
      <c r="G52" s="89"/>
      <c r="H52" s="48"/>
      <c r="I52" s="48"/>
    </row>
    <row r="53" spans="1:9" x14ac:dyDescent="0.25">
      <c r="A53" s="24"/>
      <c r="B53" s="106"/>
      <c r="C53" s="106"/>
      <c r="D53" s="140"/>
      <c r="E53" s="107">
        <f>IFERROR('Budget Summary'!$C$18/'Budget Summary'!$C$17*$D53,0)</f>
        <v>0</v>
      </c>
      <c r="F53" s="107">
        <f>IFERROR((1-'Budget Summary'!$C$18/'Budget Summary'!$C$17)*$D53,0)</f>
        <v>0</v>
      </c>
      <c r="G53" s="89"/>
      <c r="H53" s="48"/>
      <c r="I53" s="48"/>
    </row>
    <row r="54" spans="1:9" x14ac:dyDescent="0.25">
      <c r="A54" s="24"/>
      <c r="B54" s="106"/>
      <c r="C54" s="106"/>
      <c r="D54" s="140"/>
      <c r="E54" s="107">
        <f>IFERROR('Budget Summary'!$C$18/'Budget Summary'!$C$17*$D54,0)</f>
        <v>0</v>
      </c>
      <c r="F54" s="107">
        <f>IFERROR((1-'Budget Summary'!$C$18/'Budget Summary'!$C$17)*$D54,0)</f>
        <v>0</v>
      </c>
      <c r="G54" s="89"/>
      <c r="H54" s="48"/>
      <c r="I54" s="48"/>
    </row>
    <row r="55" spans="1:9" x14ac:dyDescent="0.25">
      <c r="A55" s="24"/>
      <c r="B55" s="106"/>
      <c r="C55" s="106"/>
      <c r="D55" s="140"/>
      <c r="E55" s="107">
        <f>IFERROR('Budget Summary'!$C$18/'Budget Summary'!$C$17*$D55,0)</f>
        <v>0</v>
      </c>
      <c r="F55" s="107">
        <f>IFERROR((1-'Budget Summary'!$C$18/'Budget Summary'!$C$17)*$D55,0)</f>
        <v>0</v>
      </c>
      <c r="G55" s="89"/>
      <c r="H55" s="48"/>
      <c r="I55" s="48"/>
    </row>
    <row r="56" spans="1:9" x14ac:dyDescent="0.25">
      <c r="A56" s="24"/>
      <c r="B56" s="106"/>
      <c r="C56" s="106"/>
      <c r="D56" s="140"/>
      <c r="E56" s="107">
        <f>IFERROR('Budget Summary'!$C$18/'Budget Summary'!$C$17*$D56,0)</f>
        <v>0</v>
      </c>
      <c r="F56" s="107">
        <f>IFERROR((1-'Budget Summary'!$C$18/'Budget Summary'!$C$17)*$D56,0)</f>
        <v>0</v>
      </c>
      <c r="G56" s="89"/>
      <c r="H56" s="48"/>
      <c r="I56" s="48"/>
    </row>
    <row r="57" spans="1:9" x14ac:dyDescent="0.25">
      <c r="A57" s="24"/>
      <c r="B57" s="106"/>
      <c r="C57" s="106"/>
      <c r="D57" s="140"/>
      <c r="E57" s="107">
        <f>IFERROR('Budget Summary'!$C$18/'Budget Summary'!$C$17*$D57,0)</f>
        <v>0</v>
      </c>
      <c r="F57" s="107">
        <f>IFERROR((1-'Budget Summary'!$C$18/'Budget Summary'!$C$17)*$D57,0)</f>
        <v>0</v>
      </c>
      <c r="G57" s="89"/>
      <c r="H57" s="48"/>
      <c r="I57" s="48"/>
    </row>
    <row r="58" spans="1:9" x14ac:dyDescent="0.25">
      <c r="A58" s="24"/>
      <c r="B58" s="106"/>
      <c r="C58" s="106"/>
      <c r="D58" s="140"/>
      <c r="E58" s="107">
        <f>IFERROR('Budget Summary'!$C$18/'Budget Summary'!$C$17*$D58,0)</f>
        <v>0</v>
      </c>
      <c r="F58" s="107">
        <f>IFERROR((1-'Budget Summary'!$C$18/'Budget Summary'!$C$17)*$D58,0)</f>
        <v>0</v>
      </c>
      <c r="G58" s="89"/>
      <c r="H58" s="48"/>
      <c r="I58" s="48"/>
    </row>
    <row r="59" spans="1:9" x14ac:dyDescent="0.25">
      <c r="A59" s="24"/>
      <c r="B59" s="106"/>
      <c r="C59" s="106"/>
      <c r="D59" s="140"/>
      <c r="E59" s="107">
        <f>IFERROR('Budget Summary'!$C$18/'Budget Summary'!$C$17*$D59,0)</f>
        <v>0</v>
      </c>
      <c r="F59" s="107">
        <f>IFERROR((1-'Budget Summary'!$C$18/'Budget Summary'!$C$17)*$D59,0)</f>
        <v>0</v>
      </c>
      <c r="G59" s="89"/>
      <c r="H59" s="48"/>
      <c r="I59" s="48"/>
    </row>
    <row r="60" spans="1:9" ht="15.75" thickBot="1" x14ac:dyDescent="0.3">
      <c r="A60" s="24"/>
      <c r="B60" s="106"/>
      <c r="C60" s="106"/>
      <c r="D60" s="140"/>
      <c r="E60" s="108">
        <f>IFERROR('Budget Summary'!$C$18/'Budget Summary'!$C$17*$D60,0)</f>
        <v>0</v>
      </c>
      <c r="F60" s="108">
        <f>IFERROR((1-'Budget Summary'!$C$18/'Budget Summary'!$C$17)*$D60,0)</f>
        <v>0</v>
      </c>
      <c r="G60" s="89"/>
      <c r="H60" s="48"/>
      <c r="I60" s="48"/>
    </row>
    <row r="61" spans="1:9" ht="15.75" thickTop="1" x14ac:dyDescent="0.25">
      <c r="A61" s="24"/>
      <c r="B61" s="116"/>
      <c r="C61" s="90" t="s">
        <v>0</v>
      </c>
      <c r="D61" s="115">
        <f>SUM(D51:D60)</f>
        <v>0</v>
      </c>
      <c r="E61" s="142">
        <f>IFERROR('Budget Summary'!$C$18/'Budget Summary'!$C$17*$D61,0)</f>
        <v>0</v>
      </c>
      <c r="F61" s="142">
        <f>IFERROR((1-'Budget Summary'!$C$18/'Budget Summary'!$C$17)*$D61,0)</f>
        <v>0</v>
      </c>
      <c r="G61" s="89"/>
      <c r="H61" s="48"/>
      <c r="I61" s="48"/>
    </row>
    <row r="62" spans="1:9" x14ac:dyDescent="0.25">
      <c r="A62" s="24"/>
      <c r="B62" s="89"/>
      <c r="C62" s="89"/>
      <c r="D62" s="90"/>
      <c r="E62" s="114"/>
      <c r="F62" s="113"/>
      <c r="G62" s="89"/>
      <c r="H62" s="48"/>
      <c r="I62" s="48"/>
    </row>
    <row r="63" spans="1:9" x14ac:dyDescent="0.25">
      <c r="A63" s="24"/>
      <c r="B63" s="55" t="s">
        <v>40</v>
      </c>
      <c r="C63" s="56"/>
      <c r="D63" s="56"/>
      <c r="E63" s="114"/>
      <c r="F63" s="114"/>
      <c r="G63" s="89"/>
      <c r="H63" s="48"/>
      <c r="I63" s="48"/>
    </row>
    <row r="64" spans="1:9" ht="102.75" x14ac:dyDescent="0.25">
      <c r="A64" s="24"/>
      <c r="B64" s="99" t="s">
        <v>4</v>
      </c>
      <c r="C64" s="99" t="s">
        <v>2</v>
      </c>
      <c r="D64" s="99" t="s">
        <v>30</v>
      </c>
      <c r="E64" s="99" t="s">
        <v>54</v>
      </c>
      <c r="F64" s="99" t="s">
        <v>55</v>
      </c>
      <c r="G64" s="89"/>
      <c r="H64" s="48"/>
      <c r="I64" s="48"/>
    </row>
    <row r="65" spans="1:9" ht="42.75" x14ac:dyDescent="0.25">
      <c r="A65" s="24"/>
      <c r="B65" s="103" t="s">
        <v>46</v>
      </c>
      <c r="C65" s="103" t="s">
        <v>216</v>
      </c>
      <c r="D65" s="82">
        <v>1000</v>
      </c>
      <c r="E65" s="105">
        <v>666.66666666666663</v>
      </c>
      <c r="F65" s="105">
        <v>333.33333333333337</v>
      </c>
      <c r="G65" s="89"/>
      <c r="H65" s="48"/>
      <c r="I65" s="48"/>
    </row>
    <row r="66" spans="1:9" x14ac:dyDescent="0.25">
      <c r="A66" s="24"/>
      <c r="B66" s="106"/>
      <c r="C66" s="106"/>
      <c r="D66" s="140"/>
      <c r="E66" s="107">
        <f>IFERROR('Budget Summary'!$C$18/'Budget Summary'!$C$17*$D66,0)</f>
        <v>0</v>
      </c>
      <c r="F66" s="107">
        <f>IFERROR((1-'Budget Summary'!$C$18/'Budget Summary'!$C$17)*$D66,0)</f>
        <v>0</v>
      </c>
      <c r="G66" s="89"/>
      <c r="H66" s="48"/>
      <c r="I66" s="48"/>
    </row>
    <row r="67" spans="1:9" x14ac:dyDescent="0.25">
      <c r="A67" s="24"/>
      <c r="B67" s="106"/>
      <c r="C67" s="106"/>
      <c r="D67" s="140"/>
      <c r="E67" s="107">
        <f>IFERROR('Budget Summary'!$C$18/'Budget Summary'!$C$17*$D67,0)</f>
        <v>0</v>
      </c>
      <c r="F67" s="107">
        <f>IFERROR((1-'Budget Summary'!$C$18/'Budget Summary'!$C$17)*$D67,0)</f>
        <v>0</v>
      </c>
      <c r="G67" s="89"/>
      <c r="H67" s="48"/>
      <c r="I67" s="48"/>
    </row>
    <row r="68" spans="1:9" x14ac:dyDescent="0.25">
      <c r="A68" s="24"/>
      <c r="B68" s="106"/>
      <c r="C68" s="106"/>
      <c r="D68" s="140"/>
      <c r="E68" s="107">
        <f>IFERROR('Budget Summary'!$C$18/'Budget Summary'!$C$17*$D68,0)</f>
        <v>0</v>
      </c>
      <c r="F68" s="107">
        <f>IFERROR((1-'Budget Summary'!$C$18/'Budget Summary'!$C$17)*$D68,0)</f>
        <v>0</v>
      </c>
      <c r="G68" s="89"/>
      <c r="H68" s="48"/>
      <c r="I68" s="48"/>
    </row>
    <row r="69" spans="1:9" x14ac:dyDescent="0.25">
      <c r="A69" s="24"/>
      <c r="B69" s="106"/>
      <c r="C69" s="106"/>
      <c r="D69" s="140"/>
      <c r="E69" s="107">
        <f>IFERROR('Budget Summary'!$C$18/'Budget Summary'!$C$17*$D69,0)</f>
        <v>0</v>
      </c>
      <c r="F69" s="107">
        <f>IFERROR((1-'Budget Summary'!$C$18/'Budget Summary'!$C$17)*$D69,0)</f>
        <v>0</v>
      </c>
      <c r="G69" s="89"/>
      <c r="H69" s="48"/>
      <c r="I69" s="48"/>
    </row>
    <row r="70" spans="1:9" x14ac:dyDescent="0.25">
      <c r="A70" s="24"/>
      <c r="B70" s="106"/>
      <c r="C70" s="106"/>
      <c r="D70" s="140"/>
      <c r="E70" s="107">
        <f>IFERROR('Budget Summary'!$C$18/'Budget Summary'!$C$17*$D70,0)</f>
        <v>0</v>
      </c>
      <c r="F70" s="107">
        <f>IFERROR((1-'Budget Summary'!$C$18/'Budget Summary'!$C$17)*$D70,0)</f>
        <v>0</v>
      </c>
      <c r="G70" s="89"/>
      <c r="H70" s="48"/>
      <c r="I70" s="48"/>
    </row>
    <row r="71" spans="1:9" x14ac:dyDescent="0.25">
      <c r="A71" s="24"/>
      <c r="B71" s="106"/>
      <c r="C71" s="106"/>
      <c r="D71" s="140"/>
      <c r="E71" s="107">
        <f>IFERROR('Budget Summary'!$C$18/'Budget Summary'!$C$17*$D71,0)</f>
        <v>0</v>
      </c>
      <c r="F71" s="107">
        <f>IFERROR((1-'Budget Summary'!$C$18/'Budget Summary'!$C$17)*$D71,0)</f>
        <v>0</v>
      </c>
      <c r="G71" s="89"/>
      <c r="H71" s="48"/>
      <c r="I71" s="48"/>
    </row>
    <row r="72" spans="1:9" x14ac:dyDescent="0.25">
      <c r="A72" s="24"/>
      <c r="B72" s="106"/>
      <c r="C72" s="106"/>
      <c r="D72" s="140"/>
      <c r="E72" s="107">
        <f>IFERROR('Budget Summary'!$C$18/'Budget Summary'!$C$17*$D72,0)</f>
        <v>0</v>
      </c>
      <c r="F72" s="107">
        <f>IFERROR((1-'Budget Summary'!$C$18/'Budget Summary'!$C$17)*$D72,0)</f>
        <v>0</v>
      </c>
      <c r="G72" s="89"/>
      <c r="H72" s="48"/>
      <c r="I72" s="48"/>
    </row>
    <row r="73" spans="1:9" x14ac:dyDescent="0.25">
      <c r="A73" s="24"/>
      <c r="B73" s="106"/>
      <c r="C73" s="106"/>
      <c r="D73" s="140"/>
      <c r="E73" s="107">
        <f>IFERROR('Budget Summary'!$C$18/'Budget Summary'!$C$17*$D73,0)</f>
        <v>0</v>
      </c>
      <c r="F73" s="107">
        <f>IFERROR((1-'Budget Summary'!$C$18/'Budget Summary'!$C$17)*$D73,0)</f>
        <v>0</v>
      </c>
      <c r="G73" s="89"/>
      <c r="H73" s="48"/>
      <c r="I73" s="48"/>
    </row>
    <row r="74" spans="1:9" x14ac:dyDescent="0.25">
      <c r="A74" s="24"/>
      <c r="B74" s="106"/>
      <c r="C74" s="106"/>
      <c r="D74" s="140"/>
      <c r="E74" s="107">
        <f>IFERROR('Budget Summary'!$C$18/'Budget Summary'!$C$17*$D74,0)</f>
        <v>0</v>
      </c>
      <c r="F74" s="107">
        <f>IFERROR((1-'Budget Summary'!$C$18/'Budget Summary'!$C$17)*$D74,0)</f>
        <v>0</v>
      </c>
      <c r="G74" s="89"/>
      <c r="H74" s="48"/>
      <c r="I74" s="48"/>
    </row>
    <row r="75" spans="1:9" ht="15.75" thickBot="1" x14ac:dyDescent="0.3">
      <c r="A75" s="24"/>
      <c r="B75" s="106"/>
      <c r="C75" s="106"/>
      <c r="D75" s="140"/>
      <c r="E75" s="108">
        <f>IFERROR('Budget Summary'!$C$18/'Budget Summary'!$C$17*$D75,0)</f>
        <v>0</v>
      </c>
      <c r="F75" s="108">
        <f>IFERROR((1-'Budget Summary'!$C$18/'Budget Summary'!$C$17)*$D75,0)</f>
        <v>0</v>
      </c>
      <c r="G75" s="89"/>
      <c r="H75" s="48"/>
      <c r="I75" s="48"/>
    </row>
    <row r="76" spans="1:9" ht="15.75" thickTop="1" x14ac:dyDescent="0.25">
      <c r="A76" s="24"/>
      <c r="B76" s="89"/>
      <c r="C76" s="90" t="s">
        <v>0</v>
      </c>
      <c r="D76" s="115">
        <f>SUM(D66:D75)</f>
        <v>0</v>
      </c>
      <c r="E76" s="142">
        <f>IFERROR('Budget Summary'!$C$18/'Budget Summary'!$C$17*$D76,0)</f>
        <v>0</v>
      </c>
      <c r="F76" s="142">
        <f>IFERROR((1-'Budget Summary'!$C$18/'Budget Summary'!$C$17)*$D76,0)</f>
        <v>0</v>
      </c>
      <c r="G76" s="89"/>
      <c r="H76" s="48"/>
      <c r="I76" s="48"/>
    </row>
    <row r="77" spans="1:9" x14ac:dyDescent="0.25">
      <c r="A77" s="24"/>
      <c r="B77" s="89"/>
      <c r="C77" s="90"/>
      <c r="D77" s="117"/>
      <c r="E77" s="117"/>
      <c r="F77" s="117"/>
      <c r="G77" s="89"/>
      <c r="H77" s="48"/>
      <c r="I77" s="48"/>
    </row>
    <row r="78" spans="1:9" x14ac:dyDescent="0.25">
      <c r="A78" s="24"/>
      <c r="B78" s="146" t="s">
        <v>229</v>
      </c>
      <c r="C78" s="56"/>
      <c r="D78" s="56"/>
      <c r="E78" s="117"/>
      <c r="F78" s="117"/>
      <c r="G78" s="89"/>
      <c r="H78" s="48"/>
      <c r="I78" s="48"/>
    </row>
    <row r="79" spans="1:9" ht="87.75" x14ac:dyDescent="0.25">
      <c r="A79" s="24"/>
      <c r="B79" s="99" t="s">
        <v>4</v>
      </c>
      <c r="C79" s="99" t="s">
        <v>2</v>
      </c>
      <c r="D79" s="99" t="s">
        <v>31</v>
      </c>
      <c r="E79" s="99" t="s">
        <v>56</v>
      </c>
      <c r="F79" s="99" t="s">
        <v>57</v>
      </c>
      <c r="G79" s="89"/>
      <c r="H79" s="48"/>
      <c r="I79" s="48"/>
    </row>
    <row r="80" spans="1:9" ht="28.5" x14ac:dyDescent="0.25">
      <c r="A80" s="24"/>
      <c r="B80" s="103" t="s">
        <v>45</v>
      </c>
      <c r="C80" s="103" t="s">
        <v>217</v>
      </c>
      <c r="D80" s="82">
        <v>250</v>
      </c>
      <c r="E80" s="105">
        <v>166.66666666666666</v>
      </c>
      <c r="F80" s="105">
        <v>83.333333333333343</v>
      </c>
      <c r="G80" s="89"/>
      <c r="H80" s="48"/>
      <c r="I80" s="48"/>
    </row>
    <row r="81" spans="1:9" x14ac:dyDescent="0.25">
      <c r="A81" s="24"/>
      <c r="B81" s="106"/>
      <c r="C81" s="106"/>
      <c r="D81" s="140"/>
      <c r="E81" s="107">
        <f>IFERROR('Budget Summary'!$C$18/'Budget Summary'!$C$17*$D81,0)</f>
        <v>0</v>
      </c>
      <c r="F81" s="107">
        <f>IFERROR((1-'Budget Summary'!$C$18/'Budget Summary'!$C$17)*$D81,0)</f>
        <v>0</v>
      </c>
      <c r="G81" s="89"/>
      <c r="H81" s="48"/>
      <c r="I81" s="48"/>
    </row>
    <row r="82" spans="1:9" x14ac:dyDescent="0.25">
      <c r="A82" s="24"/>
      <c r="B82" s="106"/>
      <c r="C82" s="106"/>
      <c r="D82" s="140"/>
      <c r="E82" s="107">
        <f>IFERROR('Budget Summary'!$C$18/'Budget Summary'!$C$17*$D82,0)</f>
        <v>0</v>
      </c>
      <c r="F82" s="107">
        <f>IFERROR((1-'Budget Summary'!$C$18/'Budget Summary'!$C$17)*$D82,0)</f>
        <v>0</v>
      </c>
      <c r="G82" s="89"/>
      <c r="H82" s="48"/>
      <c r="I82" s="48"/>
    </row>
    <row r="83" spans="1:9" x14ac:dyDescent="0.25">
      <c r="A83" s="24"/>
      <c r="B83" s="106"/>
      <c r="C83" s="106"/>
      <c r="D83" s="140"/>
      <c r="E83" s="107">
        <f>IFERROR('Budget Summary'!$C$18/'Budget Summary'!$C$17*$D83,0)</f>
        <v>0</v>
      </c>
      <c r="F83" s="107">
        <f>IFERROR((1-'Budget Summary'!$C$18/'Budget Summary'!$C$17)*$D83,0)</f>
        <v>0</v>
      </c>
      <c r="G83" s="89"/>
      <c r="H83" s="48"/>
      <c r="I83" s="48"/>
    </row>
    <row r="84" spans="1:9" x14ac:dyDescent="0.25">
      <c r="A84" s="24"/>
      <c r="B84" s="106"/>
      <c r="C84" s="106"/>
      <c r="D84" s="140"/>
      <c r="E84" s="107">
        <f>IFERROR('Budget Summary'!$C$18/'Budget Summary'!$C$17*$D84,0)</f>
        <v>0</v>
      </c>
      <c r="F84" s="107">
        <f>IFERROR((1-'Budget Summary'!$C$18/'Budget Summary'!$C$17)*$D84,0)</f>
        <v>0</v>
      </c>
      <c r="G84" s="89"/>
      <c r="H84" s="48"/>
      <c r="I84" s="48"/>
    </row>
    <row r="85" spans="1:9" x14ac:dyDescent="0.25">
      <c r="A85" s="24"/>
      <c r="B85" s="106"/>
      <c r="C85" s="106"/>
      <c r="D85" s="140"/>
      <c r="E85" s="107">
        <f>IFERROR('Budget Summary'!$C$18/'Budget Summary'!$C$17*$D85,0)</f>
        <v>0</v>
      </c>
      <c r="F85" s="107">
        <f>IFERROR((1-'Budget Summary'!$C$18/'Budget Summary'!$C$17)*$D85,0)</f>
        <v>0</v>
      </c>
      <c r="G85" s="89"/>
      <c r="H85" s="48"/>
      <c r="I85" s="48"/>
    </row>
    <row r="86" spans="1:9" x14ac:dyDescent="0.25">
      <c r="A86" s="24"/>
      <c r="B86" s="106"/>
      <c r="C86" s="106"/>
      <c r="D86" s="140"/>
      <c r="E86" s="107">
        <f>IFERROR('Budget Summary'!$C$18/'Budget Summary'!$C$17*$D86,0)</f>
        <v>0</v>
      </c>
      <c r="F86" s="107">
        <f>IFERROR((1-'Budget Summary'!$C$18/'Budget Summary'!$C$17)*$D86,0)</f>
        <v>0</v>
      </c>
      <c r="G86" s="89"/>
      <c r="H86" s="48"/>
      <c r="I86" s="48"/>
    </row>
    <row r="87" spans="1:9" x14ac:dyDescent="0.25">
      <c r="A87" s="24"/>
      <c r="B87" s="106"/>
      <c r="C87" s="106"/>
      <c r="D87" s="140"/>
      <c r="E87" s="107">
        <f>IFERROR('Budget Summary'!$C$18/'Budget Summary'!$C$17*$D87,0)</f>
        <v>0</v>
      </c>
      <c r="F87" s="107">
        <f>IFERROR((1-'Budget Summary'!$C$18/'Budget Summary'!$C$17)*$D87,0)</f>
        <v>0</v>
      </c>
      <c r="G87" s="89"/>
      <c r="H87" s="48"/>
      <c r="I87" s="48"/>
    </row>
    <row r="88" spans="1:9" x14ac:dyDescent="0.25">
      <c r="A88" s="24"/>
      <c r="B88" s="106"/>
      <c r="C88" s="106"/>
      <c r="D88" s="140"/>
      <c r="E88" s="107">
        <f>IFERROR('Budget Summary'!$C$18/'Budget Summary'!$C$17*$D88,0)</f>
        <v>0</v>
      </c>
      <c r="F88" s="107">
        <f>IFERROR((1-'Budget Summary'!$C$18/'Budget Summary'!$C$17)*$D88,0)</f>
        <v>0</v>
      </c>
      <c r="G88" s="89"/>
      <c r="H88" s="48"/>
      <c r="I88" s="48"/>
    </row>
    <row r="89" spans="1:9" x14ac:dyDescent="0.25">
      <c r="A89" s="24"/>
      <c r="B89" s="106"/>
      <c r="C89" s="106"/>
      <c r="D89" s="140"/>
      <c r="E89" s="107">
        <f>IFERROR('Budget Summary'!$C$18/'Budget Summary'!$C$17*$D89,0)</f>
        <v>0</v>
      </c>
      <c r="F89" s="107">
        <f>IFERROR((1-'Budget Summary'!$C$18/'Budget Summary'!$C$17)*$D89,0)</f>
        <v>0</v>
      </c>
      <c r="G89" s="89"/>
      <c r="H89" s="48"/>
      <c r="I89" s="48"/>
    </row>
    <row r="90" spans="1:9" ht="15.75" thickBot="1" x14ac:dyDescent="0.3">
      <c r="A90" s="24"/>
      <c r="B90" s="106"/>
      <c r="C90" s="106"/>
      <c r="D90" s="140"/>
      <c r="E90" s="108">
        <f>IFERROR('Budget Summary'!$C$18/'Budget Summary'!$C$17*$D90,0)</f>
        <v>0</v>
      </c>
      <c r="F90" s="108">
        <f>IFERROR((1-'Budget Summary'!$C$18/'Budget Summary'!$C$17)*$D90,0)</f>
        <v>0</v>
      </c>
      <c r="G90" s="89"/>
      <c r="H90" s="48"/>
      <c r="I90" s="48"/>
    </row>
    <row r="91" spans="1:9" ht="15.75" thickTop="1" x14ac:dyDescent="0.25">
      <c r="A91" s="24"/>
      <c r="B91" s="89"/>
      <c r="C91" s="90" t="s">
        <v>0</v>
      </c>
      <c r="D91" s="115">
        <f>SUM(D81:D90)</f>
        <v>0</v>
      </c>
      <c r="E91" s="142">
        <f>IFERROR('Budget Summary'!$C$18/'Budget Summary'!$C$17*$D91,0)</f>
        <v>0</v>
      </c>
      <c r="F91" s="142">
        <f>IFERROR((1-'Budget Summary'!$C$18/'Budget Summary'!$C$17)*$D91,0)</f>
        <v>0</v>
      </c>
      <c r="G91" s="89"/>
      <c r="H91" s="48"/>
      <c r="I91" s="48"/>
    </row>
    <row r="92" spans="1:9" x14ac:dyDescent="0.25">
      <c r="A92" s="24"/>
      <c r="B92" s="89"/>
      <c r="C92" s="90"/>
      <c r="D92" s="117"/>
      <c r="E92" s="117"/>
      <c r="F92" s="117"/>
      <c r="G92" s="89"/>
      <c r="H92" s="48"/>
      <c r="I92" s="48"/>
    </row>
    <row r="93" spans="1:9" x14ac:dyDescent="0.25">
      <c r="A93" s="24"/>
      <c r="B93" s="55" t="s">
        <v>17</v>
      </c>
      <c r="C93" s="56"/>
      <c r="D93" s="56"/>
      <c r="E93" s="117"/>
      <c r="F93" s="117"/>
      <c r="G93" s="89"/>
      <c r="H93" s="48"/>
      <c r="I93" s="48"/>
    </row>
    <row r="94" spans="1:9" ht="102.75" x14ac:dyDescent="0.25">
      <c r="A94" s="24"/>
      <c r="B94" s="99" t="s">
        <v>4</v>
      </c>
      <c r="C94" s="99" t="s">
        <v>2</v>
      </c>
      <c r="D94" s="99" t="s">
        <v>32</v>
      </c>
      <c r="E94" s="99" t="s">
        <v>58</v>
      </c>
      <c r="F94" s="99" t="s">
        <v>59</v>
      </c>
      <c r="G94" s="89"/>
      <c r="H94" s="48"/>
      <c r="I94" s="48"/>
    </row>
    <row r="95" spans="1:9" ht="42.75" x14ac:dyDescent="0.25">
      <c r="A95" s="24"/>
      <c r="B95" s="103" t="s">
        <v>20</v>
      </c>
      <c r="C95" s="147" t="s">
        <v>230</v>
      </c>
      <c r="D95" s="82">
        <v>100</v>
      </c>
      <c r="E95" s="105">
        <v>66.666666666666657</v>
      </c>
      <c r="F95" s="105">
        <v>33.333333333333336</v>
      </c>
      <c r="G95" s="89"/>
      <c r="H95" s="48"/>
      <c r="I95" s="48"/>
    </row>
    <row r="96" spans="1:9" x14ac:dyDescent="0.25">
      <c r="A96" s="24"/>
      <c r="B96" s="106"/>
      <c r="C96" s="106"/>
      <c r="D96" s="140"/>
      <c r="E96" s="107">
        <f>IFERROR('Budget Summary'!$C$18/'Budget Summary'!$C$17*$D96,0)</f>
        <v>0</v>
      </c>
      <c r="F96" s="107">
        <f>IFERROR((1-'Budget Summary'!$C$18/'Budget Summary'!$C$17)*$D96,0)</f>
        <v>0</v>
      </c>
      <c r="G96" s="89"/>
      <c r="H96" s="48"/>
      <c r="I96" s="48"/>
    </row>
    <row r="97" spans="1:9" x14ac:dyDescent="0.25">
      <c r="A97" s="24"/>
      <c r="B97" s="106"/>
      <c r="C97" s="106"/>
      <c r="D97" s="140"/>
      <c r="E97" s="107">
        <f>IFERROR('Budget Summary'!$C$18/'Budget Summary'!$C$17*$D97,0)</f>
        <v>0</v>
      </c>
      <c r="F97" s="107">
        <f>IFERROR((1-'Budget Summary'!$C$18/'Budget Summary'!$C$17)*$D97,0)</f>
        <v>0</v>
      </c>
      <c r="G97" s="89"/>
      <c r="H97" s="48"/>
      <c r="I97" s="48"/>
    </row>
    <row r="98" spans="1:9" x14ac:dyDescent="0.25">
      <c r="A98" s="24"/>
      <c r="B98" s="106"/>
      <c r="C98" s="106"/>
      <c r="D98" s="140"/>
      <c r="E98" s="107">
        <f>IFERROR('Budget Summary'!$C$18/'Budget Summary'!$C$17*$D98,0)</f>
        <v>0</v>
      </c>
      <c r="F98" s="107">
        <f>IFERROR((1-'Budget Summary'!$C$18/'Budget Summary'!$C$17)*$D98,0)</f>
        <v>0</v>
      </c>
      <c r="G98" s="89"/>
      <c r="H98" s="48"/>
      <c r="I98" s="48"/>
    </row>
    <row r="99" spans="1:9" x14ac:dyDescent="0.25">
      <c r="A99" s="24"/>
      <c r="B99" s="106"/>
      <c r="C99" s="106"/>
      <c r="D99" s="140"/>
      <c r="E99" s="107">
        <f>IFERROR('Budget Summary'!$C$18/'Budget Summary'!$C$17*$D99,0)</f>
        <v>0</v>
      </c>
      <c r="F99" s="107">
        <f>IFERROR((1-'Budget Summary'!$C$18/'Budget Summary'!$C$17)*$D99,0)</f>
        <v>0</v>
      </c>
      <c r="G99" s="89"/>
      <c r="H99" s="48"/>
      <c r="I99" s="48"/>
    </row>
    <row r="100" spans="1:9" x14ac:dyDescent="0.25">
      <c r="A100" s="24"/>
      <c r="B100" s="106"/>
      <c r="C100" s="106"/>
      <c r="D100" s="140"/>
      <c r="E100" s="107">
        <f>IFERROR('Budget Summary'!$C$18/'Budget Summary'!$C$17*$D100,0)</f>
        <v>0</v>
      </c>
      <c r="F100" s="107">
        <f>IFERROR((1-'Budget Summary'!$C$18/'Budget Summary'!$C$17)*$D100,0)</f>
        <v>0</v>
      </c>
      <c r="G100" s="89"/>
      <c r="H100" s="48"/>
      <c r="I100" s="48"/>
    </row>
    <row r="101" spans="1:9" x14ac:dyDescent="0.25">
      <c r="A101" s="24"/>
      <c r="B101" s="106"/>
      <c r="C101" s="106"/>
      <c r="D101" s="140"/>
      <c r="E101" s="107">
        <f>IFERROR('Budget Summary'!$C$18/'Budget Summary'!$C$17*$D101,0)</f>
        <v>0</v>
      </c>
      <c r="F101" s="107">
        <f>IFERROR((1-'Budget Summary'!$C$18/'Budget Summary'!$C$17)*$D101,0)</f>
        <v>0</v>
      </c>
      <c r="G101" s="89"/>
      <c r="H101" s="48"/>
      <c r="I101" s="48"/>
    </row>
    <row r="102" spans="1:9" x14ac:dyDescent="0.25">
      <c r="A102" s="24"/>
      <c r="B102" s="106"/>
      <c r="C102" s="106"/>
      <c r="D102" s="140"/>
      <c r="E102" s="107">
        <f>IFERROR('Budget Summary'!$C$18/'Budget Summary'!$C$17*$D102,0)</f>
        <v>0</v>
      </c>
      <c r="F102" s="107">
        <f>IFERROR((1-'Budget Summary'!$C$18/'Budget Summary'!$C$17)*$D102,0)</f>
        <v>0</v>
      </c>
      <c r="G102" s="89"/>
      <c r="H102" s="48"/>
      <c r="I102" s="48"/>
    </row>
    <row r="103" spans="1:9" x14ac:dyDescent="0.25">
      <c r="A103" s="24"/>
      <c r="B103" s="106"/>
      <c r="C103" s="106"/>
      <c r="D103" s="140"/>
      <c r="E103" s="107">
        <f>IFERROR('Budget Summary'!$C$18/'Budget Summary'!$C$17*$D103,0)</f>
        <v>0</v>
      </c>
      <c r="F103" s="107">
        <f>IFERROR((1-'Budget Summary'!$C$18/'Budget Summary'!$C$17)*$D103,0)</f>
        <v>0</v>
      </c>
      <c r="G103" s="89"/>
      <c r="H103" s="48"/>
      <c r="I103" s="48"/>
    </row>
    <row r="104" spans="1:9" x14ac:dyDescent="0.25">
      <c r="A104" s="24"/>
      <c r="B104" s="106"/>
      <c r="C104" s="106"/>
      <c r="D104" s="140"/>
      <c r="E104" s="107">
        <f>IFERROR('Budget Summary'!$C$18/'Budget Summary'!$C$17*$D104,0)</f>
        <v>0</v>
      </c>
      <c r="F104" s="107">
        <f>IFERROR((1-'Budget Summary'!$C$18/'Budget Summary'!$C$17)*$D104,0)</f>
        <v>0</v>
      </c>
      <c r="G104" s="89"/>
      <c r="H104" s="48"/>
      <c r="I104" s="48"/>
    </row>
    <row r="105" spans="1:9" ht="15.75" thickBot="1" x14ac:dyDescent="0.3">
      <c r="A105" s="24"/>
      <c r="B105" s="106"/>
      <c r="C105" s="106"/>
      <c r="D105" s="140"/>
      <c r="E105" s="108">
        <f>IFERROR('Budget Summary'!$C$18/'Budget Summary'!$C$17*$D105,0)</f>
        <v>0</v>
      </c>
      <c r="F105" s="108">
        <f>IFERROR((1-'Budget Summary'!$C$18/'Budget Summary'!$C$17)*$D105,0)</f>
        <v>0</v>
      </c>
      <c r="G105" s="89"/>
      <c r="H105" s="48"/>
      <c r="I105" s="48"/>
    </row>
    <row r="106" spans="1:9" ht="15.75" thickTop="1" x14ac:dyDescent="0.25">
      <c r="A106" s="24"/>
      <c r="B106" s="89"/>
      <c r="C106" s="90" t="s">
        <v>0</v>
      </c>
      <c r="D106" s="115">
        <f>SUM(D96:D105)</f>
        <v>0</v>
      </c>
      <c r="E106" s="142">
        <f>IFERROR('Budget Summary'!$C$18/'Budget Summary'!$C$17*$D106,0)</f>
        <v>0</v>
      </c>
      <c r="F106" s="142">
        <f>IFERROR((1-'Budget Summary'!$C$18/'Budget Summary'!$C$17)*$D106,0)</f>
        <v>0</v>
      </c>
      <c r="G106" s="89"/>
      <c r="H106" s="48"/>
      <c r="I106" s="48"/>
    </row>
    <row r="107" spans="1:9" x14ac:dyDescent="0.25">
      <c r="A107" s="24"/>
      <c r="B107" s="89"/>
      <c r="C107" s="90"/>
      <c r="D107" s="117"/>
      <c r="E107" s="117"/>
      <c r="F107" s="117"/>
      <c r="G107" s="89"/>
      <c r="H107" s="48"/>
      <c r="I107" s="48"/>
    </row>
    <row r="108" spans="1:9" x14ac:dyDescent="0.25">
      <c r="A108" s="24"/>
      <c r="B108" s="55" t="s">
        <v>191</v>
      </c>
      <c r="C108" s="56"/>
      <c r="D108" s="56"/>
      <c r="E108" s="114"/>
      <c r="F108" s="114"/>
      <c r="G108" s="89"/>
      <c r="H108" s="48"/>
      <c r="I108" s="48"/>
    </row>
    <row r="109" spans="1:9" ht="87.75" x14ac:dyDescent="0.25">
      <c r="A109" s="24"/>
      <c r="B109" s="99" t="s">
        <v>4</v>
      </c>
      <c r="C109" s="99" t="s">
        <v>2</v>
      </c>
      <c r="D109" s="99" t="s">
        <v>33</v>
      </c>
      <c r="E109" s="99" t="s">
        <v>60</v>
      </c>
      <c r="F109" s="99" t="s">
        <v>61</v>
      </c>
      <c r="G109" s="89"/>
      <c r="H109" s="48"/>
      <c r="I109" s="48"/>
    </row>
    <row r="110" spans="1:9" x14ac:dyDescent="0.25">
      <c r="A110" s="24"/>
      <c r="B110" s="106"/>
      <c r="C110" s="106"/>
      <c r="D110" s="140"/>
      <c r="E110" s="107">
        <f>IFERROR('Budget Summary'!$C$18/'Budget Summary'!$C$17*$D110,0)</f>
        <v>0</v>
      </c>
      <c r="F110" s="107">
        <f>IFERROR((1-'Budget Summary'!$C$18/'Budget Summary'!$C$17)*$D110,0)</f>
        <v>0</v>
      </c>
      <c r="G110" s="143"/>
      <c r="H110" s="48"/>
      <c r="I110" s="48"/>
    </row>
    <row r="111" spans="1:9" x14ac:dyDescent="0.25">
      <c r="A111" s="24"/>
      <c r="B111" s="106"/>
      <c r="C111" s="106"/>
      <c r="D111" s="140"/>
      <c r="E111" s="107">
        <f>IFERROR('Budget Summary'!$C$18/'Budget Summary'!$C$17*$D111,0)</f>
        <v>0</v>
      </c>
      <c r="F111" s="107">
        <f>IFERROR((1-'Budget Summary'!$C$18/'Budget Summary'!$C$17)*$D111,0)</f>
        <v>0</v>
      </c>
      <c r="G111" s="89"/>
      <c r="H111" s="48"/>
      <c r="I111" s="48"/>
    </row>
    <row r="112" spans="1:9" x14ac:dyDescent="0.25">
      <c r="A112" s="24"/>
      <c r="B112" s="106"/>
      <c r="C112" s="106"/>
      <c r="D112" s="140"/>
      <c r="E112" s="107">
        <f>IFERROR('Budget Summary'!$C$18/'Budget Summary'!$C$17*$D112,0)</f>
        <v>0</v>
      </c>
      <c r="F112" s="107">
        <f>IFERROR((1-'Budget Summary'!$C$18/'Budget Summary'!$C$17)*$D112,0)</f>
        <v>0</v>
      </c>
      <c r="G112" s="89"/>
      <c r="H112" s="48"/>
      <c r="I112" s="48"/>
    </row>
    <row r="113" spans="1:9" x14ac:dyDescent="0.25">
      <c r="A113" s="24"/>
      <c r="B113" s="106"/>
      <c r="C113" s="106"/>
      <c r="D113" s="140"/>
      <c r="E113" s="107">
        <f>IFERROR('Budget Summary'!$C$18/'Budget Summary'!$C$17*$D113,0)</f>
        <v>0</v>
      </c>
      <c r="F113" s="107">
        <f>IFERROR((1-'Budget Summary'!$C$18/'Budget Summary'!$C$17)*$D113,0)</f>
        <v>0</v>
      </c>
      <c r="G113" s="89"/>
      <c r="H113" s="48"/>
      <c r="I113" s="48"/>
    </row>
    <row r="114" spans="1:9" x14ac:dyDescent="0.25">
      <c r="A114" s="24"/>
      <c r="B114" s="106"/>
      <c r="C114" s="106"/>
      <c r="D114" s="140"/>
      <c r="E114" s="107">
        <f>IFERROR('Budget Summary'!$C$18/'Budget Summary'!$C$17*$D114,0)</f>
        <v>0</v>
      </c>
      <c r="F114" s="107">
        <f>IFERROR((1-'Budget Summary'!$C$18/'Budget Summary'!$C$17)*$D114,0)</f>
        <v>0</v>
      </c>
      <c r="G114" s="89"/>
      <c r="H114" s="48"/>
      <c r="I114" s="48"/>
    </row>
    <row r="115" spans="1:9" x14ac:dyDescent="0.25">
      <c r="A115" s="24"/>
      <c r="B115" s="106"/>
      <c r="C115" s="106"/>
      <c r="D115" s="140"/>
      <c r="E115" s="107">
        <f>IFERROR('Budget Summary'!$C$18/'Budget Summary'!$C$17*$D115,0)</f>
        <v>0</v>
      </c>
      <c r="F115" s="107">
        <f>IFERROR((1-'Budget Summary'!$C$18/'Budget Summary'!$C$17)*$D115,0)</f>
        <v>0</v>
      </c>
      <c r="G115" s="89"/>
      <c r="H115" s="48"/>
      <c r="I115" s="48"/>
    </row>
    <row r="116" spans="1:9" x14ac:dyDescent="0.25">
      <c r="A116" s="24"/>
      <c r="B116" s="106"/>
      <c r="C116" s="106"/>
      <c r="D116" s="140"/>
      <c r="E116" s="107">
        <f>IFERROR('Budget Summary'!$C$18/'Budget Summary'!$C$17*$D116,0)</f>
        <v>0</v>
      </c>
      <c r="F116" s="107">
        <f>IFERROR((1-'Budget Summary'!$C$18/'Budget Summary'!$C$17)*$D116,0)</f>
        <v>0</v>
      </c>
      <c r="G116" s="89"/>
      <c r="H116" s="48"/>
      <c r="I116" s="48"/>
    </row>
    <row r="117" spans="1:9" x14ac:dyDescent="0.25">
      <c r="A117" s="24"/>
      <c r="B117" s="106"/>
      <c r="C117" s="106"/>
      <c r="D117" s="140"/>
      <c r="E117" s="107">
        <f>IFERROR('Budget Summary'!$C$18/'Budget Summary'!$C$17*$D117,0)</f>
        <v>0</v>
      </c>
      <c r="F117" s="107">
        <f>IFERROR((1-'Budget Summary'!$C$18/'Budget Summary'!$C$17)*$D117,0)</f>
        <v>0</v>
      </c>
      <c r="G117" s="89"/>
      <c r="H117" s="48"/>
      <c r="I117" s="48"/>
    </row>
    <row r="118" spans="1:9" x14ac:dyDescent="0.25">
      <c r="A118" s="24"/>
      <c r="B118" s="106"/>
      <c r="C118" s="106"/>
      <c r="D118" s="140"/>
      <c r="E118" s="107">
        <f>IFERROR('Budget Summary'!$C$18/'Budget Summary'!$C$17*$D118,0)</f>
        <v>0</v>
      </c>
      <c r="F118" s="107">
        <f>IFERROR((1-'Budget Summary'!$C$18/'Budget Summary'!$C$17)*$D118,0)</f>
        <v>0</v>
      </c>
      <c r="G118" s="89"/>
      <c r="H118" s="48"/>
      <c r="I118" s="48"/>
    </row>
    <row r="119" spans="1:9" x14ac:dyDescent="0.25">
      <c r="A119" s="24"/>
      <c r="B119" s="106"/>
      <c r="C119" s="106"/>
      <c r="D119" s="140"/>
      <c r="E119" s="107">
        <f>IFERROR('Budget Summary'!$C$18/'Budget Summary'!$C$17*$D119,0)</f>
        <v>0</v>
      </c>
      <c r="F119" s="107">
        <f>IFERROR((1-'Budget Summary'!$C$18/'Budget Summary'!$C$17)*$D119,0)</f>
        <v>0</v>
      </c>
      <c r="G119" s="89"/>
      <c r="H119" s="48"/>
      <c r="I119" s="48"/>
    </row>
    <row r="120" spans="1:9" x14ac:dyDescent="0.25">
      <c r="A120" s="24"/>
      <c r="B120" s="106"/>
      <c r="C120" s="106"/>
      <c r="D120" s="140"/>
      <c r="E120" s="107">
        <f>IFERROR('Budget Summary'!$C$18/'Budget Summary'!$C$17*$D120,0)</f>
        <v>0</v>
      </c>
      <c r="F120" s="107">
        <f>IFERROR((1-'Budget Summary'!$C$18/'Budget Summary'!$C$17)*$D120,0)</f>
        <v>0</v>
      </c>
      <c r="G120" s="89"/>
      <c r="H120" s="48"/>
      <c r="I120" s="48"/>
    </row>
    <row r="121" spans="1:9" x14ac:dyDescent="0.25">
      <c r="A121" s="24"/>
      <c r="B121" s="106"/>
      <c r="C121" s="106"/>
      <c r="D121" s="140"/>
      <c r="E121" s="107">
        <f>IFERROR('Budget Summary'!$C$18/'Budget Summary'!$C$17*$D121,0)</f>
        <v>0</v>
      </c>
      <c r="F121" s="107">
        <f>IFERROR((1-'Budget Summary'!$C$18/'Budget Summary'!$C$17)*$D121,0)</f>
        <v>0</v>
      </c>
      <c r="G121" s="89"/>
      <c r="H121" s="48"/>
      <c r="I121" s="48"/>
    </row>
    <row r="122" spans="1:9" x14ac:dyDescent="0.25">
      <c r="A122" s="24"/>
      <c r="B122" s="106"/>
      <c r="C122" s="106"/>
      <c r="D122" s="140"/>
      <c r="E122" s="107">
        <f>IFERROR('Budget Summary'!$C$18/'Budget Summary'!$C$17*$D122,0)</f>
        <v>0</v>
      </c>
      <c r="F122" s="107">
        <f>IFERROR((1-'Budget Summary'!$C$18/'Budget Summary'!$C$17)*$D122,0)</f>
        <v>0</v>
      </c>
      <c r="G122" s="89"/>
      <c r="H122" s="48"/>
      <c r="I122" s="48"/>
    </row>
    <row r="123" spans="1:9" x14ac:dyDescent="0.25">
      <c r="A123" s="24"/>
      <c r="B123" s="106"/>
      <c r="C123" s="106"/>
      <c r="D123" s="140"/>
      <c r="E123" s="107">
        <f>IFERROR('Budget Summary'!$C$18/'Budget Summary'!$C$17*$D123,0)</f>
        <v>0</v>
      </c>
      <c r="F123" s="107">
        <f>IFERROR((1-'Budget Summary'!$C$18/'Budget Summary'!$C$17)*$D123,0)</f>
        <v>0</v>
      </c>
      <c r="G123" s="89"/>
      <c r="H123" s="48"/>
      <c r="I123" s="48"/>
    </row>
    <row r="124" spans="1:9" ht="15.75" thickBot="1" x14ac:dyDescent="0.3">
      <c r="A124" s="24"/>
      <c r="B124" s="106"/>
      <c r="C124" s="106"/>
      <c r="D124" s="140"/>
      <c r="E124" s="108">
        <f>IFERROR('Budget Summary'!$C$18/'Budget Summary'!$C$17*$D124,0)</f>
        <v>0</v>
      </c>
      <c r="F124" s="108">
        <f>IFERROR((1-'Budget Summary'!$C$18/'Budget Summary'!$C$17)*$D124,0)</f>
        <v>0</v>
      </c>
      <c r="G124" s="89"/>
      <c r="H124" s="48"/>
      <c r="I124" s="48"/>
    </row>
    <row r="125" spans="1:9" ht="15.75" thickTop="1" x14ac:dyDescent="0.25">
      <c r="A125" s="24"/>
      <c r="B125" s="118"/>
      <c r="C125" s="90" t="s">
        <v>0</v>
      </c>
      <c r="D125" s="115">
        <f>SUM(D110:D124)</f>
        <v>0</v>
      </c>
      <c r="E125" s="142">
        <f>IFERROR('Budget Summary'!$C$18/'Budget Summary'!$C$17*$D125,0)</f>
        <v>0</v>
      </c>
      <c r="F125" s="142">
        <f>IFERROR((1-'Budget Summary'!$C$18/'Budget Summary'!$C$17)*$D125,0)</f>
        <v>0</v>
      </c>
      <c r="G125" s="89"/>
      <c r="H125" s="48"/>
      <c r="I125" s="48"/>
    </row>
    <row r="126" spans="1:9" x14ac:dyDescent="0.25">
      <c r="A126" s="24"/>
      <c r="B126" s="24"/>
      <c r="C126" s="24"/>
      <c r="D126" s="27"/>
      <c r="E126" s="30"/>
      <c r="F126" s="30"/>
      <c r="G126" s="24"/>
    </row>
    <row r="127" spans="1:9" x14ac:dyDescent="0.25">
      <c r="G127" s="24"/>
    </row>
    <row r="128" spans="1:9" ht="27" customHeight="1" x14ac:dyDescent="0.25">
      <c r="G128" s="24"/>
    </row>
    <row r="129" spans="1:7" x14ac:dyDescent="0.25">
      <c r="G129" s="24"/>
    </row>
    <row r="130" spans="1:7" x14ac:dyDescent="0.25">
      <c r="G130" s="24"/>
    </row>
    <row r="131" spans="1:7" x14ac:dyDescent="0.25">
      <c r="G131" s="24"/>
    </row>
    <row r="132" spans="1:7" x14ac:dyDescent="0.25">
      <c r="G132" s="24"/>
    </row>
    <row r="133" spans="1:7" x14ac:dyDescent="0.25">
      <c r="G133" s="24"/>
    </row>
    <row r="134" spans="1:7" x14ac:dyDescent="0.25">
      <c r="A134" s="24"/>
      <c r="B134" s="24"/>
      <c r="C134" s="24"/>
      <c r="D134" s="27"/>
      <c r="E134" s="31"/>
      <c r="F134" s="30"/>
      <c r="G134" s="24"/>
    </row>
    <row r="135" spans="1:7" x14ac:dyDescent="0.25">
      <c r="E135" s="31"/>
      <c r="F135" s="30"/>
      <c r="G135" s="24"/>
    </row>
    <row r="136" spans="1:7" x14ac:dyDescent="0.25">
      <c r="E136" s="32"/>
      <c r="F136" s="33"/>
      <c r="G136" s="34"/>
    </row>
    <row r="137" spans="1:7" x14ac:dyDescent="0.25">
      <c r="E137" s="32"/>
      <c r="F137" s="33"/>
      <c r="G137" s="34"/>
    </row>
    <row r="138" spans="1:7" x14ac:dyDescent="0.25">
      <c r="E138" s="35"/>
      <c r="F138" s="36"/>
      <c r="G138" s="34"/>
    </row>
    <row r="139" spans="1:7" x14ac:dyDescent="0.25">
      <c r="E139" s="32"/>
      <c r="F139" s="33"/>
      <c r="G139" s="34"/>
    </row>
    <row r="140" spans="1:7" x14ac:dyDescent="0.25">
      <c r="E140" s="32"/>
      <c r="F140" s="33"/>
      <c r="G140" s="34"/>
    </row>
    <row r="141" spans="1:7" x14ac:dyDescent="0.25">
      <c r="E141" s="32"/>
      <c r="F141" s="33"/>
      <c r="G141" s="34"/>
    </row>
    <row r="142" spans="1:7" x14ac:dyDescent="0.25">
      <c r="E142" s="32"/>
      <c r="F142" s="33"/>
      <c r="G142" s="34"/>
    </row>
    <row r="143" spans="1:7" ht="27.75" customHeight="1" x14ac:dyDescent="0.25">
      <c r="E143" s="32"/>
      <c r="F143" s="33"/>
      <c r="G143" s="34"/>
    </row>
    <row r="144" spans="1:7" x14ac:dyDescent="0.25">
      <c r="E144" s="32"/>
      <c r="F144" s="33"/>
      <c r="G144" s="34"/>
    </row>
    <row r="145" spans="5:7" x14ac:dyDescent="0.25">
      <c r="E145" s="32"/>
      <c r="F145" s="33"/>
      <c r="G145" s="34"/>
    </row>
    <row r="146" spans="5:7" x14ac:dyDescent="0.25">
      <c r="E146" s="32"/>
      <c r="F146" s="33"/>
      <c r="G146" s="34"/>
    </row>
    <row r="147" spans="5:7" x14ac:dyDescent="0.25">
      <c r="E147" s="25"/>
      <c r="F147" s="37"/>
      <c r="G147" s="25"/>
    </row>
    <row r="148" spans="5:7" x14ac:dyDescent="0.25">
      <c r="E148" s="25"/>
      <c r="F148" s="37"/>
      <c r="G148" s="25"/>
    </row>
    <row r="149" spans="5:7" x14ac:dyDescent="0.25">
      <c r="E149" s="25"/>
      <c r="F149" s="37"/>
      <c r="G149" s="25"/>
    </row>
    <row r="150" spans="5:7" x14ac:dyDescent="0.25">
      <c r="E150" s="25"/>
      <c r="F150" s="37"/>
      <c r="G150" s="25"/>
    </row>
    <row r="151" spans="5:7" s="38" customFormat="1" x14ac:dyDescent="0.25">
      <c r="E151" s="37"/>
      <c r="F151" s="37"/>
      <c r="G151" s="37"/>
    </row>
    <row r="152" spans="5:7" s="38" customFormat="1" x14ac:dyDescent="0.25"/>
    <row r="153" spans="5:7" s="38" customFormat="1" x14ac:dyDescent="0.25"/>
    <row r="154" spans="5:7" s="38" customFormat="1" x14ac:dyDescent="0.25"/>
    <row r="155" spans="5:7" s="38" customFormat="1" x14ac:dyDescent="0.25"/>
    <row r="156" spans="5:7" s="38" customFormat="1" x14ac:dyDescent="0.25"/>
    <row r="157" spans="5:7" s="38" customFormat="1" x14ac:dyDescent="0.25"/>
    <row r="158" spans="5:7" s="38" customFormat="1" x14ac:dyDescent="0.25"/>
    <row r="159" spans="5:7" s="38" customFormat="1" x14ac:dyDescent="0.25"/>
    <row r="160" spans="5:7" s="38" customFormat="1" x14ac:dyDescent="0.25"/>
    <row r="161" s="38" customFormat="1" x14ac:dyDescent="0.25"/>
    <row r="162" s="38" customFormat="1" x14ac:dyDescent="0.25"/>
    <row r="163" s="38" customFormat="1" x14ac:dyDescent="0.25"/>
    <row r="164" s="38" customFormat="1" x14ac:dyDescent="0.25"/>
    <row r="165" s="38" customFormat="1" x14ac:dyDescent="0.25"/>
    <row r="166" s="38" customFormat="1" x14ac:dyDescent="0.25"/>
    <row r="167" s="38" customFormat="1" x14ac:dyDescent="0.25"/>
    <row r="168" s="38" customFormat="1" x14ac:dyDescent="0.25"/>
    <row r="169" s="38" customFormat="1" x14ac:dyDescent="0.25"/>
    <row r="170" s="38" customFormat="1" x14ac:dyDescent="0.25"/>
    <row r="171" s="38" customFormat="1" x14ac:dyDescent="0.25"/>
    <row r="172" s="38" customFormat="1" x14ac:dyDescent="0.25"/>
    <row r="173" s="38" customFormat="1" x14ac:dyDescent="0.25"/>
    <row r="174" s="38" customFormat="1" x14ac:dyDescent="0.25"/>
    <row r="175" s="38" customFormat="1" x14ac:dyDescent="0.25"/>
    <row r="176" s="38" customFormat="1" x14ac:dyDescent="0.25"/>
    <row r="177" s="38" customFormat="1" x14ac:dyDescent="0.25"/>
    <row r="178" s="38" customFormat="1" x14ac:dyDescent="0.25"/>
    <row r="179" s="38" customFormat="1" x14ac:dyDescent="0.25"/>
    <row r="180" s="38" customFormat="1" x14ac:dyDescent="0.25"/>
    <row r="181" s="38" customFormat="1" x14ac:dyDescent="0.25"/>
    <row r="182" s="38" customFormat="1" x14ac:dyDescent="0.25"/>
    <row r="183" s="38" customFormat="1" x14ac:dyDescent="0.25"/>
    <row r="184" s="38" customFormat="1" x14ac:dyDescent="0.25"/>
    <row r="185" s="38" customFormat="1" x14ac:dyDescent="0.25"/>
    <row r="186" s="38" customFormat="1" x14ac:dyDescent="0.25"/>
    <row r="187" s="38" customFormat="1" x14ac:dyDescent="0.25"/>
    <row r="188" s="38" customFormat="1" x14ac:dyDescent="0.25"/>
    <row r="189" s="38" customFormat="1" x14ac:dyDescent="0.25"/>
    <row r="190" s="38" customFormat="1" x14ac:dyDescent="0.25"/>
    <row r="191" s="38" customFormat="1" x14ac:dyDescent="0.25"/>
    <row r="192" s="38" customFormat="1" x14ac:dyDescent="0.25"/>
    <row r="193" s="38" customFormat="1" x14ac:dyDescent="0.25"/>
    <row r="194" s="38" customFormat="1" x14ac:dyDescent="0.25"/>
    <row r="195" s="38" customFormat="1" x14ac:dyDescent="0.25"/>
    <row r="196" s="38" customFormat="1" x14ac:dyDescent="0.25"/>
    <row r="197" s="38" customFormat="1" x14ac:dyDescent="0.25"/>
    <row r="198" s="38" customFormat="1" x14ac:dyDescent="0.25"/>
    <row r="199" s="38" customFormat="1" x14ac:dyDescent="0.25"/>
    <row r="200" s="38" customFormat="1" x14ac:dyDescent="0.25"/>
    <row r="201" s="38" customFormat="1" x14ac:dyDescent="0.25"/>
    <row r="202" s="38" customFormat="1" x14ac:dyDescent="0.25"/>
    <row r="203" s="38" customFormat="1" x14ac:dyDescent="0.25"/>
    <row r="204" s="38" customFormat="1" x14ac:dyDescent="0.25"/>
    <row r="205" s="38" customFormat="1" x14ac:dyDescent="0.25"/>
    <row r="206" s="38" customFormat="1" x14ac:dyDescent="0.25"/>
    <row r="207" s="38" customFormat="1" x14ac:dyDescent="0.25"/>
  </sheetData>
  <sheetProtection algorithmName="SHA-512" hashValue="qqfWwLNW9sUMCLf+5XF/aFVMbdl4C+7OExoPoav4HPncwwvQBTm/wlqIxYvTjJEkoRheeba8taUfWSiUhw3XSA==" saltValue="JJfDa8H5RvT86wRSWKz2xQ==" spinCount="100000" sheet="1" objects="1" scenarios="1"/>
  <mergeCells count="11">
    <mergeCell ref="D15:E15"/>
    <mergeCell ref="B17:C17"/>
    <mergeCell ref="B30:C30"/>
    <mergeCell ref="E1:G1"/>
    <mergeCell ref="E2:G2"/>
    <mergeCell ref="B6:F6"/>
    <mergeCell ref="D12:E12"/>
    <mergeCell ref="D13:E13"/>
    <mergeCell ref="D14:E14"/>
    <mergeCell ref="B7:F7"/>
    <mergeCell ref="B8:F8"/>
  </mergeCells>
  <pageMargins left="0.7" right="0.7" top="0.75" bottom="0.75" header="0.3" footer="0.3"/>
  <pageSetup scale="53" fitToHeight="0" orientation="landscape" horizontalDpi="1200" verticalDpi="1200" r:id="rId1"/>
  <rowBreaks count="2" manualBreakCount="2">
    <brk id="47" max="8" man="1"/>
    <brk id="77"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5"/>
  <sheetViews>
    <sheetView showGridLines="0" zoomScale="90" zoomScaleNormal="90" workbookViewId="0"/>
  </sheetViews>
  <sheetFormatPr defaultRowHeight="15" x14ac:dyDescent="0.25"/>
  <cols>
    <col min="1" max="1" width="4" style="22" customWidth="1"/>
    <col min="2" max="2" width="41.85546875" style="22" customWidth="1"/>
    <col min="3" max="3" width="37.7109375" style="22" customWidth="1"/>
    <col min="4" max="4" width="8" style="22" customWidth="1"/>
    <col min="5" max="5" width="15.7109375" style="22" customWidth="1"/>
    <col min="6" max="6" width="16" style="22" customWidth="1"/>
    <col min="7" max="7" width="34.7109375" style="22" customWidth="1"/>
    <col min="8" max="8" width="41.85546875" style="22" customWidth="1"/>
    <col min="9" max="9" width="45.42578125" style="22" customWidth="1"/>
    <col min="10" max="10" width="26.140625" style="22" customWidth="1"/>
    <col min="11" max="11" width="15.7109375" style="22" customWidth="1"/>
    <col min="12" max="12" width="19.5703125" style="22" customWidth="1"/>
    <col min="13" max="16384" width="9.140625" style="22"/>
  </cols>
  <sheetData>
    <row r="1" spans="1:9" s="38" customFormat="1" ht="15" customHeight="1" x14ac:dyDescent="0.25">
      <c r="A1" s="134" t="s">
        <v>218</v>
      </c>
      <c r="B1" s="22"/>
      <c r="D1" s="79"/>
      <c r="E1" s="79" t="s">
        <v>6</v>
      </c>
      <c r="F1" s="174" t="str">
        <f>'Budget Summary'!D1</f>
        <v>Enter Applicant Name</v>
      </c>
      <c r="G1" s="175"/>
    </row>
    <row r="2" spans="1:9" s="38" customFormat="1" ht="18" x14ac:dyDescent="0.25">
      <c r="A2" s="41" t="s">
        <v>38</v>
      </c>
      <c r="B2" s="22"/>
      <c r="D2" s="78"/>
      <c r="E2" s="80"/>
      <c r="F2" s="176" t="s">
        <v>5</v>
      </c>
      <c r="G2" s="177"/>
    </row>
    <row r="3" spans="1:9" s="38" customFormat="1" x14ac:dyDescent="0.25">
      <c r="A3" s="43" t="s">
        <v>62</v>
      </c>
      <c r="B3" s="22"/>
    </row>
    <row r="4" spans="1:9" s="38" customFormat="1" x14ac:dyDescent="0.25">
      <c r="A4" s="43" t="s">
        <v>24</v>
      </c>
      <c r="B4" s="22"/>
    </row>
    <row r="5" spans="1:9" s="38" customFormat="1" x14ac:dyDescent="0.25">
      <c r="A5" s="23"/>
      <c r="B5" s="22"/>
    </row>
    <row r="6" spans="1:9" s="38" customFormat="1" ht="101.25" customHeight="1" x14ac:dyDescent="0.25">
      <c r="A6" s="23"/>
      <c r="B6" s="178" t="s">
        <v>232</v>
      </c>
      <c r="C6" s="179"/>
      <c r="D6" s="179"/>
      <c r="E6" s="180"/>
      <c r="F6" s="44"/>
      <c r="G6" s="44"/>
      <c r="H6" s="44"/>
      <c r="I6" s="44"/>
    </row>
    <row r="7" spans="1:9" s="38" customFormat="1" x14ac:dyDescent="0.25">
      <c r="A7" s="23"/>
      <c r="B7" s="48"/>
      <c r="C7" s="49"/>
      <c r="D7" s="49"/>
      <c r="E7" s="49"/>
      <c r="F7" s="49"/>
      <c r="G7" s="49"/>
      <c r="H7" s="49"/>
      <c r="I7" s="49"/>
    </row>
    <row r="8" spans="1:9" s="38" customFormat="1" x14ac:dyDescent="0.25">
      <c r="A8" s="23"/>
      <c r="B8" s="48"/>
      <c r="C8" s="49"/>
      <c r="D8" s="49"/>
      <c r="E8" s="49"/>
      <c r="F8" s="49"/>
      <c r="G8" s="49"/>
      <c r="H8" s="49"/>
      <c r="I8" s="49"/>
    </row>
    <row r="9" spans="1:9" s="38" customFormat="1" x14ac:dyDescent="0.25">
      <c r="B9" s="49"/>
      <c r="C9" s="49"/>
      <c r="D9" s="49"/>
      <c r="E9" s="62" t="s">
        <v>37</v>
      </c>
      <c r="F9" s="58">
        <f>'Budget Summary'!C17</f>
        <v>0</v>
      </c>
      <c r="G9" s="57"/>
      <c r="H9" s="49"/>
      <c r="I9" s="49"/>
    </row>
    <row r="10" spans="1:9" x14ac:dyDescent="0.25">
      <c r="A10" s="24"/>
      <c r="B10" s="55" t="s">
        <v>24</v>
      </c>
      <c r="C10" s="29"/>
      <c r="D10" s="29"/>
      <c r="E10" s="29"/>
      <c r="F10" s="28"/>
      <c r="G10" s="39"/>
    </row>
    <row r="11" spans="1:9" ht="45" x14ac:dyDescent="0.25">
      <c r="A11" s="24"/>
      <c r="B11" s="171" t="s">
        <v>9</v>
      </c>
      <c r="C11" s="172"/>
      <c r="D11" s="173"/>
      <c r="E11" s="81" t="s">
        <v>10</v>
      </c>
      <c r="F11" s="81" t="s">
        <v>25</v>
      </c>
      <c r="G11" s="40"/>
    </row>
    <row r="12" spans="1:9" x14ac:dyDescent="0.25">
      <c r="A12" s="24"/>
      <c r="B12" s="168" t="s">
        <v>12</v>
      </c>
      <c r="C12" s="169"/>
      <c r="D12" s="170"/>
      <c r="E12" s="82">
        <f>1000</f>
        <v>1000</v>
      </c>
      <c r="F12" s="83">
        <v>0.16700000000000001</v>
      </c>
      <c r="G12" s="39"/>
    </row>
    <row r="13" spans="1:9" x14ac:dyDescent="0.25">
      <c r="A13" s="24"/>
      <c r="B13" s="165"/>
      <c r="C13" s="166"/>
      <c r="D13" s="167"/>
      <c r="E13" s="84"/>
      <c r="F13" s="85">
        <f t="shared" ref="F13:F18" si="0">IFERROR(E13/$F$9,0)</f>
        <v>0</v>
      </c>
      <c r="G13" s="39"/>
    </row>
    <row r="14" spans="1:9" x14ac:dyDescent="0.25">
      <c r="A14" s="24"/>
      <c r="B14" s="165"/>
      <c r="C14" s="166"/>
      <c r="D14" s="167"/>
      <c r="E14" s="84"/>
      <c r="F14" s="85">
        <f t="shared" si="0"/>
        <v>0</v>
      </c>
      <c r="G14" s="39"/>
    </row>
    <row r="15" spans="1:9" x14ac:dyDescent="0.25">
      <c r="A15" s="24"/>
      <c r="B15" s="165"/>
      <c r="C15" s="166"/>
      <c r="D15" s="167"/>
      <c r="E15" s="84"/>
      <c r="F15" s="85">
        <f t="shared" si="0"/>
        <v>0</v>
      </c>
      <c r="G15" s="39"/>
    </row>
    <row r="16" spans="1:9" x14ac:dyDescent="0.25">
      <c r="A16" s="24"/>
      <c r="B16" s="165"/>
      <c r="C16" s="166"/>
      <c r="D16" s="167"/>
      <c r="E16" s="84"/>
      <c r="F16" s="85">
        <f t="shared" si="0"/>
        <v>0</v>
      </c>
      <c r="G16" s="39"/>
    </row>
    <row r="17" spans="1:7" x14ac:dyDescent="0.25">
      <c r="A17" s="24"/>
      <c r="B17" s="165"/>
      <c r="C17" s="166"/>
      <c r="D17" s="167"/>
      <c r="E17" s="84"/>
      <c r="F17" s="85">
        <f t="shared" si="0"/>
        <v>0</v>
      </c>
      <c r="G17" s="39"/>
    </row>
    <row r="18" spans="1:7" x14ac:dyDescent="0.25">
      <c r="A18" s="24"/>
      <c r="B18" s="165"/>
      <c r="C18" s="166"/>
      <c r="D18" s="167"/>
      <c r="E18" s="84"/>
      <c r="F18" s="85">
        <f t="shared" si="0"/>
        <v>0</v>
      </c>
      <c r="G18" s="39"/>
    </row>
    <row r="19" spans="1:7" x14ac:dyDescent="0.25">
      <c r="A19" s="24"/>
      <c r="B19" s="165"/>
      <c r="C19" s="166"/>
      <c r="D19" s="167"/>
      <c r="E19" s="84"/>
      <c r="F19" s="85">
        <f t="shared" ref="F19:F22" si="1">IFERROR(E19/$F$9,0)</f>
        <v>0</v>
      </c>
      <c r="G19" s="39"/>
    </row>
    <row r="20" spans="1:7" x14ac:dyDescent="0.25">
      <c r="A20" s="24"/>
      <c r="B20" s="165"/>
      <c r="C20" s="166"/>
      <c r="D20" s="167"/>
      <c r="E20" s="86"/>
      <c r="F20" s="85">
        <f t="shared" si="1"/>
        <v>0</v>
      </c>
      <c r="G20" s="39"/>
    </row>
    <row r="21" spans="1:7" x14ac:dyDescent="0.25">
      <c r="A21" s="24"/>
      <c r="B21" s="165"/>
      <c r="C21" s="166"/>
      <c r="D21" s="167"/>
      <c r="E21" s="86"/>
      <c r="F21" s="85">
        <f t="shared" si="1"/>
        <v>0</v>
      </c>
      <c r="G21" s="39"/>
    </row>
    <row r="22" spans="1:7" ht="15.75" thickBot="1" x14ac:dyDescent="0.3">
      <c r="A22" s="24"/>
      <c r="B22" s="165"/>
      <c r="C22" s="166"/>
      <c r="D22" s="167"/>
      <c r="E22" s="87"/>
      <c r="F22" s="88">
        <f t="shared" si="1"/>
        <v>0</v>
      </c>
      <c r="G22" s="39"/>
    </row>
    <row r="23" spans="1:7" ht="48" thickTop="1" x14ac:dyDescent="0.25">
      <c r="A23" s="24"/>
      <c r="B23" s="89"/>
      <c r="C23" s="89"/>
      <c r="D23" s="90" t="s">
        <v>11</v>
      </c>
      <c r="E23" s="91">
        <f>SUM(E13:E22)</f>
        <v>0</v>
      </c>
      <c r="F23" s="92">
        <f>IFERROR(E23/$F$9,0)</f>
        <v>0</v>
      </c>
      <c r="G23" s="93" t="s">
        <v>41</v>
      </c>
    </row>
    <row r="24" spans="1:7" ht="19.5" x14ac:dyDescent="0.3">
      <c r="F24" s="96" t="str">
        <f>IF(OR(F23&lt;0.05,F23&gt;0.5),"^ERROR ABOVE - Must be at least 5% and up to 50% - Fill in Grant Match Amounts above","")</f>
        <v>^ERROR ABOVE - Must be at least 5% and up to 50% - Fill in Grant Match Amounts above</v>
      </c>
    </row>
    <row r="25" spans="1:7" x14ac:dyDescent="0.25">
      <c r="D25" s="90" t="s">
        <v>39</v>
      </c>
      <c r="E25" s="94">
        <f>F9-E23</f>
        <v>0</v>
      </c>
      <c r="F25" s="95">
        <f>IFERROR(E25/$F$9,0)</f>
        <v>0</v>
      </c>
    </row>
  </sheetData>
  <sheetProtection algorithmName="SHA-512" hashValue="Bh23+UWM1eSdOwuBrL5cN6/4md9PdnHmjjrJg818c36aVjzc7eWDK92iz/byVwCkn0v6yI1sOiDHbLh0hh3imw==" saltValue="qL77cnGTAYA1otZQiRZusg==" spinCount="100000" sheet="1" objects="1" scenarios="1"/>
  <mergeCells count="15">
    <mergeCell ref="F1:G1"/>
    <mergeCell ref="F2:G2"/>
    <mergeCell ref="B6:E6"/>
    <mergeCell ref="B13:D13"/>
    <mergeCell ref="B19:D19"/>
    <mergeCell ref="B22:D22"/>
    <mergeCell ref="B12:D12"/>
    <mergeCell ref="B11:D11"/>
    <mergeCell ref="B20:D20"/>
    <mergeCell ref="B21:D21"/>
    <mergeCell ref="B14:D14"/>
    <mergeCell ref="B15:D15"/>
    <mergeCell ref="B16:D16"/>
    <mergeCell ref="B17:D17"/>
    <mergeCell ref="B18:D18"/>
  </mergeCells>
  <pageMargins left="0.7" right="0.7" top="0.75" bottom="0.75" header="0.3" footer="0.3"/>
  <pageSetup scale="57" fitToHeight="0"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07"/>
  <sheetViews>
    <sheetView showGridLines="0" zoomScale="90" zoomScaleNormal="90" workbookViewId="0"/>
  </sheetViews>
  <sheetFormatPr defaultRowHeight="15" x14ac:dyDescent="0.25"/>
  <cols>
    <col min="1" max="1" width="4" style="22" customWidth="1"/>
    <col min="2" max="2" width="47.7109375" style="22" customWidth="1"/>
    <col min="3" max="3" width="59.140625" style="22" customWidth="1"/>
    <col min="4" max="4" width="25.140625" style="22" customWidth="1"/>
    <col min="5" max="5" width="25" style="22" customWidth="1"/>
    <col min="6" max="6" width="25.28515625" style="22" customWidth="1"/>
    <col min="7" max="7" width="17.5703125" style="22" customWidth="1"/>
    <col min="8" max="9" width="23.5703125" style="22" customWidth="1"/>
    <col min="10" max="16384" width="9.140625" style="22"/>
  </cols>
  <sheetData>
    <row r="1" spans="1:9" ht="15.75" customHeight="1" x14ac:dyDescent="0.25">
      <c r="A1" s="134" t="s">
        <v>218</v>
      </c>
      <c r="D1" s="77" t="s">
        <v>6</v>
      </c>
      <c r="E1" s="181" t="str">
        <f>'Budget Summary'!D1</f>
        <v>Enter Applicant Name</v>
      </c>
      <c r="F1" s="181"/>
      <c r="G1" s="181"/>
    </row>
    <row r="2" spans="1:9" ht="18" customHeight="1" x14ac:dyDescent="0.25">
      <c r="A2" s="41" t="s">
        <v>38</v>
      </c>
      <c r="D2" s="78"/>
      <c r="E2" s="164" t="s">
        <v>5</v>
      </c>
      <c r="F2" s="164"/>
      <c r="G2" s="164"/>
    </row>
    <row r="3" spans="1:9" x14ac:dyDescent="0.25">
      <c r="A3" s="43" t="s">
        <v>62</v>
      </c>
    </row>
    <row r="4" spans="1:9" x14ac:dyDescent="0.25">
      <c r="A4" s="43" t="s">
        <v>63</v>
      </c>
    </row>
    <row r="5" spans="1:9" x14ac:dyDescent="0.25">
      <c r="A5" s="2"/>
      <c r="B5" s="24"/>
      <c r="C5" s="1"/>
      <c r="D5" s="1"/>
      <c r="E5" s="1"/>
      <c r="F5" s="1"/>
      <c r="G5" s="25"/>
    </row>
    <row r="6" spans="1:9" ht="33" customHeight="1" x14ac:dyDescent="0.25">
      <c r="A6" s="24"/>
      <c r="B6" s="178" t="s">
        <v>190</v>
      </c>
      <c r="C6" s="179"/>
      <c r="D6" s="179"/>
      <c r="E6" s="179"/>
      <c r="F6" s="180"/>
      <c r="G6" s="46"/>
      <c r="H6" s="45"/>
      <c r="I6" s="45"/>
    </row>
    <row r="7" spans="1:9" ht="12.75" customHeight="1" x14ac:dyDescent="0.25">
      <c r="A7" s="24"/>
      <c r="B7" s="187"/>
      <c r="C7" s="187"/>
      <c r="D7" s="187"/>
      <c r="E7" s="187"/>
      <c r="F7" s="187"/>
      <c r="G7" s="46"/>
      <c r="H7" s="45"/>
      <c r="I7" s="45"/>
    </row>
    <row r="8" spans="1:9" ht="33" customHeight="1" x14ac:dyDescent="0.25">
      <c r="A8" s="24"/>
      <c r="B8" s="178" t="s">
        <v>223</v>
      </c>
      <c r="C8" s="179"/>
      <c r="D8" s="179"/>
      <c r="E8" s="179"/>
      <c r="F8" s="180"/>
      <c r="G8" s="46"/>
      <c r="H8" s="45"/>
      <c r="I8" s="45"/>
    </row>
    <row r="9" spans="1:9" ht="15" customHeight="1" x14ac:dyDescent="0.25">
      <c r="A9" s="24"/>
      <c r="B9" s="133"/>
      <c r="C9" s="121"/>
      <c r="D9" s="133"/>
      <c r="E9" s="133"/>
      <c r="F9" s="133"/>
      <c r="G9" s="50"/>
      <c r="H9" s="48"/>
      <c r="I9" s="48"/>
    </row>
    <row r="10" spans="1:9" ht="15" customHeight="1" x14ac:dyDescent="0.25">
      <c r="A10" s="24"/>
      <c r="B10" s="124" t="s">
        <v>65</v>
      </c>
      <c r="C10" s="136"/>
      <c r="D10" s="133"/>
      <c r="E10" s="133"/>
      <c r="F10" s="133"/>
      <c r="G10" s="50"/>
      <c r="H10" s="48"/>
      <c r="I10" s="48"/>
    </row>
    <row r="11" spans="1:9" ht="15" customHeight="1" x14ac:dyDescent="0.25">
      <c r="A11" s="24"/>
      <c r="B11" s="124"/>
      <c r="C11" s="121"/>
      <c r="D11" s="133"/>
      <c r="E11" s="133"/>
      <c r="F11" s="133"/>
      <c r="G11" s="50"/>
      <c r="H11" s="48"/>
      <c r="I11" s="48"/>
    </row>
    <row r="12" spans="1:9" ht="15" customHeight="1" x14ac:dyDescent="0.25">
      <c r="A12" s="24"/>
      <c r="B12" s="122" t="s">
        <v>64</v>
      </c>
      <c r="D12" s="186" t="s">
        <v>68</v>
      </c>
      <c r="E12" s="186"/>
      <c r="F12" s="133"/>
      <c r="G12" s="50"/>
      <c r="H12" s="48"/>
      <c r="I12" s="48"/>
    </row>
    <row r="13" spans="1:9" x14ac:dyDescent="0.25">
      <c r="A13" s="24"/>
      <c r="B13" s="125" t="s">
        <v>66</v>
      </c>
      <c r="C13" s="58">
        <f>SUM(G30,D46,D61,D76,D91,D106,D125)</f>
        <v>0</v>
      </c>
      <c r="D13" s="184" t="s">
        <v>37</v>
      </c>
      <c r="E13" s="185"/>
      <c r="F13" s="58">
        <f>'Budget Summary'!C17</f>
        <v>0</v>
      </c>
      <c r="G13" s="50"/>
      <c r="H13" s="48"/>
      <c r="I13" s="48"/>
    </row>
    <row r="14" spans="1:9" ht="16.5" customHeight="1" x14ac:dyDescent="0.25">
      <c r="A14" s="24"/>
      <c r="B14" s="125" t="s">
        <v>67</v>
      </c>
      <c r="C14" s="58">
        <f>SUM(H30,E46,E61,E76,E91,E106,E125)</f>
        <v>0</v>
      </c>
      <c r="D14" s="184" t="s">
        <v>39</v>
      </c>
      <c r="E14" s="185"/>
      <c r="F14" s="58">
        <f>'Grant Match'!E25</f>
        <v>0</v>
      </c>
      <c r="G14" s="25"/>
    </row>
    <row r="15" spans="1:9" x14ac:dyDescent="0.25">
      <c r="A15" s="24"/>
      <c r="B15" s="125" t="s">
        <v>193</v>
      </c>
      <c r="C15" s="58">
        <f>SUM(I30,F46,F61,F76,F91,F106,F125)</f>
        <v>0</v>
      </c>
      <c r="D15" s="184" t="s">
        <v>11</v>
      </c>
      <c r="E15" s="185"/>
      <c r="F15" s="58">
        <f>'Grant Match'!E23</f>
        <v>0</v>
      </c>
      <c r="G15" s="25"/>
    </row>
    <row r="16" spans="1:9" x14ac:dyDescent="0.25">
      <c r="A16" s="24"/>
      <c r="B16" s="26"/>
      <c r="C16" s="26"/>
      <c r="D16" s="26"/>
      <c r="E16" s="26"/>
      <c r="F16" s="26"/>
      <c r="G16" s="25"/>
    </row>
    <row r="17" spans="1:9" x14ac:dyDescent="0.25">
      <c r="A17" s="24"/>
      <c r="B17" s="182" t="s">
        <v>225</v>
      </c>
      <c r="C17" s="182"/>
      <c r="D17" s="98"/>
      <c r="E17" s="98"/>
      <c r="F17" s="98"/>
      <c r="G17" s="50"/>
      <c r="H17" s="48"/>
      <c r="I17" s="48"/>
    </row>
    <row r="18" spans="1:9" ht="102" x14ac:dyDescent="0.25">
      <c r="A18" s="24"/>
      <c r="B18" s="99" t="s">
        <v>1</v>
      </c>
      <c r="C18" s="99" t="s">
        <v>2</v>
      </c>
      <c r="D18" s="100" t="s">
        <v>21</v>
      </c>
      <c r="E18" s="101" t="s">
        <v>34</v>
      </c>
      <c r="F18" s="100" t="s">
        <v>36</v>
      </c>
      <c r="G18" s="102" t="s">
        <v>27</v>
      </c>
      <c r="H18" s="99" t="s">
        <v>48</v>
      </c>
      <c r="I18" s="99" t="s">
        <v>49</v>
      </c>
    </row>
    <row r="19" spans="1:9" ht="28.5" x14ac:dyDescent="0.25">
      <c r="A19" s="24"/>
      <c r="B19" s="103" t="s">
        <v>19</v>
      </c>
      <c r="C19" s="145" t="s">
        <v>226</v>
      </c>
      <c r="D19" s="82">
        <v>20</v>
      </c>
      <c r="E19" s="104">
        <v>120</v>
      </c>
      <c r="F19" s="104">
        <v>12</v>
      </c>
      <c r="G19" s="105">
        <f>D19*E19*F19</f>
        <v>28800</v>
      </c>
      <c r="H19" s="105">
        <v>19200</v>
      </c>
      <c r="I19" s="105">
        <v>9600.0000000000018</v>
      </c>
    </row>
    <row r="20" spans="1:9" x14ac:dyDescent="0.25">
      <c r="A20" s="24"/>
      <c r="B20" s="106"/>
      <c r="C20" s="137"/>
      <c r="D20" s="138"/>
      <c r="E20" s="139"/>
      <c r="F20" s="139"/>
      <c r="G20" s="107">
        <f t="shared" ref="G20:G29" si="0">D20*E20*F20</f>
        <v>0</v>
      </c>
      <c r="H20" s="107">
        <f>IFERROR('Budget Summary'!$C$18/'Budget Summary'!$C$17*$G20,0)</f>
        <v>0</v>
      </c>
      <c r="I20" s="107">
        <f>IFERROR((1-'Budget Summary'!$C$18/'Budget Summary'!$C$17)*$G20,0)</f>
        <v>0</v>
      </c>
    </row>
    <row r="21" spans="1:9" x14ac:dyDescent="0.25">
      <c r="A21" s="24"/>
      <c r="B21" s="106"/>
      <c r="C21" s="137"/>
      <c r="D21" s="138"/>
      <c r="E21" s="139"/>
      <c r="F21" s="139"/>
      <c r="G21" s="107">
        <f t="shared" si="0"/>
        <v>0</v>
      </c>
      <c r="H21" s="107">
        <f>IFERROR('Budget Summary'!$C$18/'Budget Summary'!$C$17*$G21,0)</f>
        <v>0</v>
      </c>
      <c r="I21" s="107">
        <f>IFERROR((1-'Budget Summary'!$C$18/'Budget Summary'!$C$17)*$G21,0)</f>
        <v>0</v>
      </c>
    </row>
    <row r="22" spans="1:9" x14ac:dyDescent="0.25">
      <c r="A22" s="24"/>
      <c r="B22" s="106"/>
      <c r="C22" s="137"/>
      <c r="D22" s="138"/>
      <c r="E22" s="139"/>
      <c r="F22" s="139"/>
      <c r="G22" s="107">
        <f t="shared" si="0"/>
        <v>0</v>
      </c>
      <c r="H22" s="107">
        <f>IFERROR('Budget Summary'!$C$18/'Budget Summary'!$C$17*$G22,0)</f>
        <v>0</v>
      </c>
      <c r="I22" s="107">
        <f>IFERROR((1-'Budget Summary'!$C$18/'Budget Summary'!$C$17)*$G22,0)</f>
        <v>0</v>
      </c>
    </row>
    <row r="23" spans="1:9" x14ac:dyDescent="0.25">
      <c r="A23" s="24"/>
      <c r="B23" s="106"/>
      <c r="C23" s="137"/>
      <c r="D23" s="138"/>
      <c r="E23" s="139"/>
      <c r="F23" s="139"/>
      <c r="G23" s="107">
        <f t="shared" si="0"/>
        <v>0</v>
      </c>
      <c r="H23" s="107">
        <f>IFERROR('Budget Summary'!$C$18/'Budget Summary'!$C$17*$G23,0)</f>
        <v>0</v>
      </c>
      <c r="I23" s="107">
        <f>IFERROR((1-'Budget Summary'!$C$18/'Budget Summary'!$C$17)*$G23,0)</f>
        <v>0</v>
      </c>
    </row>
    <row r="24" spans="1:9" x14ac:dyDescent="0.25">
      <c r="A24" s="24"/>
      <c r="B24" s="106"/>
      <c r="C24" s="137"/>
      <c r="D24" s="138"/>
      <c r="E24" s="139"/>
      <c r="F24" s="139"/>
      <c r="G24" s="107">
        <f t="shared" si="0"/>
        <v>0</v>
      </c>
      <c r="H24" s="107">
        <f>IFERROR('Budget Summary'!$C$18/'Budget Summary'!$C$17*$G24,0)</f>
        <v>0</v>
      </c>
      <c r="I24" s="107">
        <f>IFERROR((1-'Budget Summary'!$C$18/'Budget Summary'!$C$17)*$G24,0)</f>
        <v>0</v>
      </c>
    </row>
    <row r="25" spans="1:9" x14ac:dyDescent="0.25">
      <c r="A25" s="24"/>
      <c r="B25" s="106"/>
      <c r="C25" s="137"/>
      <c r="D25" s="138"/>
      <c r="E25" s="139"/>
      <c r="F25" s="139"/>
      <c r="G25" s="107">
        <f t="shared" si="0"/>
        <v>0</v>
      </c>
      <c r="H25" s="107">
        <f>IFERROR('Budget Summary'!$C$18/'Budget Summary'!$C$17*$G25,0)</f>
        <v>0</v>
      </c>
      <c r="I25" s="107">
        <f>IFERROR((1-'Budget Summary'!$C$18/'Budget Summary'!$C$17)*$G25,0)</f>
        <v>0</v>
      </c>
    </row>
    <row r="26" spans="1:9" x14ac:dyDescent="0.25">
      <c r="A26" s="24"/>
      <c r="B26" s="106"/>
      <c r="C26" s="137"/>
      <c r="D26" s="138"/>
      <c r="E26" s="139"/>
      <c r="F26" s="139"/>
      <c r="G26" s="107">
        <f t="shared" si="0"/>
        <v>0</v>
      </c>
      <c r="H26" s="107">
        <f>IFERROR('Budget Summary'!$C$18/'Budget Summary'!$C$17*$G26,0)</f>
        <v>0</v>
      </c>
      <c r="I26" s="107">
        <f>IFERROR((1-'Budget Summary'!$C$18/'Budget Summary'!$C$17)*$G26,0)</f>
        <v>0</v>
      </c>
    </row>
    <row r="27" spans="1:9" x14ac:dyDescent="0.25">
      <c r="A27" s="24"/>
      <c r="B27" s="106"/>
      <c r="C27" s="137"/>
      <c r="D27" s="138"/>
      <c r="E27" s="139"/>
      <c r="F27" s="139"/>
      <c r="G27" s="107">
        <f t="shared" si="0"/>
        <v>0</v>
      </c>
      <c r="H27" s="107">
        <f>IFERROR('Budget Summary'!$C$18/'Budget Summary'!$C$17*$G27,0)</f>
        <v>0</v>
      </c>
      <c r="I27" s="107">
        <f>IFERROR((1-'Budget Summary'!$C$18/'Budget Summary'!$C$17)*$G27,0)</f>
        <v>0</v>
      </c>
    </row>
    <row r="28" spans="1:9" x14ac:dyDescent="0.25">
      <c r="A28" s="24"/>
      <c r="B28" s="106"/>
      <c r="C28" s="137"/>
      <c r="D28" s="138"/>
      <c r="E28" s="139"/>
      <c r="F28" s="139"/>
      <c r="G28" s="107">
        <f t="shared" si="0"/>
        <v>0</v>
      </c>
      <c r="H28" s="107">
        <f>IFERROR('Budget Summary'!$C$18/'Budget Summary'!$C$17*$G28,0)</f>
        <v>0</v>
      </c>
      <c r="I28" s="107">
        <f>IFERROR((1-'Budget Summary'!$C$18/'Budget Summary'!$C$17)*$G28,0)</f>
        <v>0</v>
      </c>
    </row>
    <row r="29" spans="1:9" ht="15.75" thickBot="1" x14ac:dyDescent="0.3">
      <c r="A29" s="24"/>
      <c r="B29" s="106"/>
      <c r="C29" s="137"/>
      <c r="D29" s="138"/>
      <c r="E29" s="139"/>
      <c r="F29" s="139"/>
      <c r="G29" s="108">
        <f t="shared" si="0"/>
        <v>0</v>
      </c>
      <c r="H29" s="108">
        <f>IFERROR('Budget Summary'!$C$18/'Budget Summary'!$C$17*$G29,0)</f>
        <v>0</v>
      </c>
      <c r="I29" s="108">
        <f>IFERROR((1-'Budget Summary'!$C$18/'Budget Summary'!$C$17)*$G29,0)</f>
        <v>0</v>
      </c>
    </row>
    <row r="30" spans="1:9" ht="15.75" thickTop="1" x14ac:dyDescent="0.25">
      <c r="A30" s="24"/>
      <c r="B30" s="183"/>
      <c r="C30" s="183"/>
      <c r="D30" s="109"/>
      <c r="E30" s="109"/>
      <c r="F30" s="110" t="s">
        <v>0</v>
      </c>
      <c r="G30" s="111">
        <f>SUM(G20:G29)</f>
        <v>0</v>
      </c>
      <c r="H30" s="111">
        <f>IFERROR('Budget Summary'!$C$18/'Budget Summary'!$C$17*$G30,0)</f>
        <v>0</v>
      </c>
      <c r="I30" s="111">
        <f>IFERROR((1-'Budget Summary'!$C$18/'Budget Summary'!$C$17)*$G30,0)</f>
        <v>0</v>
      </c>
    </row>
    <row r="31" spans="1:9" x14ac:dyDescent="0.25">
      <c r="A31" s="24"/>
      <c r="B31" s="112"/>
      <c r="C31" s="112"/>
      <c r="D31" s="109"/>
      <c r="E31" s="109"/>
      <c r="F31" s="109"/>
      <c r="G31" s="89"/>
      <c r="H31" s="48"/>
      <c r="I31" s="48"/>
    </row>
    <row r="32" spans="1:9" x14ac:dyDescent="0.25">
      <c r="A32" s="24"/>
      <c r="B32" s="89"/>
      <c r="C32" s="89"/>
      <c r="D32" s="90"/>
      <c r="E32" s="89"/>
      <c r="F32" s="113"/>
      <c r="G32" s="89"/>
      <c r="H32" s="48"/>
      <c r="I32" s="48"/>
    </row>
    <row r="33" spans="1:9" x14ac:dyDescent="0.25">
      <c r="A33" s="24"/>
      <c r="B33" s="146" t="s">
        <v>227</v>
      </c>
      <c r="C33" s="89"/>
      <c r="D33" s="90"/>
      <c r="E33" s="114"/>
      <c r="F33" s="113"/>
      <c r="G33" s="89"/>
      <c r="H33" s="48"/>
      <c r="I33" s="48"/>
    </row>
    <row r="34" spans="1:9" ht="87.75" x14ac:dyDescent="0.25">
      <c r="A34" s="24"/>
      <c r="B34" s="99" t="s">
        <v>3</v>
      </c>
      <c r="C34" s="99" t="s">
        <v>2</v>
      </c>
      <c r="D34" s="99" t="s">
        <v>28</v>
      </c>
      <c r="E34" s="99" t="s">
        <v>50</v>
      </c>
      <c r="F34" s="99" t="s">
        <v>51</v>
      </c>
      <c r="G34" s="89"/>
      <c r="H34" s="48"/>
      <c r="I34" s="48"/>
    </row>
    <row r="35" spans="1:9" ht="28.5" x14ac:dyDescent="0.25">
      <c r="A35" s="24"/>
      <c r="B35" s="103" t="s">
        <v>43</v>
      </c>
      <c r="C35" s="103" t="s">
        <v>42</v>
      </c>
      <c r="D35" s="82">
        <v>5000</v>
      </c>
      <c r="E35" s="105">
        <v>3333.333333333333</v>
      </c>
      <c r="F35" s="105">
        <v>1666.6666666666667</v>
      </c>
      <c r="G35" s="89"/>
      <c r="H35" s="48"/>
      <c r="I35" s="48"/>
    </row>
    <row r="36" spans="1:9" x14ac:dyDescent="0.25">
      <c r="A36" s="24"/>
      <c r="B36" s="106"/>
      <c r="C36" s="106"/>
      <c r="D36" s="140"/>
      <c r="E36" s="107">
        <f>IFERROR('Budget Summary'!$C$18/'Budget Summary'!$C$17*$D36,0)</f>
        <v>0</v>
      </c>
      <c r="F36" s="107">
        <f>IFERROR((1-'Budget Summary'!$C$18/'Budget Summary'!$C$17)*$D36,0)</f>
        <v>0</v>
      </c>
      <c r="G36" s="89"/>
      <c r="H36" s="48"/>
      <c r="I36" s="48"/>
    </row>
    <row r="37" spans="1:9" x14ac:dyDescent="0.25">
      <c r="A37" s="24"/>
      <c r="B37" s="106"/>
      <c r="C37" s="106"/>
      <c r="D37" s="140"/>
      <c r="E37" s="107">
        <f>IFERROR('Budget Summary'!$C$18/'Budget Summary'!$C$17*$D37,0)</f>
        <v>0</v>
      </c>
      <c r="F37" s="107">
        <f>IFERROR((1-'Budget Summary'!$C$18/'Budget Summary'!$C$17)*$D37,0)</f>
        <v>0</v>
      </c>
      <c r="G37" s="89"/>
      <c r="H37" s="48"/>
      <c r="I37" s="48"/>
    </row>
    <row r="38" spans="1:9" x14ac:dyDescent="0.25">
      <c r="A38" s="24"/>
      <c r="B38" s="106"/>
      <c r="C38" s="106"/>
      <c r="D38" s="140"/>
      <c r="E38" s="107">
        <f>IFERROR('Budget Summary'!$C$18/'Budget Summary'!$C$17*$D38,0)</f>
        <v>0</v>
      </c>
      <c r="F38" s="107">
        <f>IFERROR((1-'Budget Summary'!$C$18/'Budget Summary'!$C$17)*$D38,0)</f>
        <v>0</v>
      </c>
      <c r="G38" s="89"/>
      <c r="H38" s="48"/>
      <c r="I38" s="48"/>
    </row>
    <row r="39" spans="1:9" x14ac:dyDescent="0.25">
      <c r="A39" s="24"/>
      <c r="B39" s="106"/>
      <c r="C39" s="106"/>
      <c r="D39" s="140"/>
      <c r="E39" s="107">
        <f>IFERROR('Budget Summary'!$C$18/'Budget Summary'!$C$17*$D39,0)</f>
        <v>0</v>
      </c>
      <c r="F39" s="107">
        <f>IFERROR((1-'Budget Summary'!$C$18/'Budget Summary'!$C$17)*$D39,0)</f>
        <v>0</v>
      </c>
      <c r="G39" s="89"/>
      <c r="H39" s="48"/>
      <c r="I39" s="48"/>
    </row>
    <row r="40" spans="1:9" x14ac:dyDescent="0.25">
      <c r="A40" s="24"/>
      <c r="B40" s="106"/>
      <c r="C40" s="106"/>
      <c r="D40" s="140"/>
      <c r="E40" s="107">
        <f>IFERROR('Budget Summary'!$C$18/'Budget Summary'!$C$17*$D40,0)</f>
        <v>0</v>
      </c>
      <c r="F40" s="107">
        <f>IFERROR((1-'Budget Summary'!$C$18/'Budget Summary'!$C$17)*$D40,0)</f>
        <v>0</v>
      </c>
      <c r="G40" s="89"/>
      <c r="H40" s="48"/>
      <c r="I40" s="48"/>
    </row>
    <row r="41" spans="1:9" x14ac:dyDescent="0.25">
      <c r="A41" s="24"/>
      <c r="B41" s="106"/>
      <c r="C41" s="106"/>
      <c r="D41" s="140"/>
      <c r="E41" s="107">
        <f>IFERROR('Budget Summary'!$C$18/'Budget Summary'!$C$17*$D41,0)</f>
        <v>0</v>
      </c>
      <c r="F41" s="107">
        <f>IFERROR((1-'Budget Summary'!$C$18/'Budget Summary'!$C$17)*$D41,0)</f>
        <v>0</v>
      </c>
      <c r="G41" s="89"/>
      <c r="H41" s="48"/>
      <c r="I41" s="48"/>
    </row>
    <row r="42" spans="1:9" x14ac:dyDescent="0.25">
      <c r="A42" s="24"/>
      <c r="B42" s="106"/>
      <c r="C42" s="106"/>
      <c r="D42" s="140"/>
      <c r="E42" s="107">
        <f>IFERROR('Budget Summary'!$C$18/'Budget Summary'!$C$17*$D42,0)</f>
        <v>0</v>
      </c>
      <c r="F42" s="107">
        <f>IFERROR((1-'Budget Summary'!$C$18/'Budget Summary'!$C$17)*$D42,0)</f>
        <v>0</v>
      </c>
      <c r="G42" s="89"/>
      <c r="H42" s="48"/>
      <c r="I42" s="48"/>
    </row>
    <row r="43" spans="1:9" x14ac:dyDescent="0.25">
      <c r="A43" s="24"/>
      <c r="B43" s="106"/>
      <c r="C43" s="106"/>
      <c r="D43" s="140"/>
      <c r="E43" s="107">
        <f>IFERROR('Budget Summary'!$C$18/'Budget Summary'!$C$17*$D43,0)</f>
        <v>0</v>
      </c>
      <c r="F43" s="107">
        <f>IFERROR((1-'Budget Summary'!$C$18/'Budget Summary'!$C$17)*$D43,0)</f>
        <v>0</v>
      </c>
      <c r="G43" s="89"/>
      <c r="H43" s="48"/>
      <c r="I43" s="48"/>
    </row>
    <row r="44" spans="1:9" x14ac:dyDescent="0.25">
      <c r="A44" s="24"/>
      <c r="B44" s="106"/>
      <c r="C44" s="106"/>
      <c r="D44" s="140"/>
      <c r="E44" s="107">
        <f>IFERROR('Budget Summary'!$C$18/'Budget Summary'!$C$17*$D44,0)</f>
        <v>0</v>
      </c>
      <c r="F44" s="107">
        <f>IFERROR((1-'Budget Summary'!$C$18/'Budget Summary'!$C$17)*$D44,0)</f>
        <v>0</v>
      </c>
      <c r="G44" s="89"/>
      <c r="H44" s="48"/>
      <c r="I44" s="48"/>
    </row>
    <row r="45" spans="1:9" ht="15.75" thickBot="1" x14ac:dyDescent="0.3">
      <c r="A45" s="24"/>
      <c r="B45" s="106"/>
      <c r="C45" s="106"/>
      <c r="D45" s="141"/>
      <c r="E45" s="108">
        <f>IFERROR('Budget Summary'!$C$18/'Budget Summary'!$C$17*$D45,0)</f>
        <v>0</v>
      </c>
      <c r="F45" s="108">
        <f>IFERROR((1-'Budget Summary'!$C$18/'Budget Summary'!$C$17)*$D45,0)</f>
        <v>0</v>
      </c>
      <c r="G45" s="89"/>
      <c r="H45" s="48"/>
      <c r="I45" s="48"/>
    </row>
    <row r="46" spans="1:9" ht="15.75" thickTop="1" x14ac:dyDescent="0.25">
      <c r="A46" s="24"/>
      <c r="B46" s="89"/>
      <c r="C46" s="90" t="s">
        <v>0</v>
      </c>
      <c r="D46" s="115">
        <f>SUM(D36:D45)</f>
        <v>0</v>
      </c>
      <c r="E46" s="111">
        <f>IFERROR('Budget Summary'!$C$18/'Budget Summary'!$C$17*$D46,0)</f>
        <v>0</v>
      </c>
      <c r="F46" s="111">
        <f>IFERROR((1-'Budget Summary'!$C$18/'Budget Summary'!$C$17)*$D46,0)</f>
        <v>0</v>
      </c>
      <c r="G46" s="89"/>
      <c r="H46" s="48"/>
      <c r="I46" s="48"/>
    </row>
    <row r="47" spans="1:9" x14ac:dyDescent="0.25">
      <c r="A47" s="24"/>
      <c r="B47" s="89"/>
      <c r="C47" s="89"/>
      <c r="D47" s="90"/>
      <c r="E47" s="114"/>
      <c r="F47" s="113"/>
      <c r="G47" s="89"/>
      <c r="H47" s="48"/>
      <c r="I47" s="48"/>
    </row>
    <row r="48" spans="1:9" x14ac:dyDescent="0.25">
      <c r="A48" s="24"/>
      <c r="B48" s="55" t="s">
        <v>16</v>
      </c>
      <c r="C48" s="56"/>
      <c r="D48" s="56"/>
      <c r="E48" s="114"/>
      <c r="F48" s="114"/>
      <c r="G48" s="89"/>
      <c r="H48" s="48"/>
      <c r="I48" s="48"/>
    </row>
    <row r="49" spans="1:9" ht="87.75" x14ac:dyDescent="0.25">
      <c r="A49" s="24"/>
      <c r="B49" s="99" t="s">
        <v>3</v>
      </c>
      <c r="C49" s="99" t="s">
        <v>2</v>
      </c>
      <c r="D49" s="99" t="s">
        <v>29</v>
      </c>
      <c r="E49" s="99" t="s">
        <v>52</v>
      </c>
      <c r="F49" s="99" t="s">
        <v>53</v>
      </c>
      <c r="G49" s="89"/>
      <c r="H49" s="48"/>
      <c r="I49" s="48"/>
    </row>
    <row r="50" spans="1:9" ht="28.5" x14ac:dyDescent="0.25">
      <c r="A50" s="24"/>
      <c r="B50" s="103" t="s">
        <v>44</v>
      </c>
      <c r="C50" s="147" t="s">
        <v>228</v>
      </c>
      <c r="D50" s="82">
        <v>500</v>
      </c>
      <c r="E50" s="105">
        <v>333.33333333333331</v>
      </c>
      <c r="F50" s="105">
        <v>166.66666666666669</v>
      </c>
      <c r="G50" s="89"/>
      <c r="H50" s="48"/>
      <c r="I50" s="48"/>
    </row>
    <row r="51" spans="1:9" x14ac:dyDescent="0.25">
      <c r="A51" s="24"/>
      <c r="B51" s="106"/>
      <c r="C51" s="106"/>
      <c r="D51" s="140"/>
      <c r="E51" s="107">
        <f>IFERROR('Budget Summary'!$C$18/'Budget Summary'!$C$17*$D51,0)</f>
        <v>0</v>
      </c>
      <c r="F51" s="107">
        <f>IFERROR((1-'Budget Summary'!$C$18/'Budget Summary'!$C$17)*$D51,0)</f>
        <v>0</v>
      </c>
      <c r="G51" s="89"/>
      <c r="H51" s="48"/>
      <c r="I51" s="48"/>
    </row>
    <row r="52" spans="1:9" x14ac:dyDescent="0.25">
      <c r="A52" s="24"/>
      <c r="B52" s="106"/>
      <c r="C52" s="106"/>
      <c r="D52" s="140"/>
      <c r="E52" s="107">
        <f>IFERROR('Budget Summary'!$C$18/'Budget Summary'!$C$17*$D52,0)</f>
        <v>0</v>
      </c>
      <c r="F52" s="107">
        <f>IFERROR((1-'Budget Summary'!$C$18/'Budget Summary'!$C$17)*$D52,0)</f>
        <v>0</v>
      </c>
      <c r="G52" s="89"/>
      <c r="H52" s="48"/>
      <c r="I52" s="48"/>
    </row>
    <row r="53" spans="1:9" x14ac:dyDescent="0.25">
      <c r="A53" s="24"/>
      <c r="B53" s="106"/>
      <c r="C53" s="106"/>
      <c r="D53" s="140"/>
      <c r="E53" s="107">
        <f>IFERROR('Budget Summary'!$C$18/'Budget Summary'!$C$17*$D53,0)</f>
        <v>0</v>
      </c>
      <c r="F53" s="107">
        <f>IFERROR((1-'Budget Summary'!$C$18/'Budget Summary'!$C$17)*$D53,0)</f>
        <v>0</v>
      </c>
      <c r="G53" s="89"/>
      <c r="H53" s="48"/>
      <c r="I53" s="48"/>
    </row>
    <row r="54" spans="1:9" x14ac:dyDescent="0.25">
      <c r="A54" s="24"/>
      <c r="B54" s="106"/>
      <c r="C54" s="106"/>
      <c r="D54" s="140"/>
      <c r="E54" s="107">
        <f>IFERROR('Budget Summary'!$C$18/'Budget Summary'!$C$17*$D54,0)</f>
        <v>0</v>
      </c>
      <c r="F54" s="107">
        <f>IFERROR((1-'Budget Summary'!$C$18/'Budget Summary'!$C$17)*$D54,0)</f>
        <v>0</v>
      </c>
      <c r="G54" s="89"/>
      <c r="H54" s="48"/>
      <c r="I54" s="48"/>
    </row>
    <row r="55" spans="1:9" x14ac:dyDescent="0.25">
      <c r="A55" s="24"/>
      <c r="B55" s="106"/>
      <c r="C55" s="106"/>
      <c r="D55" s="140"/>
      <c r="E55" s="107">
        <f>IFERROR('Budget Summary'!$C$18/'Budget Summary'!$C$17*$D55,0)</f>
        <v>0</v>
      </c>
      <c r="F55" s="107">
        <f>IFERROR((1-'Budget Summary'!$C$18/'Budget Summary'!$C$17)*$D55,0)</f>
        <v>0</v>
      </c>
      <c r="G55" s="89"/>
      <c r="H55" s="48"/>
      <c r="I55" s="48"/>
    </row>
    <row r="56" spans="1:9" x14ac:dyDescent="0.25">
      <c r="A56" s="24"/>
      <c r="B56" s="106"/>
      <c r="C56" s="106"/>
      <c r="D56" s="140"/>
      <c r="E56" s="107">
        <f>IFERROR('Budget Summary'!$C$18/'Budget Summary'!$C$17*$D56,0)</f>
        <v>0</v>
      </c>
      <c r="F56" s="107">
        <f>IFERROR((1-'Budget Summary'!$C$18/'Budget Summary'!$C$17)*$D56,0)</f>
        <v>0</v>
      </c>
      <c r="G56" s="89"/>
      <c r="H56" s="48"/>
      <c r="I56" s="48"/>
    </row>
    <row r="57" spans="1:9" x14ac:dyDescent="0.25">
      <c r="A57" s="24"/>
      <c r="B57" s="106"/>
      <c r="C57" s="106"/>
      <c r="D57" s="140"/>
      <c r="E57" s="107">
        <f>IFERROR('Budget Summary'!$C$18/'Budget Summary'!$C$17*$D57,0)</f>
        <v>0</v>
      </c>
      <c r="F57" s="107">
        <f>IFERROR((1-'Budget Summary'!$C$18/'Budget Summary'!$C$17)*$D57,0)</f>
        <v>0</v>
      </c>
      <c r="G57" s="89"/>
      <c r="H57" s="48"/>
      <c r="I57" s="48"/>
    </row>
    <row r="58" spans="1:9" x14ac:dyDescent="0.25">
      <c r="A58" s="24"/>
      <c r="B58" s="106"/>
      <c r="C58" s="106"/>
      <c r="D58" s="140"/>
      <c r="E58" s="107">
        <f>IFERROR('Budget Summary'!$C$18/'Budget Summary'!$C$17*$D58,0)</f>
        <v>0</v>
      </c>
      <c r="F58" s="107">
        <f>IFERROR((1-'Budget Summary'!$C$18/'Budget Summary'!$C$17)*$D58,0)</f>
        <v>0</v>
      </c>
      <c r="G58" s="89"/>
      <c r="H58" s="48"/>
      <c r="I58" s="48"/>
    </row>
    <row r="59" spans="1:9" x14ac:dyDescent="0.25">
      <c r="A59" s="24"/>
      <c r="B59" s="106"/>
      <c r="C59" s="106"/>
      <c r="D59" s="140"/>
      <c r="E59" s="107">
        <f>IFERROR('Budget Summary'!$C$18/'Budget Summary'!$C$17*$D59,0)</f>
        <v>0</v>
      </c>
      <c r="F59" s="107">
        <f>IFERROR((1-'Budget Summary'!$C$18/'Budget Summary'!$C$17)*$D59,0)</f>
        <v>0</v>
      </c>
      <c r="G59" s="89"/>
      <c r="H59" s="48"/>
      <c r="I59" s="48"/>
    </row>
    <row r="60" spans="1:9" ht="15.75" thickBot="1" x14ac:dyDescent="0.3">
      <c r="A60" s="24"/>
      <c r="B60" s="106"/>
      <c r="C60" s="106"/>
      <c r="D60" s="140"/>
      <c r="E60" s="108">
        <f>IFERROR('Budget Summary'!$C$18/'Budget Summary'!$C$17*$D60,0)</f>
        <v>0</v>
      </c>
      <c r="F60" s="108">
        <f>IFERROR((1-'Budget Summary'!$C$18/'Budget Summary'!$C$17)*$D60,0)</f>
        <v>0</v>
      </c>
      <c r="G60" s="89"/>
      <c r="H60" s="48"/>
      <c r="I60" s="48"/>
    </row>
    <row r="61" spans="1:9" ht="15.75" thickTop="1" x14ac:dyDescent="0.25">
      <c r="A61" s="24"/>
      <c r="B61" s="116"/>
      <c r="C61" s="90" t="s">
        <v>0</v>
      </c>
      <c r="D61" s="115">
        <f>SUM(D51:D60)</f>
        <v>0</v>
      </c>
      <c r="E61" s="111">
        <f>IFERROR('Budget Summary'!$C$18/'Budget Summary'!$C$17*$D61,0)</f>
        <v>0</v>
      </c>
      <c r="F61" s="111">
        <f>IFERROR((1-'Budget Summary'!$C$18/'Budget Summary'!$C$17)*$D61,0)</f>
        <v>0</v>
      </c>
      <c r="G61" s="89"/>
      <c r="H61" s="48"/>
      <c r="I61" s="48"/>
    </row>
    <row r="62" spans="1:9" x14ac:dyDescent="0.25">
      <c r="A62" s="24"/>
      <c r="B62" s="89"/>
      <c r="C62" s="89"/>
      <c r="D62" s="90"/>
      <c r="E62" s="114"/>
      <c r="F62" s="113"/>
      <c r="G62" s="89"/>
      <c r="H62" s="48"/>
      <c r="I62" s="48"/>
    </row>
    <row r="63" spans="1:9" x14ac:dyDescent="0.25">
      <c r="A63" s="24"/>
      <c r="B63" s="55" t="s">
        <v>40</v>
      </c>
      <c r="C63" s="56"/>
      <c r="D63" s="56"/>
      <c r="E63" s="114"/>
      <c r="F63" s="114"/>
      <c r="G63" s="89"/>
      <c r="H63" s="48"/>
      <c r="I63" s="48"/>
    </row>
    <row r="64" spans="1:9" ht="102.75" x14ac:dyDescent="0.25">
      <c r="A64" s="24"/>
      <c r="B64" s="99" t="s">
        <v>4</v>
      </c>
      <c r="C64" s="99" t="s">
        <v>2</v>
      </c>
      <c r="D64" s="99" t="s">
        <v>30</v>
      </c>
      <c r="E64" s="99" t="s">
        <v>54</v>
      </c>
      <c r="F64" s="99" t="s">
        <v>55</v>
      </c>
      <c r="G64" s="89"/>
      <c r="H64" s="48"/>
      <c r="I64" s="48"/>
    </row>
    <row r="65" spans="1:9" ht="42.75" x14ac:dyDescent="0.25">
      <c r="A65" s="24"/>
      <c r="B65" s="103" t="s">
        <v>46</v>
      </c>
      <c r="C65" s="103" t="s">
        <v>216</v>
      </c>
      <c r="D65" s="82">
        <v>1000</v>
      </c>
      <c r="E65" s="105">
        <v>666.66666666666663</v>
      </c>
      <c r="F65" s="105">
        <v>333.33333333333337</v>
      </c>
      <c r="G65" s="89"/>
      <c r="H65" s="48"/>
      <c r="I65" s="48"/>
    </row>
    <row r="66" spans="1:9" x14ac:dyDescent="0.25">
      <c r="A66" s="24"/>
      <c r="B66" s="106"/>
      <c r="C66" s="106"/>
      <c r="D66" s="140"/>
      <c r="E66" s="107">
        <f>IFERROR('Budget Summary'!$C$18/'Budget Summary'!$C$17*$D66,0)</f>
        <v>0</v>
      </c>
      <c r="F66" s="107">
        <f>IFERROR((1-'Budget Summary'!$C$18/'Budget Summary'!$C$17)*$D66,0)</f>
        <v>0</v>
      </c>
      <c r="G66" s="89"/>
      <c r="H66" s="48"/>
      <c r="I66" s="48"/>
    </row>
    <row r="67" spans="1:9" x14ac:dyDescent="0.25">
      <c r="A67" s="24"/>
      <c r="B67" s="106"/>
      <c r="C67" s="106"/>
      <c r="D67" s="140"/>
      <c r="E67" s="107">
        <f>IFERROR('Budget Summary'!$C$18/'Budget Summary'!$C$17*$D67,0)</f>
        <v>0</v>
      </c>
      <c r="F67" s="107">
        <f>IFERROR((1-'Budget Summary'!$C$18/'Budget Summary'!$C$17)*$D67,0)</f>
        <v>0</v>
      </c>
      <c r="G67" s="89"/>
      <c r="H67" s="48"/>
      <c r="I67" s="48"/>
    </row>
    <row r="68" spans="1:9" x14ac:dyDescent="0.25">
      <c r="A68" s="24"/>
      <c r="B68" s="106"/>
      <c r="C68" s="106"/>
      <c r="D68" s="140"/>
      <c r="E68" s="107">
        <f>IFERROR('Budget Summary'!$C$18/'Budget Summary'!$C$17*$D68,0)</f>
        <v>0</v>
      </c>
      <c r="F68" s="107">
        <f>IFERROR((1-'Budget Summary'!$C$18/'Budget Summary'!$C$17)*$D68,0)</f>
        <v>0</v>
      </c>
      <c r="G68" s="89"/>
      <c r="H68" s="48"/>
      <c r="I68" s="48"/>
    </row>
    <row r="69" spans="1:9" x14ac:dyDescent="0.25">
      <c r="A69" s="24"/>
      <c r="B69" s="106"/>
      <c r="C69" s="106"/>
      <c r="D69" s="140"/>
      <c r="E69" s="107">
        <f>IFERROR('Budget Summary'!$C$18/'Budget Summary'!$C$17*$D69,0)</f>
        <v>0</v>
      </c>
      <c r="F69" s="107">
        <f>IFERROR((1-'Budget Summary'!$C$18/'Budget Summary'!$C$17)*$D69,0)</f>
        <v>0</v>
      </c>
      <c r="G69" s="89"/>
      <c r="H69" s="48"/>
      <c r="I69" s="48"/>
    </row>
    <row r="70" spans="1:9" x14ac:dyDescent="0.25">
      <c r="A70" s="24"/>
      <c r="B70" s="106"/>
      <c r="C70" s="106"/>
      <c r="D70" s="140"/>
      <c r="E70" s="107">
        <f>IFERROR('Budget Summary'!$C$18/'Budget Summary'!$C$17*$D70,0)</f>
        <v>0</v>
      </c>
      <c r="F70" s="107">
        <f>IFERROR((1-'Budget Summary'!$C$18/'Budget Summary'!$C$17)*$D70,0)</f>
        <v>0</v>
      </c>
      <c r="G70" s="89"/>
      <c r="H70" s="48"/>
      <c r="I70" s="48"/>
    </row>
    <row r="71" spans="1:9" x14ac:dyDescent="0.25">
      <c r="A71" s="24"/>
      <c r="B71" s="106"/>
      <c r="C71" s="106"/>
      <c r="D71" s="140"/>
      <c r="E71" s="107">
        <f>IFERROR('Budget Summary'!$C$18/'Budget Summary'!$C$17*$D71,0)</f>
        <v>0</v>
      </c>
      <c r="F71" s="107">
        <f>IFERROR((1-'Budget Summary'!$C$18/'Budget Summary'!$C$17)*$D71,0)</f>
        <v>0</v>
      </c>
      <c r="G71" s="89"/>
      <c r="H71" s="48"/>
      <c r="I71" s="48"/>
    </row>
    <row r="72" spans="1:9" x14ac:dyDescent="0.25">
      <c r="A72" s="24"/>
      <c r="B72" s="106"/>
      <c r="C72" s="106"/>
      <c r="D72" s="140"/>
      <c r="E72" s="107">
        <f>IFERROR('Budget Summary'!$C$18/'Budget Summary'!$C$17*$D72,0)</f>
        <v>0</v>
      </c>
      <c r="F72" s="107">
        <f>IFERROR((1-'Budget Summary'!$C$18/'Budget Summary'!$C$17)*$D72,0)</f>
        <v>0</v>
      </c>
      <c r="G72" s="89"/>
      <c r="H72" s="48"/>
      <c r="I72" s="48"/>
    </row>
    <row r="73" spans="1:9" x14ac:dyDescent="0.25">
      <c r="A73" s="24"/>
      <c r="B73" s="106"/>
      <c r="C73" s="106"/>
      <c r="D73" s="140"/>
      <c r="E73" s="107">
        <f>IFERROR('Budget Summary'!$C$18/'Budget Summary'!$C$17*$D73,0)</f>
        <v>0</v>
      </c>
      <c r="F73" s="107">
        <f>IFERROR((1-'Budget Summary'!$C$18/'Budget Summary'!$C$17)*$D73,0)</f>
        <v>0</v>
      </c>
      <c r="G73" s="89"/>
      <c r="H73" s="48"/>
      <c r="I73" s="48"/>
    </row>
    <row r="74" spans="1:9" x14ac:dyDescent="0.25">
      <c r="A74" s="24"/>
      <c r="B74" s="106"/>
      <c r="C74" s="106"/>
      <c r="D74" s="140"/>
      <c r="E74" s="107">
        <f>IFERROR('Budget Summary'!$C$18/'Budget Summary'!$C$17*$D74,0)</f>
        <v>0</v>
      </c>
      <c r="F74" s="107">
        <f>IFERROR((1-'Budget Summary'!$C$18/'Budget Summary'!$C$17)*$D74,0)</f>
        <v>0</v>
      </c>
      <c r="G74" s="89"/>
      <c r="H74" s="48"/>
      <c r="I74" s="48"/>
    </row>
    <row r="75" spans="1:9" ht="15.75" thickBot="1" x14ac:dyDescent="0.3">
      <c r="A75" s="24"/>
      <c r="B75" s="106"/>
      <c r="C75" s="106"/>
      <c r="D75" s="140"/>
      <c r="E75" s="108">
        <f>IFERROR('Budget Summary'!$C$18/'Budget Summary'!$C$17*$D75,0)</f>
        <v>0</v>
      </c>
      <c r="F75" s="108">
        <f>IFERROR((1-'Budget Summary'!$C$18/'Budget Summary'!$C$17)*$D75,0)</f>
        <v>0</v>
      </c>
      <c r="G75" s="89"/>
      <c r="H75" s="48"/>
      <c r="I75" s="48"/>
    </row>
    <row r="76" spans="1:9" ht="15.75" thickTop="1" x14ac:dyDescent="0.25">
      <c r="A76" s="24"/>
      <c r="B76" s="89"/>
      <c r="C76" s="90" t="s">
        <v>0</v>
      </c>
      <c r="D76" s="115">
        <f>SUM(D66:D75)</f>
        <v>0</v>
      </c>
      <c r="E76" s="111">
        <f>IFERROR('Budget Summary'!$C$18/'Budget Summary'!$C$17*$D76,0)</f>
        <v>0</v>
      </c>
      <c r="F76" s="111">
        <f>IFERROR((1-'Budget Summary'!$C$18/'Budget Summary'!$C$17)*$D76,0)</f>
        <v>0</v>
      </c>
      <c r="G76" s="89"/>
      <c r="H76" s="48"/>
      <c r="I76" s="48"/>
    </row>
    <row r="77" spans="1:9" x14ac:dyDescent="0.25">
      <c r="A77" s="24"/>
      <c r="B77" s="89"/>
      <c r="C77" s="90"/>
      <c r="D77" s="117"/>
      <c r="E77" s="117"/>
      <c r="F77" s="117"/>
      <c r="G77" s="89"/>
      <c r="H77" s="48"/>
      <c r="I77" s="48"/>
    </row>
    <row r="78" spans="1:9" x14ac:dyDescent="0.25">
      <c r="A78" s="24"/>
      <c r="B78" s="146" t="s">
        <v>229</v>
      </c>
      <c r="C78" s="56"/>
      <c r="D78" s="56"/>
      <c r="E78" s="117"/>
      <c r="F78" s="117"/>
      <c r="G78" s="89"/>
      <c r="H78" s="48"/>
      <c r="I78" s="48"/>
    </row>
    <row r="79" spans="1:9" ht="87.75" x14ac:dyDescent="0.25">
      <c r="A79" s="24"/>
      <c r="B79" s="99" t="s">
        <v>4</v>
      </c>
      <c r="C79" s="99" t="s">
        <v>2</v>
      </c>
      <c r="D79" s="99" t="s">
        <v>31</v>
      </c>
      <c r="E79" s="99" t="s">
        <v>56</v>
      </c>
      <c r="F79" s="99" t="s">
        <v>57</v>
      </c>
      <c r="G79" s="89"/>
      <c r="H79" s="48"/>
      <c r="I79" s="48"/>
    </row>
    <row r="80" spans="1:9" ht="28.5" x14ac:dyDescent="0.25">
      <c r="A80" s="24"/>
      <c r="B80" s="103" t="s">
        <v>45</v>
      </c>
      <c r="C80" s="103" t="s">
        <v>217</v>
      </c>
      <c r="D80" s="82">
        <v>250</v>
      </c>
      <c r="E80" s="105">
        <v>166.66666666666666</v>
      </c>
      <c r="F80" s="105">
        <v>83.333333333333343</v>
      </c>
      <c r="G80" s="89"/>
      <c r="H80" s="48"/>
      <c r="I80" s="48"/>
    </row>
    <row r="81" spans="1:9" x14ac:dyDescent="0.25">
      <c r="A81" s="24"/>
      <c r="B81" s="106"/>
      <c r="C81" s="106"/>
      <c r="D81" s="140"/>
      <c r="E81" s="107">
        <f>IFERROR('Budget Summary'!$C$18/'Budget Summary'!$C$17*$D81,0)</f>
        <v>0</v>
      </c>
      <c r="F81" s="107">
        <f>IFERROR((1-'Budget Summary'!$C$18/'Budget Summary'!$C$17)*$D81,0)</f>
        <v>0</v>
      </c>
      <c r="G81" s="89"/>
      <c r="H81" s="48"/>
      <c r="I81" s="48"/>
    </row>
    <row r="82" spans="1:9" x14ac:dyDescent="0.25">
      <c r="A82" s="24"/>
      <c r="B82" s="106"/>
      <c r="C82" s="106"/>
      <c r="D82" s="140"/>
      <c r="E82" s="107">
        <f>IFERROR('Budget Summary'!$C$18/'Budget Summary'!$C$17*$D82,0)</f>
        <v>0</v>
      </c>
      <c r="F82" s="107">
        <f>IFERROR((1-'Budget Summary'!$C$18/'Budget Summary'!$C$17)*$D82,0)</f>
        <v>0</v>
      </c>
      <c r="G82" s="89"/>
      <c r="H82" s="48"/>
      <c r="I82" s="48"/>
    </row>
    <row r="83" spans="1:9" x14ac:dyDescent="0.25">
      <c r="A83" s="24"/>
      <c r="B83" s="106"/>
      <c r="C83" s="106"/>
      <c r="D83" s="140"/>
      <c r="E83" s="107">
        <f>IFERROR('Budget Summary'!$C$18/'Budget Summary'!$C$17*$D83,0)</f>
        <v>0</v>
      </c>
      <c r="F83" s="107">
        <f>IFERROR((1-'Budget Summary'!$C$18/'Budget Summary'!$C$17)*$D83,0)</f>
        <v>0</v>
      </c>
      <c r="G83" s="89"/>
      <c r="H83" s="48"/>
      <c r="I83" s="48"/>
    </row>
    <row r="84" spans="1:9" x14ac:dyDescent="0.25">
      <c r="A84" s="24"/>
      <c r="B84" s="106"/>
      <c r="C84" s="106"/>
      <c r="D84" s="140"/>
      <c r="E84" s="107">
        <f>IFERROR('Budget Summary'!$C$18/'Budget Summary'!$C$17*$D84,0)</f>
        <v>0</v>
      </c>
      <c r="F84" s="107">
        <f>IFERROR((1-'Budget Summary'!$C$18/'Budget Summary'!$C$17)*$D84,0)</f>
        <v>0</v>
      </c>
      <c r="G84" s="89"/>
      <c r="H84" s="48"/>
      <c r="I84" s="48"/>
    </row>
    <row r="85" spans="1:9" x14ac:dyDescent="0.25">
      <c r="A85" s="24"/>
      <c r="B85" s="106"/>
      <c r="C85" s="106"/>
      <c r="D85" s="140"/>
      <c r="E85" s="107">
        <f>IFERROR('Budget Summary'!$C$18/'Budget Summary'!$C$17*$D85,0)</f>
        <v>0</v>
      </c>
      <c r="F85" s="107">
        <f>IFERROR((1-'Budget Summary'!$C$18/'Budget Summary'!$C$17)*$D85,0)</f>
        <v>0</v>
      </c>
      <c r="G85" s="89"/>
      <c r="H85" s="48"/>
      <c r="I85" s="48"/>
    </row>
    <row r="86" spans="1:9" x14ac:dyDescent="0.25">
      <c r="A86" s="24"/>
      <c r="B86" s="106"/>
      <c r="C86" s="106"/>
      <c r="D86" s="140"/>
      <c r="E86" s="107">
        <f>IFERROR('Budget Summary'!$C$18/'Budget Summary'!$C$17*$D86,0)</f>
        <v>0</v>
      </c>
      <c r="F86" s="107">
        <f>IFERROR((1-'Budget Summary'!$C$18/'Budget Summary'!$C$17)*$D86,0)</f>
        <v>0</v>
      </c>
      <c r="G86" s="89"/>
      <c r="H86" s="48"/>
      <c r="I86" s="48"/>
    </row>
    <row r="87" spans="1:9" x14ac:dyDescent="0.25">
      <c r="A87" s="24"/>
      <c r="B87" s="106"/>
      <c r="C87" s="106"/>
      <c r="D87" s="140"/>
      <c r="E87" s="107">
        <f>IFERROR('Budget Summary'!$C$18/'Budget Summary'!$C$17*$D87,0)</f>
        <v>0</v>
      </c>
      <c r="F87" s="107">
        <f>IFERROR((1-'Budget Summary'!$C$18/'Budget Summary'!$C$17)*$D87,0)</f>
        <v>0</v>
      </c>
      <c r="G87" s="89"/>
      <c r="H87" s="48"/>
      <c r="I87" s="48"/>
    </row>
    <row r="88" spans="1:9" x14ac:dyDescent="0.25">
      <c r="A88" s="24"/>
      <c r="B88" s="106"/>
      <c r="C88" s="106"/>
      <c r="D88" s="140"/>
      <c r="E88" s="107">
        <f>IFERROR('Budget Summary'!$C$18/'Budget Summary'!$C$17*$D88,0)</f>
        <v>0</v>
      </c>
      <c r="F88" s="107">
        <f>IFERROR((1-'Budget Summary'!$C$18/'Budget Summary'!$C$17)*$D88,0)</f>
        <v>0</v>
      </c>
      <c r="G88" s="89"/>
      <c r="H88" s="48"/>
      <c r="I88" s="48"/>
    </row>
    <row r="89" spans="1:9" x14ac:dyDescent="0.25">
      <c r="A89" s="24"/>
      <c r="B89" s="106"/>
      <c r="C89" s="106"/>
      <c r="D89" s="140"/>
      <c r="E89" s="107">
        <f>IFERROR('Budget Summary'!$C$18/'Budget Summary'!$C$17*$D89,0)</f>
        <v>0</v>
      </c>
      <c r="F89" s="107">
        <f>IFERROR((1-'Budget Summary'!$C$18/'Budget Summary'!$C$17)*$D89,0)</f>
        <v>0</v>
      </c>
      <c r="G89" s="89"/>
      <c r="H89" s="48"/>
      <c r="I89" s="48"/>
    </row>
    <row r="90" spans="1:9" ht="15.75" thickBot="1" x14ac:dyDescent="0.3">
      <c r="A90" s="24"/>
      <c r="B90" s="106"/>
      <c r="C90" s="106"/>
      <c r="D90" s="140"/>
      <c r="E90" s="108">
        <f>IFERROR('Budget Summary'!$C$18/'Budget Summary'!$C$17*$D90,0)</f>
        <v>0</v>
      </c>
      <c r="F90" s="108">
        <f>IFERROR((1-'Budget Summary'!$C$18/'Budget Summary'!$C$17)*$D90,0)</f>
        <v>0</v>
      </c>
      <c r="G90" s="89"/>
      <c r="H90" s="48"/>
      <c r="I90" s="48"/>
    </row>
    <row r="91" spans="1:9" ht="15.75" thickTop="1" x14ac:dyDescent="0.25">
      <c r="A91" s="24"/>
      <c r="B91" s="89"/>
      <c r="C91" s="90" t="s">
        <v>0</v>
      </c>
      <c r="D91" s="115">
        <f>SUM(D81:D90)</f>
        <v>0</v>
      </c>
      <c r="E91" s="111">
        <f>IFERROR('Budget Summary'!$C$18/'Budget Summary'!$C$17*$D91,0)</f>
        <v>0</v>
      </c>
      <c r="F91" s="111">
        <f>IFERROR((1-'Budget Summary'!$C$18/'Budget Summary'!$C$17)*$D91,0)</f>
        <v>0</v>
      </c>
      <c r="G91" s="89"/>
      <c r="H91" s="48"/>
      <c r="I91" s="48"/>
    </row>
    <row r="92" spans="1:9" x14ac:dyDescent="0.25">
      <c r="A92" s="24"/>
      <c r="B92" s="89"/>
      <c r="C92" s="90"/>
      <c r="D92" s="117"/>
      <c r="E92" s="117"/>
      <c r="F92" s="117"/>
      <c r="G92" s="89"/>
      <c r="H92" s="48"/>
      <c r="I92" s="48"/>
    </row>
    <row r="93" spans="1:9" x14ac:dyDescent="0.25">
      <c r="A93" s="24"/>
      <c r="B93" s="55" t="s">
        <v>17</v>
      </c>
      <c r="C93" s="56"/>
      <c r="D93" s="56"/>
      <c r="E93" s="117"/>
      <c r="F93" s="117"/>
      <c r="G93" s="89"/>
      <c r="H93" s="48"/>
      <c r="I93" s="48"/>
    </row>
    <row r="94" spans="1:9" ht="102.75" x14ac:dyDescent="0.25">
      <c r="A94" s="24"/>
      <c r="B94" s="99" t="s">
        <v>4</v>
      </c>
      <c r="C94" s="99" t="s">
        <v>2</v>
      </c>
      <c r="D94" s="99" t="s">
        <v>32</v>
      </c>
      <c r="E94" s="99" t="s">
        <v>58</v>
      </c>
      <c r="F94" s="99" t="s">
        <v>59</v>
      </c>
      <c r="G94" s="89"/>
      <c r="H94" s="48"/>
      <c r="I94" s="48"/>
    </row>
    <row r="95" spans="1:9" ht="42.75" x14ac:dyDescent="0.25">
      <c r="A95" s="24"/>
      <c r="B95" s="103" t="s">
        <v>20</v>
      </c>
      <c r="C95" s="147" t="s">
        <v>230</v>
      </c>
      <c r="D95" s="82">
        <v>100</v>
      </c>
      <c r="E95" s="105">
        <v>66.666666666666657</v>
      </c>
      <c r="F95" s="105">
        <v>33.333333333333336</v>
      </c>
      <c r="G95" s="89"/>
      <c r="H95" s="48"/>
      <c r="I95" s="48"/>
    </row>
    <row r="96" spans="1:9" x14ac:dyDescent="0.25">
      <c r="A96" s="24"/>
      <c r="B96" s="106"/>
      <c r="C96" s="106"/>
      <c r="D96" s="140"/>
      <c r="E96" s="107">
        <f>IFERROR('Budget Summary'!$C$18/'Budget Summary'!$C$17*$D96,0)</f>
        <v>0</v>
      </c>
      <c r="F96" s="107">
        <f>IFERROR((1-'Budget Summary'!$C$18/'Budget Summary'!$C$17)*$D96,0)</f>
        <v>0</v>
      </c>
      <c r="G96" s="89"/>
      <c r="H96" s="48"/>
      <c r="I96" s="48"/>
    </row>
    <row r="97" spans="1:9" x14ac:dyDescent="0.25">
      <c r="A97" s="24"/>
      <c r="B97" s="106"/>
      <c r="C97" s="106"/>
      <c r="D97" s="140"/>
      <c r="E97" s="107">
        <f>IFERROR('Budget Summary'!$C$18/'Budget Summary'!$C$17*$D97,0)</f>
        <v>0</v>
      </c>
      <c r="F97" s="107">
        <f>IFERROR((1-'Budget Summary'!$C$18/'Budget Summary'!$C$17)*$D97,0)</f>
        <v>0</v>
      </c>
      <c r="G97" s="89"/>
      <c r="H97" s="48"/>
      <c r="I97" s="48"/>
    </row>
    <row r="98" spans="1:9" x14ac:dyDescent="0.25">
      <c r="A98" s="24"/>
      <c r="B98" s="106"/>
      <c r="C98" s="106"/>
      <c r="D98" s="140"/>
      <c r="E98" s="107">
        <f>IFERROR('Budget Summary'!$C$18/'Budget Summary'!$C$17*$D98,0)</f>
        <v>0</v>
      </c>
      <c r="F98" s="107">
        <f>IFERROR((1-'Budget Summary'!$C$18/'Budget Summary'!$C$17)*$D98,0)</f>
        <v>0</v>
      </c>
      <c r="G98" s="89"/>
      <c r="H98" s="48"/>
      <c r="I98" s="48"/>
    </row>
    <row r="99" spans="1:9" x14ac:dyDescent="0.25">
      <c r="A99" s="24"/>
      <c r="B99" s="106"/>
      <c r="C99" s="106"/>
      <c r="D99" s="140"/>
      <c r="E99" s="107">
        <f>IFERROR('Budget Summary'!$C$18/'Budget Summary'!$C$17*$D99,0)</f>
        <v>0</v>
      </c>
      <c r="F99" s="107">
        <f>IFERROR((1-'Budget Summary'!$C$18/'Budget Summary'!$C$17)*$D99,0)</f>
        <v>0</v>
      </c>
      <c r="G99" s="89"/>
      <c r="H99" s="48"/>
      <c r="I99" s="48"/>
    </row>
    <row r="100" spans="1:9" x14ac:dyDescent="0.25">
      <c r="A100" s="24"/>
      <c r="B100" s="106"/>
      <c r="C100" s="106"/>
      <c r="D100" s="140"/>
      <c r="E100" s="107">
        <f>IFERROR('Budget Summary'!$C$18/'Budget Summary'!$C$17*$D100,0)</f>
        <v>0</v>
      </c>
      <c r="F100" s="107">
        <f>IFERROR((1-'Budget Summary'!$C$18/'Budget Summary'!$C$17)*$D100,0)</f>
        <v>0</v>
      </c>
      <c r="G100" s="89"/>
      <c r="H100" s="48"/>
      <c r="I100" s="48"/>
    </row>
    <row r="101" spans="1:9" x14ac:dyDescent="0.25">
      <c r="A101" s="24"/>
      <c r="B101" s="106"/>
      <c r="C101" s="106"/>
      <c r="D101" s="140"/>
      <c r="E101" s="107">
        <f>IFERROR('Budget Summary'!$C$18/'Budget Summary'!$C$17*$D101,0)</f>
        <v>0</v>
      </c>
      <c r="F101" s="107">
        <f>IFERROR((1-'Budget Summary'!$C$18/'Budget Summary'!$C$17)*$D101,0)</f>
        <v>0</v>
      </c>
      <c r="G101" s="89"/>
      <c r="H101" s="48"/>
      <c r="I101" s="48"/>
    </row>
    <row r="102" spans="1:9" x14ac:dyDescent="0.25">
      <c r="A102" s="24"/>
      <c r="B102" s="106"/>
      <c r="C102" s="106"/>
      <c r="D102" s="140"/>
      <c r="E102" s="107">
        <f>IFERROR('Budget Summary'!$C$18/'Budget Summary'!$C$17*$D102,0)</f>
        <v>0</v>
      </c>
      <c r="F102" s="107">
        <f>IFERROR((1-'Budget Summary'!$C$18/'Budget Summary'!$C$17)*$D102,0)</f>
        <v>0</v>
      </c>
      <c r="G102" s="89"/>
      <c r="H102" s="48"/>
      <c r="I102" s="48"/>
    </row>
    <row r="103" spans="1:9" x14ac:dyDescent="0.25">
      <c r="A103" s="24"/>
      <c r="B103" s="106"/>
      <c r="C103" s="106"/>
      <c r="D103" s="140"/>
      <c r="E103" s="107">
        <f>IFERROR('Budget Summary'!$C$18/'Budget Summary'!$C$17*$D103,0)</f>
        <v>0</v>
      </c>
      <c r="F103" s="107">
        <f>IFERROR((1-'Budget Summary'!$C$18/'Budget Summary'!$C$17)*$D103,0)</f>
        <v>0</v>
      </c>
      <c r="G103" s="89"/>
      <c r="H103" s="48"/>
      <c r="I103" s="48"/>
    </row>
    <row r="104" spans="1:9" x14ac:dyDescent="0.25">
      <c r="A104" s="24"/>
      <c r="B104" s="106"/>
      <c r="C104" s="106"/>
      <c r="D104" s="140"/>
      <c r="E104" s="107">
        <f>IFERROR('Budget Summary'!$C$18/'Budget Summary'!$C$17*$D104,0)</f>
        <v>0</v>
      </c>
      <c r="F104" s="107">
        <f>IFERROR((1-'Budget Summary'!$C$18/'Budget Summary'!$C$17)*$D104,0)</f>
        <v>0</v>
      </c>
      <c r="G104" s="89"/>
      <c r="H104" s="48"/>
      <c r="I104" s="48"/>
    </row>
    <row r="105" spans="1:9" ht="15.75" thickBot="1" x14ac:dyDescent="0.3">
      <c r="A105" s="24"/>
      <c r="B105" s="106"/>
      <c r="C105" s="106"/>
      <c r="D105" s="140"/>
      <c r="E105" s="108">
        <f>IFERROR('Budget Summary'!$C$18/'Budget Summary'!$C$17*$D105,0)</f>
        <v>0</v>
      </c>
      <c r="F105" s="108">
        <f>IFERROR((1-'Budget Summary'!$C$18/'Budget Summary'!$C$17)*$D105,0)</f>
        <v>0</v>
      </c>
      <c r="G105" s="89"/>
      <c r="H105" s="48"/>
      <c r="I105" s="48"/>
    </row>
    <row r="106" spans="1:9" ht="15.75" thickTop="1" x14ac:dyDescent="0.25">
      <c r="A106" s="24"/>
      <c r="B106" s="89"/>
      <c r="C106" s="90" t="s">
        <v>0</v>
      </c>
      <c r="D106" s="115">
        <f>SUM(D96:D105)</f>
        <v>0</v>
      </c>
      <c r="E106" s="111">
        <f>IFERROR('Budget Summary'!$C$18/'Budget Summary'!$C$17*$D106,0)</f>
        <v>0</v>
      </c>
      <c r="F106" s="111">
        <f>IFERROR((1-'Budget Summary'!$C$18/'Budget Summary'!$C$17)*$D106,0)</f>
        <v>0</v>
      </c>
      <c r="G106" s="89"/>
      <c r="H106" s="48"/>
      <c r="I106" s="48"/>
    </row>
    <row r="107" spans="1:9" x14ac:dyDescent="0.25">
      <c r="A107" s="24"/>
      <c r="B107" s="89"/>
      <c r="C107" s="90"/>
      <c r="D107" s="117"/>
      <c r="E107" s="117"/>
      <c r="F107" s="117"/>
      <c r="G107" s="89"/>
      <c r="H107" s="48"/>
      <c r="I107" s="48"/>
    </row>
    <row r="108" spans="1:9" x14ac:dyDescent="0.25">
      <c r="A108" s="24"/>
      <c r="B108" s="55" t="s">
        <v>191</v>
      </c>
      <c r="C108" s="56"/>
      <c r="D108" s="56"/>
      <c r="E108" s="114"/>
      <c r="F108" s="114"/>
      <c r="G108" s="89"/>
      <c r="H108" s="48"/>
      <c r="I108" s="48"/>
    </row>
    <row r="109" spans="1:9" ht="87.75" x14ac:dyDescent="0.25">
      <c r="A109" s="24"/>
      <c r="B109" s="99" t="s">
        <v>4</v>
      </c>
      <c r="C109" s="99" t="s">
        <v>2</v>
      </c>
      <c r="D109" s="99" t="s">
        <v>33</v>
      </c>
      <c r="E109" s="99" t="s">
        <v>60</v>
      </c>
      <c r="F109" s="99" t="s">
        <v>61</v>
      </c>
      <c r="G109" s="89"/>
      <c r="H109" s="48"/>
      <c r="I109" s="48"/>
    </row>
    <row r="110" spans="1:9" x14ac:dyDescent="0.25">
      <c r="A110" s="24"/>
      <c r="B110" s="106"/>
      <c r="C110" s="106"/>
      <c r="D110" s="140"/>
      <c r="E110" s="107">
        <f>IFERROR('Budget Summary'!$C$18/'Budget Summary'!$C$17*$D110,0)</f>
        <v>0</v>
      </c>
      <c r="F110" s="107">
        <f>IFERROR((1-'Budget Summary'!$C$18/'Budget Summary'!$C$17)*$D110,0)</f>
        <v>0</v>
      </c>
      <c r="G110" s="89"/>
      <c r="H110" s="48"/>
      <c r="I110" s="48"/>
    </row>
    <row r="111" spans="1:9" x14ac:dyDescent="0.25">
      <c r="A111" s="24"/>
      <c r="B111" s="106"/>
      <c r="C111" s="106"/>
      <c r="D111" s="140"/>
      <c r="E111" s="107">
        <f>IFERROR('Budget Summary'!$C$18/'Budget Summary'!$C$17*$D111,0)</f>
        <v>0</v>
      </c>
      <c r="F111" s="107">
        <f>IFERROR((1-'Budget Summary'!$C$18/'Budget Summary'!$C$17)*$D111,0)</f>
        <v>0</v>
      </c>
      <c r="G111" s="89"/>
      <c r="H111" s="48"/>
      <c r="I111" s="48"/>
    </row>
    <row r="112" spans="1:9" x14ac:dyDescent="0.25">
      <c r="A112" s="24"/>
      <c r="B112" s="106"/>
      <c r="C112" s="106"/>
      <c r="D112" s="140"/>
      <c r="E112" s="107">
        <f>IFERROR('Budget Summary'!$C$18/'Budget Summary'!$C$17*$D112,0)</f>
        <v>0</v>
      </c>
      <c r="F112" s="107">
        <f>IFERROR((1-'Budget Summary'!$C$18/'Budget Summary'!$C$17)*$D112,0)</f>
        <v>0</v>
      </c>
      <c r="G112" s="89"/>
      <c r="H112" s="48"/>
      <c r="I112" s="48"/>
    </row>
    <row r="113" spans="1:9" x14ac:dyDescent="0.25">
      <c r="A113" s="24"/>
      <c r="B113" s="106"/>
      <c r="C113" s="106"/>
      <c r="D113" s="140"/>
      <c r="E113" s="107">
        <f>IFERROR('Budget Summary'!$C$18/'Budget Summary'!$C$17*$D113,0)</f>
        <v>0</v>
      </c>
      <c r="F113" s="107">
        <f>IFERROR((1-'Budget Summary'!$C$18/'Budget Summary'!$C$17)*$D113,0)</f>
        <v>0</v>
      </c>
      <c r="G113" s="89"/>
      <c r="H113" s="48"/>
      <c r="I113" s="48"/>
    </row>
    <row r="114" spans="1:9" x14ac:dyDescent="0.25">
      <c r="A114" s="24"/>
      <c r="B114" s="106"/>
      <c r="C114" s="106"/>
      <c r="D114" s="140"/>
      <c r="E114" s="107">
        <f>IFERROR('Budget Summary'!$C$18/'Budget Summary'!$C$17*$D114,0)</f>
        <v>0</v>
      </c>
      <c r="F114" s="107">
        <f>IFERROR((1-'Budget Summary'!$C$18/'Budget Summary'!$C$17)*$D114,0)</f>
        <v>0</v>
      </c>
      <c r="G114" s="89"/>
      <c r="H114" s="48"/>
      <c r="I114" s="48"/>
    </row>
    <row r="115" spans="1:9" x14ac:dyDescent="0.25">
      <c r="A115" s="24"/>
      <c r="B115" s="106"/>
      <c r="C115" s="106"/>
      <c r="D115" s="140"/>
      <c r="E115" s="107">
        <f>IFERROR('Budget Summary'!$C$18/'Budget Summary'!$C$17*$D115,0)</f>
        <v>0</v>
      </c>
      <c r="F115" s="107">
        <f>IFERROR((1-'Budget Summary'!$C$18/'Budget Summary'!$C$17)*$D115,0)</f>
        <v>0</v>
      </c>
      <c r="G115" s="89"/>
      <c r="H115" s="48"/>
      <c r="I115" s="48"/>
    </row>
    <row r="116" spans="1:9" x14ac:dyDescent="0.25">
      <c r="A116" s="24"/>
      <c r="B116" s="106"/>
      <c r="C116" s="106"/>
      <c r="D116" s="140"/>
      <c r="E116" s="107">
        <f>IFERROR('Budget Summary'!$C$18/'Budget Summary'!$C$17*$D116,0)</f>
        <v>0</v>
      </c>
      <c r="F116" s="107">
        <f>IFERROR((1-'Budget Summary'!$C$18/'Budget Summary'!$C$17)*$D116,0)</f>
        <v>0</v>
      </c>
      <c r="G116" s="89"/>
      <c r="H116" s="48"/>
      <c r="I116" s="48"/>
    </row>
    <row r="117" spans="1:9" x14ac:dyDescent="0.25">
      <c r="A117" s="24"/>
      <c r="B117" s="106"/>
      <c r="C117" s="106"/>
      <c r="D117" s="140"/>
      <c r="E117" s="107">
        <f>IFERROR('Budget Summary'!$C$18/'Budget Summary'!$C$17*$D117,0)</f>
        <v>0</v>
      </c>
      <c r="F117" s="107">
        <f>IFERROR((1-'Budget Summary'!$C$18/'Budget Summary'!$C$17)*$D117,0)</f>
        <v>0</v>
      </c>
      <c r="G117" s="89"/>
      <c r="H117" s="48"/>
      <c r="I117" s="48"/>
    </row>
    <row r="118" spans="1:9" x14ac:dyDescent="0.25">
      <c r="A118" s="24"/>
      <c r="B118" s="106"/>
      <c r="C118" s="106"/>
      <c r="D118" s="140"/>
      <c r="E118" s="107">
        <f>IFERROR('Budget Summary'!$C$18/'Budget Summary'!$C$17*$D118,0)</f>
        <v>0</v>
      </c>
      <c r="F118" s="107">
        <f>IFERROR((1-'Budget Summary'!$C$18/'Budget Summary'!$C$17)*$D118,0)</f>
        <v>0</v>
      </c>
      <c r="G118" s="89"/>
      <c r="H118" s="48"/>
      <c r="I118" s="48"/>
    </row>
    <row r="119" spans="1:9" x14ac:dyDescent="0.25">
      <c r="A119" s="24"/>
      <c r="B119" s="106"/>
      <c r="C119" s="106"/>
      <c r="D119" s="140"/>
      <c r="E119" s="107">
        <f>IFERROR('Budget Summary'!$C$18/'Budget Summary'!$C$17*$D119,0)</f>
        <v>0</v>
      </c>
      <c r="F119" s="107">
        <f>IFERROR((1-'Budget Summary'!$C$18/'Budget Summary'!$C$17)*$D119,0)</f>
        <v>0</v>
      </c>
      <c r="G119" s="89"/>
      <c r="H119" s="48"/>
      <c r="I119" s="48"/>
    </row>
    <row r="120" spans="1:9" x14ac:dyDescent="0.25">
      <c r="A120" s="24"/>
      <c r="B120" s="106"/>
      <c r="C120" s="106"/>
      <c r="D120" s="140"/>
      <c r="E120" s="107">
        <f>IFERROR('Budget Summary'!$C$18/'Budget Summary'!$C$17*$D120,0)</f>
        <v>0</v>
      </c>
      <c r="F120" s="107">
        <f>IFERROR((1-'Budget Summary'!$C$18/'Budget Summary'!$C$17)*$D120,0)</f>
        <v>0</v>
      </c>
      <c r="G120" s="89"/>
      <c r="H120" s="48"/>
      <c r="I120" s="48"/>
    </row>
    <row r="121" spans="1:9" x14ac:dyDescent="0.25">
      <c r="A121" s="24"/>
      <c r="B121" s="106"/>
      <c r="C121" s="106"/>
      <c r="D121" s="140"/>
      <c r="E121" s="107">
        <f>IFERROR('Budget Summary'!$C$18/'Budget Summary'!$C$17*$D121,0)</f>
        <v>0</v>
      </c>
      <c r="F121" s="107">
        <f>IFERROR((1-'Budget Summary'!$C$18/'Budget Summary'!$C$17)*$D121,0)</f>
        <v>0</v>
      </c>
      <c r="G121" s="89"/>
      <c r="H121" s="48"/>
      <c r="I121" s="48"/>
    </row>
    <row r="122" spans="1:9" x14ac:dyDescent="0.25">
      <c r="A122" s="24"/>
      <c r="B122" s="106"/>
      <c r="C122" s="106"/>
      <c r="D122" s="140"/>
      <c r="E122" s="107">
        <f>IFERROR('Budget Summary'!$C$18/'Budget Summary'!$C$17*$D122,0)</f>
        <v>0</v>
      </c>
      <c r="F122" s="107">
        <f>IFERROR((1-'Budget Summary'!$C$18/'Budget Summary'!$C$17)*$D122,0)</f>
        <v>0</v>
      </c>
      <c r="G122" s="89"/>
      <c r="H122" s="48"/>
      <c r="I122" s="48"/>
    </row>
    <row r="123" spans="1:9" x14ac:dyDescent="0.25">
      <c r="A123" s="24"/>
      <c r="B123" s="106"/>
      <c r="C123" s="106"/>
      <c r="D123" s="140"/>
      <c r="E123" s="107">
        <f>IFERROR('Budget Summary'!$C$18/'Budget Summary'!$C$17*$D123,0)</f>
        <v>0</v>
      </c>
      <c r="F123" s="107">
        <f>IFERROR((1-'Budget Summary'!$C$18/'Budget Summary'!$C$17)*$D123,0)</f>
        <v>0</v>
      </c>
      <c r="G123" s="89"/>
      <c r="H123" s="48"/>
      <c r="I123" s="48"/>
    </row>
    <row r="124" spans="1:9" ht="15.75" thickBot="1" x14ac:dyDescent="0.3">
      <c r="A124" s="24"/>
      <c r="B124" s="106"/>
      <c r="C124" s="106"/>
      <c r="D124" s="140"/>
      <c r="E124" s="108">
        <f>IFERROR('Budget Summary'!$C$18/'Budget Summary'!$C$17*$D124,0)</f>
        <v>0</v>
      </c>
      <c r="F124" s="108">
        <f>IFERROR((1-'Budget Summary'!$C$18/'Budget Summary'!$C$17)*$D124,0)</f>
        <v>0</v>
      </c>
      <c r="G124" s="89"/>
      <c r="H124" s="48"/>
      <c r="I124" s="48"/>
    </row>
    <row r="125" spans="1:9" ht="15.75" thickTop="1" x14ac:dyDescent="0.25">
      <c r="A125" s="24"/>
      <c r="B125" s="118"/>
      <c r="C125" s="90" t="s">
        <v>0</v>
      </c>
      <c r="D125" s="115">
        <f>SUM(D110:D124)</f>
        <v>0</v>
      </c>
      <c r="E125" s="111">
        <f>IFERROR('Budget Summary'!$C$18/'Budget Summary'!$C$17*$D125,0)</f>
        <v>0</v>
      </c>
      <c r="F125" s="111">
        <f>IFERROR((1-'Budget Summary'!$C$18/'Budget Summary'!$C$17)*$D125,0)</f>
        <v>0</v>
      </c>
      <c r="G125" s="89"/>
      <c r="H125" s="48"/>
      <c r="I125" s="48"/>
    </row>
    <row r="126" spans="1:9" x14ac:dyDescent="0.25">
      <c r="A126" s="24"/>
      <c r="B126" s="24"/>
      <c r="C126" s="24"/>
      <c r="D126" s="27"/>
      <c r="E126" s="30"/>
      <c r="F126" s="30"/>
      <c r="G126" s="24"/>
    </row>
    <row r="127" spans="1:9" x14ac:dyDescent="0.25">
      <c r="G127" s="24"/>
    </row>
    <row r="128" spans="1:9" ht="27" customHeight="1" x14ac:dyDescent="0.25">
      <c r="G128" s="24"/>
    </row>
    <row r="129" spans="1:7" x14ac:dyDescent="0.25">
      <c r="G129" s="24"/>
    </row>
    <row r="130" spans="1:7" x14ac:dyDescent="0.25">
      <c r="G130" s="24"/>
    </row>
    <row r="131" spans="1:7" x14ac:dyDescent="0.25">
      <c r="G131" s="24"/>
    </row>
    <row r="132" spans="1:7" x14ac:dyDescent="0.25">
      <c r="G132" s="24"/>
    </row>
    <row r="133" spans="1:7" x14ac:dyDescent="0.25">
      <c r="G133" s="24"/>
    </row>
    <row r="134" spans="1:7" x14ac:dyDescent="0.25">
      <c r="A134" s="24"/>
      <c r="B134" s="24"/>
      <c r="C134" s="24"/>
      <c r="D134" s="27"/>
      <c r="E134" s="31"/>
      <c r="F134" s="30"/>
      <c r="G134" s="24"/>
    </row>
    <row r="135" spans="1:7" x14ac:dyDescent="0.25">
      <c r="E135" s="31"/>
      <c r="F135" s="30"/>
      <c r="G135" s="24"/>
    </row>
    <row r="136" spans="1:7" x14ac:dyDescent="0.25">
      <c r="E136" s="32"/>
      <c r="F136" s="33"/>
      <c r="G136" s="34"/>
    </row>
    <row r="137" spans="1:7" x14ac:dyDescent="0.25">
      <c r="E137" s="32"/>
      <c r="F137" s="33"/>
      <c r="G137" s="34"/>
    </row>
    <row r="138" spans="1:7" x14ac:dyDescent="0.25">
      <c r="E138" s="35"/>
      <c r="F138" s="36"/>
      <c r="G138" s="34"/>
    </row>
    <row r="139" spans="1:7" x14ac:dyDescent="0.25">
      <c r="E139" s="32"/>
      <c r="F139" s="33"/>
      <c r="G139" s="34"/>
    </row>
    <row r="140" spans="1:7" x14ac:dyDescent="0.25">
      <c r="E140" s="32"/>
      <c r="F140" s="33"/>
      <c r="G140" s="34"/>
    </row>
    <row r="141" spans="1:7" x14ac:dyDescent="0.25">
      <c r="E141" s="32"/>
      <c r="F141" s="33"/>
      <c r="G141" s="34"/>
    </row>
    <row r="142" spans="1:7" x14ac:dyDescent="0.25">
      <c r="E142" s="32"/>
      <c r="F142" s="33"/>
      <c r="G142" s="34"/>
    </row>
    <row r="143" spans="1:7" ht="27.75" customHeight="1" x14ac:dyDescent="0.25">
      <c r="E143" s="32"/>
      <c r="F143" s="33"/>
      <c r="G143" s="34"/>
    </row>
    <row r="144" spans="1:7" x14ac:dyDescent="0.25">
      <c r="E144" s="32"/>
      <c r="F144" s="33"/>
      <c r="G144" s="34"/>
    </row>
    <row r="145" spans="5:7" x14ac:dyDescent="0.25">
      <c r="E145" s="32"/>
      <c r="F145" s="33"/>
      <c r="G145" s="34"/>
    </row>
    <row r="146" spans="5:7" x14ac:dyDescent="0.25">
      <c r="E146" s="32"/>
      <c r="F146" s="33"/>
      <c r="G146" s="34"/>
    </row>
    <row r="147" spans="5:7" x14ac:dyDescent="0.25">
      <c r="E147" s="25"/>
      <c r="F147" s="37"/>
      <c r="G147" s="25"/>
    </row>
    <row r="148" spans="5:7" x14ac:dyDescent="0.25">
      <c r="E148" s="25"/>
      <c r="F148" s="37"/>
      <c r="G148" s="25"/>
    </row>
    <row r="149" spans="5:7" x14ac:dyDescent="0.25">
      <c r="E149" s="25"/>
      <c r="F149" s="37"/>
      <c r="G149" s="25"/>
    </row>
    <row r="150" spans="5:7" x14ac:dyDescent="0.25">
      <c r="E150" s="25"/>
      <c r="F150" s="37"/>
      <c r="G150" s="25"/>
    </row>
    <row r="151" spans="5:7" s="38" customFormat="1" x14ac:dyDescent="0.25">
      <c r="E151" s="37"/>
      <c r="F151" s="37"/>
      <c r="G151" s="37"/>
    </row>
    <row r="152" spans="5:7" s="38" customFormat="1" x14ac:dyDescent="0.25"/>
    <row r="153" spans="5:7" s="38" customFormat="1" x14ac:dyDescent="0.25"/>
    <row r="154" spans="5:7" s="38" customFormat="1" x14ac:dyDescent="0.25"/>
    <row r="155" spans="5:7" s="38" customFormat="1" x14ac:dyDescent="0.25"/>
    <row r="156" spans="5:7" s="38" customFormat="1" x14ac:dyDescent="0.25"/>
    <row r="157" spans="5:7" s="38" customFormat="1" x14ac:dyDescent="0.25"/>
    <row r="158" spans="5:7" s="38" customFormat="1" x14ac:dyDescent="0.25"/>
    <row r="159" spans="5:7" s="38" customFormat="1" x14ac:dyDescent="0.25"/>
    <row r="160" spans="5:7" s="38" customFormat="1" x14ac:dyDescent="0.25"/>
    <row r="161" s="38" customFormat="1" x14ac:dyDescent="0.25"/>
    <row r="162" s="38" customFormat="1" x14ac:dyDescent="0.25"/>
    <row r="163" s="38" customFormat="1" x14ac:dyDescent="0.25"/>
    <row r="164" s="38" customFormat="1" x14ac:dyDescent="0.25"/>
    <row r="165" s="38" customFormat="1" x14ac:dyDescent="0.25"/>
    <row r="166" s="38" customFormat="1" x14ac:dyDescent="0.25"/>
    <row r="167" s="38" customFormat="1" x14ac:dyDescent="0.25"/>
    <row r="168" s="38" customFormat="1" x14ac:dyDescent="0.25"/>
    <row r="169" s="38" customFormat="1" x14ac:dyDescent="0.25"/>
    <row r="170" s="38" customFormat="1" x14ac:dyDescent="0.25"/>
    <row r="171" s="38" customFormat="1" x14ac:dyDescent="0.25"/>
    <row r="172" s="38" customFormat="1" x14ac:dyDescent="0.25"/>
    <row r="173" s="38" customFormat="1" x14ac:dyDescent="0.25"/>
    <row r="174" s="38" customFormat="1" x14ac:dyDescent="0.25"/>
    <row r="175" s="38" customFormat="1" x14ac:dyDescent="0.25"/>
    <row r="176" s="38" customFormat="1" x14ac:dyDescent="0.25"/>
    <row r="177" s="38" customFormat="1" x14ac:dyDescent="0.25"/>
    <row r="178" s="38" customFormat="1" x14ac:dyDescent="0.25"/>
    <row r="179" s="38" customFormat="1" x14ac:dyDescent="0.25"/>
    <row r="180" s="38" customFormat="1" x14ac:dyDescent="0.25"/>
    <row r="181" s="38" customFormat="1" x14ac:dyDescent="0.25"/>
    <row r="182" s="38" customFormat="1" x14ac:dyDescent="0.25"/>
    <row r="183" s="38" customFormat="1" x14ac:dyDescent="0.25"/>
    <row r="184" s="38" customFormat="1" x14ac:dyDescent="0.25"/>
    <row r="185" s="38" customFormat="1" x14ac:dyDescent="0.25"/>
    <row r="186" s="38" customFormat="1" x14ac:dyDescent="0.25"/>
    <row r="187" s="38" customFormat="1" x14ac:dyDescent="0.25"/>
    <row r="188" s="38" customFormat="1" x14ac:dyDescent="0.25"/>
    <row r="189" s="38" customFormat="1" x14ac:dyDescent="0.25"/>
    <row r="190" s="38" customFormat="1" x14ac:dyDescent="0.25"/>
    <row r="191" s="38" customFormat="1" x14ac:dyDescent="0.25"/>
    <row r="192" s="38" customFormat="1" x14ac:dyDescent="0.25"/>
    <row r="193" s="38" customFormat="1" x14ac:dyDescent="0.25"/>
    <row r="194" s="38" customFormat="1" x14ac:dyDescent="0.25"/>
    <row r="195" s="38" customFormat="1" x14ac:dyDescent="0.25"/>
    <row r="196" s="38" customFormat="1" x14ac:dyDescent="0.25"/>
    <row r="197" s="38" customFormat="1" x14ac:dyDescent="0.25"/>
    <row r="198" s="38" customFormat="1" x14ac:dyDescent="0.25"/>
    <row r="199" s="38" customFormat="1" x14ac:dyDescent="0.25"/>
    <row r="200" s="38" customFormat="1" x14ac:dyDescent="0.25"/>
    <row r="201" s="38" customFormat="1" x14ac:dyDescent="0.25"/>
    <row r="202" s="38" customFormat="1" x14ac:dyDescent="0.25"/>
    <row r="203" s="38" customFormat="1" x14ac:dyDescent="0.25"/>
    <row r="204" s="38" customFormat="1" x14ac:dyDescent="0.25"/>
    <row r="205" s="38" customFormat="1" x14ac:dyDescent="0.25"/>
    <row r="206" s="38" customFormat="1" x14ac:dyDescent="0.25"/>
    <row r="207" s="38" customFormat="1" x14ac:dyDescent="0.25"/>
  </sheetData>
  <sheetProtection algorithmName="SHA-512" hashValue="7wcCJRW4ZCUDbjxI+SC1DNnJt3HVLOcrNeZ92sc4upTTaYqLImi268WxTMQsqyVJaIqTa6TElD6+BckDSyxCSQ==" saltValue="662RwjBS0iVAiXAGnPQmEg==" spinCount="100000" sheet="1" objects="1" scenarios="1"/>
  <mergeCells count="11">
    <mergeCell ref="E1:G1"/>
    <mergeCell ref="E2:G2"/>
    <mergeCell ref="B17:C17"/>
    <mergeCell ref="B30:C30"/>
    <mergeCell ref="D14:E14"/>
    <mergeCell ref="D13:E13"/>
    <mergeCell ref="D15:E15"/>
    <mergeCell ref="B6:F6"/>
    <mergeCell ref="D12:E12"/>
    <mergeCell ref="B7:F7"/>
    <mergeCell ref="B8:F8"/>
  </mergeCells>
  <pageMargins left="0.7" right="0.7" top="0.75" bottom="0.75" header="0.3" footer="0.3"/>
  <pageSetup scale="53" fitToHeight="0" orientation="landscape" horizontalDpi="1200" verticalDpi="1200" r:id="rId1"/>
  <rowBreaks count="2" manualBreakCount="2">
    <brk id="47" max="8" man="1"/>
    <brk id="77"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480B5-6039-44E5-B0D2-8E49E2388FD9}">
  <sheetPr>
    <pageSetUpPr fitToPage="1"/>
  </sheetPr>
  <dimension ref="A1:I207"/>
  <sheetViews>
    <sheetView showGridLines="0" zoomScale="90" zoomScaleNormal="90" workbookViewId="0"/>
  </sheetViews>
  <sheetFormatPr defaultRowHeight="15" x14ac:dyDescent="0.25"/>
  <cols>
    <col min="1" max="1" width="4" style="22" customWidth="1"/>
    <col min="2" max="2" width="47.7109375" style="22" customWidth="1"/>
    <col min="3" max="3" width="59.140625" style="22" customWidth="1"/>
    <col min="4" max="4" width="25.140625" style="22" customWidth="1"/>
    <col min="5" max="5" width="25" style="22" customWidth="1"/>
    <col min="6" max="6" width="25.28515625" style="22" customWidth="1"/>
    <col min="7" max="7" width="17.5703125" style="22" customWidth="1"/>
    <col min="8" max="9" width="23.5703125" style="22" customWidth="1"/>
    <col min="10" max="16384" width="9.140625" style="22"/>
  </cols>
  <sheetData>
    <row r="1" spans="1:9" ht="15.75" customHeight="1" x14ac:dyDescent="0.25">
      <c r="A1" s="134" t="s">
        <v>218</v>
      </c>
      <c r="D1" s="77" t="s">
        <v>6</v>
      </c>
      <c r="E1" s="181" t="str">
        <f>'Budget Summary'!D1</f>
        <v>Enter Applicant Name</v>
      </c>
      <c r="F1" s="181"/>
      <c r="G1" s="181"/>
    </row>
    <row r="2" spans="1:9" ht="18" customHeight="1" x14ac:dyDescent="0.25">
      <c r="A2" s="41" t="s">
        <v>38</v>
      </c>
      <c r="D2" s="78"/>
      <c r="E2" s="164" t="s">
        <v>5</v>
      </c>
      <c r="F2" s="164"/>
      <c r="G2" s="164"/>
    </row>
    <row r="3" spans="1:9" x14ac:dyDescent="0.25">
      <c r="A3" s="43" t="s">
        <v>62</v>
      </c>
    </row>
    <row r="4" spans="1:9" x14ac:dyDescent="0.25">
      <c r="A4" s="43" t="s">
        <v>77</v>
      </c>
    </row>
    <row r="5" spans="1:9" x14ac:dyDescent="0.25">
      <c r="A5" s="2"/>
      <c r="B5" s="24"/>
      <c r="C5" s="1"/>
      <c r="D5" s="1"/>
      <c r="E5" s="1"/>
      <c r="F5" s="1"/>
      <c r="G5" s="25"/>
    </row>
    <row r="6" spans="1:9" ht="47.25" customHeight="1" x14ac:dyDescent="0.25">
      <c r="A6" s="24"/>
      <c r="B6" s="178" t="s">
        <v>76</v>
      </c>
      <c r="C6" s="179"/>
      <c r="D6" s="179"/>
      <c r="E6" s="179"/>
      <c r="F6" s="180"/>
      <c r="G6" s="46"/>
      <c r="H6" s="45"/>
      <c r="I6" s="45"/>
    </row>
    <row r="7" spans="1:9" ht="12.75" customHeight="1" x14ac:dyDescent="0.25">
      <c r="A7" s="24"/>
      <c r="B7" s="187"/>
      <c r="C7" s="187"/>
      <c r="D7" s="187"/>
      <c r="E7" s="187"/>
      <c r="F7" s="187"/>
      <c r="G7" s="46"/>
      <c r="H7" s="45"/>
      <c r="I7" s="45"/>
    </row>
    <row r="8" spans="1:9" ht="30.95" customHeight="1" x14ac:dyDescent="0.25">
      <c r="A8" s="24"/>
      <c r="B8" s="188" t="s">
        <v>224</v>
      </c>
      <c r="C8" s="179"/>
      <c r="D8" s="179"/>
      <c r="E8" s="179"/>
      <c r="F8" s="180"/>
      <c r="G8" s="46"/>
      <c r="H8" s="45"/>
      <c r="I8" s="45"/>
    </row>
    <row r="9" spans="1:9" ht="15" customHeight="1" x14ac:dyDescent="0.25">
      <c r="A9" s="24"/>
      <c r="B9" s="133"/>
      <c r="C9" s="121"/>
      <c r="D9" s="133"/>
      <c r="E9" s="133"/>
      <c r="F9" s="133"/>
      <c r="G9" s="50"/>
      <c r="H9" s="48"/>
      <c r="I9" s="48"/>
    </row>
    <row r="10" spans="1:9" ht="15" customHeight="1" x14ac:dyDescent="0.25">
      <c r="A10" s="24"/>
      <c r="B10" s="124" t="s">
        <v>78</v>
      </c>
      <c r="C10" s="136"/>
      <c r="D10" s="133"/>
      <c r="E10" s="133"/>
      <c r="F10" s="133"/>
      <c r="G10" s="50"/>
      <c r="H10" s="48"/>
      <c r="I10" s="48"/>
    </row>
    <row r="11" spans="1:9" ht="15" customHeight="1" x14ac:dyDescent="0.25">
      <c r="A11" s="24"/>
      <c r="B11" s="124"/>
      <c r="C11" s="121"/>
      <c r="D11" s="133"/>
      <c r="E11" s="133"/>
      <c r="F11" s="133"/>
      <c r="G11" s="50"/>
      <c r="H11" s="48"/>
      <c r="I11" s="48"/>
    </row>
    <row r="12" spans="1:9" ht="15" customHeight="1" x14ac:dyDescent="0.25">
      <c r="A12" s="24"/>
      <c r="B12" s="122" t="s">
        <v>79</v>
      </c>
      <c r="D12" s="186" t="s">
        <v>68</v>
      </c>
      <c r="E12" s="186"/>
      <c r="F12" s="133"/>
      <c r="G12" s="50"/>
      <c r="H12" s="48"/>
      <c r="I12" s="48"/>
    </row>
    <row r="13" spans="1:9" x14ac:dyDescent="0.25">
      <c r="A13" s="24"/>
      <c r="B13" s="125" t="s">
        <v>113</v>
      </c>
      <c r="C13" s="58">
        <f>SUM(G30,D46,D61,D76,D91,D106,D125)</f>
        <v>0</v>
      </c>
      <c r="D13" s="184" t="s">
        <v>37</v>
      </c>
      <c r="E13" s="185"/>
      <c r="F13" s="58">
        <f>'Budget Summary'!C17</f>
        <v>0</v>
      </c>
      <c r="G13" s="50"/>
      <c r="H13" s="48"/>
      <c r="I13" s="48"/>
    </row>
    <row r="14" spans="1:9" ht="16.5" customHeight="1" x14ac:dyDescent="0.25">
      <c r="A14" s="24"/>
      <c r="B14" s="125" t="s">
        <v>115</v>
      </c>
      <c r="C14" s="58">
        <f>SUM(H30,E46,E61,E76,E91,E106,E125)</f>
        <v>0</v>
      </c>
      <c r="D14" s="184" t="s">
        <v>39</v>
      </c>
      <c r="E14" s="185"/>
      <c r="F14" s="58">
        <f>'Grant Match'!E25</f>
        <v>0</v>
      </c>
      <c r="G14" s="25"/>
    </row>
    <row r="15" spans="1:9" x14ac:dyDescent="0.25">
      <c r="A15" s="24"/>
      <c r="B15" s="125" t="s">
        <v>195</v>
      </c>
      <c r="C15" s="58">
        <f>SUM(I30,F46,F61,F76,F91,F106,F125)</f>
        <v>0</v>
      </c>
      <c r="D15" s="184" t="s">
        <v>11</v>
      </c>
      <c r="E15" s="185"/>
      <c r="F15" s="58">
        <f>'Grant Match'!E23</f>
        <v>0</v>
      </c>
      <c r="G15" s="25"/>
    </row>
    <row r="16" spans="1:9" x14ac:dyDescent="0.25">
      <c r="A16" s="24"/>
      <c r="B16" s="26"/>
      <c r="C16" s="26"/>
      <c r="D16" s="26"/>
      <c r="E16" s="26"/>
      <c r="F16" s="26"/>
      <c r="G16" s="25"/>
    </row>
    <row r="17" spans="1:9" x14ac:dyDescent="0.25">
      <c r="A17" s="24"/>
      <c r="B17" s="182" t="s">
        <v>225</v>
      </c>
      <c r="C17" s="182"/>
      <c r="D17" s="98"/>
      <c r="E17" s="98"/>
      <c r="F17" s="98"/>
      <c r="G17" s="50"/>
      <c r="H17" s="48"/>
      <c r="I17" s="48"/>
    </row>
    <row r="18" spans="1:9" ht="102" x14ac:dyDescent="0.25">
      <c r="A18" s="24"/>
      <c r="B18" s="99" t="s">
        <v>1</v>
      </c>
      <c r="C18" s="99" t="s">
        <v>2</v>
      </c>
      <c r="D18" s="100" t="s">
        <v>21</v>
      </c>
      <c r="E18" s="101" t="s">
        <v>34</v>
      </c>
      <c r="F18" s="100" t="s">
        <v>36</v>
      </c>
      <c r="G18" s="102" t="s">
        <v>27</v>
      </c>
      <c r="H18" s="99" t="s">
        <v>48</v>
      </c>
      <c r="I18" s="99" t="s">
        <v>49</v>
      </c>
    </row>
    <row r="19" spans="1:9" ht="28.5" x14ac:dyDescent="0.25">
      <c r="A19" s="24"/>
      <c r="B19" s="103" t="s">
        <v>19</v>
      </c>
      <c r="C19" s="145" t="s">
        <v>226</v>
      </c>
      <c r="D19" s="82">
        <v>20</v>
      </c>
      <c r="E19" s="104">
        <v>120</v>
      </c>
      <c r="F19" s="104">
        <v>12</v>
      </c>
      <c r="G19" s="105">
        <f>D19*E19*F19</f>
        <v>28800</v>
      </c>
      <c r="H19" s="105">
        <v>19200</v>
      </c>
      <c r="I19" s="105">
        <v>9600.0000000000018</v>
      </c>
    </row>
    <row r="20" spans="1:9" x14ac:dyDescent="0.25">
      <c r="A20" s="24"/>
      <c r="B20" s="106"/>
      <c r="C20" s="137"/>
      <c r="D20" s="138"/>
      <c r="E20" s="139"/>
      <c r="F20" s="139"/>
      <c r="G20" s="107">
        <f t="shared" ref="G20:G29" si="0">D20*E20*F20</f>
        <v>0</v>
      </c>
      <c r="H20" s="107">
        <f>IFERROR('Budget Summary'!$C$18/'Budget Summary'!$C$17*$G20,0)</f>
        <v>0</v>
      </c>
      <c r="I20" s="107">
        <f>IFERROR((1-'Budget Summary'!$C$18/'Budget Summary'!$C$17)*$G20,0)</f>
        <v>0</v>
      </c>
    </row>
    <row r="21" spans="1:9" x14ac:dyDescent="0.25">
      <c r="A21" s="24"/>
      <c r="B21" s="106"/>
      <c r="C21" s="137"/>
      <c r="D21" s="138"/>
      <c r="E21" s="139"/>
      <c r="F21" s="139"/>
      <c r="G21" s="107">
        <f t="shared" si="0"/>
        <v>0</v>
      </c>
      <c r="H21" s="107">
        <f>IFERROR('Budget Summary'!$C$18/'Budget Summary'!$C$17*$G21,0)</f>
        <v>0</v>
      </c>
      <c r="I21" s="107">
        <f>IFERROR((1-'Budget Summary'!$C$18/'Budget Summary'!$C$17)*$G21,0)</f>
        <v>0</v>
      </c>
    </row>
    <row r="22" spans="1:9" x14ac:dyDescent="0.25">
      <c r="A22" s="24"/>
      <c r="B22" s="106"/>
      <c r="C22" s="137"/>
      <c r="D22" s="138"/>
      <c r="E22" s="139"/>
      <c r="F22" s="139"/>
      <c r="G22" s="107">
        <f t="shared" si="0"/>
        <v>0</v>
      </c>
      <c r="H22" s="107">
        <f>IFERROR('Budget Summary'!$C$18/'Budget Summary'!$C$17*$G22,0)</f>
        <v>0</v>
      </c>
      <c r="I22" s="107">
        <f>IFERROR((1-'Budget Summary'!$C$18/'Budget Summary'!$C$17)*$G22,0)</f>
        <v>0</v>
      </c>
    </row>
    <row r="23" spans="1:9" x14ac:dyDescent="0.25">
      <c r="A23" s="24"/>
      <c r="B23" s="106"/>
      <c r="C23" s="137"/>
      <c r="D23" s="138"/>
      <c r="E23" s="139"/>
      <c r="F23" s="139"/>
      <c r="G23" s="107">
        <f t="shared" si="0"/>
        <v>0</v>
      </c>
      <c r="H23" s="107">
        <f>IFERROR('Budget Summary'!$C$18/'Budget Summary'!$C$17*$G23,0)</f>
        <v>0</v>
      </c>
      <c r="I23" s="107">
        <f>IFERROR((1-'Budget Summary'!$C$18/'Budget Summary'!$C$17)*$G23,0)</f>
        <v>0</v>
      </c>
    </row>
    <row r="24" spans="1:9" x14ac:dyDescent="0.25">
      <c r="A24" s="24"/>
      <c r="B24" s="106"/>
      <c r="C24" s="137"/>
      <c r="D24" s="138"/>
      <c r="E24" s="139"/>
      <c r="F24" s="139"/>
      <c r="G24" s="107">
        <f t="shared" si="0"/>
        <v>0</v>
      </c>
      <c r="H24" s="107">
        <f>IFERROR('Budget Summary'!$C$18/'Budget Summary'!$C$17*$G24,0)</f>
        <v>0</v>
      </c>
      <c r="I24" s="107">
        <f>IFERROR((1-'Budget Summary'!$C$18/'Budget Summary'!$C$17)*$G24,0)</f>
        <v>0</v>
      </c>
    </row>
    <row r="25" spans="1:9" x14ac:dyDescent="0.25">
      <c r="A25" s="24"/>
      <c r="B25" s="106"/>
      <c r="C25" s="137"/>
      <c r="D25" s="138"/>
      <c r="E25" s="139"/>
      <c r="F25" s="139"/>
      <c r="G25" s="107">
        <f t="shared" si="0"/>
        <v>0</v>
      </c>
      <c r="H25" s="107">
        <f>IFERROR('Budget Summary'!$C$18/'Budget Summary'!$C$17*$G25,0)</f>
        <v>0</v>
      </c>
      <c r="I25" s="107">
        <f>IFERROR((1-'Budget Summary'!$C$18/'Budget Summary'!$C$17)*$G25,0)</f>
        <v>0</v>
      </c>
    </row>
    <row r="26" spans="1:9" x14ac:dyDescent="0.25">
      <c r="A26" s="24"/>
      <c r="B26" s="106"/>
      <c r="C26" s="137"/>
      <c r="D26" s="138"/>
      <c r="E26" s="139"/>
      <c r="F26" s="139"/>
      <c r="G26" s="107">
        <f t="shared" si="0"/>
        <v>0</v>
      </c>
      <c r="H26" s="107">
        <f>IFERROR('Budget Summary'!$C$18/'Budget Summary'!$C$17*$G26,0)</f>
        <v>0</v>
      </c>
      <c r="I26" s="107">
        <f>IFERROR((1-'Budget Summary'!$C$18/'Budget Summary'!$C$17)*$G26,0)</f>
        <v>0</v>
      </c>
    </row>
    <row r="27" spans="1:9" x14ac:dyDescent="0.25">
      <c r="A27" s="24"/>
      <c r="B27" s="106"/>
      <c r="C27" s="137"/>
      <c r="D27" s="138"/>
      <c r="E27" s="139"/>
      <c r="F27" s="139"/>
      <c r="G27" s="107">
        <f t="shared" si="0"/>
        <v>0</v>
      </c>
      <c r="H27" s="107">
        <f>IFERROR('Budget Summary'!$C$18/'Budget Summary'!$C$17*$G27,0)</f>
        <v>0</v>
      </c>
      <c r="I27" s="107">
        <f>IFERROR((1-'Budget Summary'!$C$18/'Budget Summary'!$C$17)*$G27,0)</f>
        <v>0</v>
      </c>
    </row>
    <row r="28" spans="1:9" x14ac:dyDescent="0.25">
      <c r="A28" s="24"/>
      <c r="B28" s="106"/>
      <c r="C28" s="137"/>
      <c r="D28" s="138"/>
      <c r="E28" s="139"/>
      <c r="F28" s="139"/>
      <c r="G28" s="107">
        <f t="shared" si="0"/>
        <v>0</v>
      </c>
      <c r="H28" s="107">
        <f>IFERROR('Budget Summary'!$C$18/'Budget Summary'!$C$17*$G28,0)</f>
        <v>0</v>
      </c>
      <c r="I28" s="107">
        <f>IFERROR((1-'Budget Summary'!$C$18/'Budget Summary'!$C$17)*$G28,0)</f>
        <v>0</v>
      </c>
    </row>
    <row r="29" spans="1:9" ht="15.75" thickBot="1" x14ac:dyDescent="0.3">
      <c r="A29" s="24"/>
      <c r="B29" s="106"/>
      <c r="C29" s="137"/>
      <c r="D29" s="138"/>
      <c r="E29" s="139"/>
      <c r="F29" s="139"/>
      <c r="G29" s="108">
        <f t="shared" si="0"/>
        <v>0</v>
      </c>
      <c r="H29" s="108">
        <f>IFERROR('Budget Summary'!$C$18/'Budget Summary'!$C$17*$G29,0)</f>
        <v>0</v>
      </c>
      <c r="I29" s="108">
        <f>IFERROR((1-'Budget Summary'!$C$18/'Budget Summary'!$C$17)*$G29,0)</f>
        <v>0</v>
      </c>
    </row>
    <row r="30" spans="1:9" ht="15.75" thickTop="1" x14ac:dyDescent="0.25">
      <c r="A30" s="24"/>
      <c r="B30" s="183"/>
      <c r="C30" s="183"/>
      <c r="D30" s="109"/>
      <c r="E30" s="109"/>
      <c r="F30" s="110" t="s">
        <v>0</v>
      </c>
      <c r="G30" s="111">
        <f>SUM(G20:G29)</f>
        <v>0</v>
      </c>
      <c r="H30" s="111">
        <f>IFERROR('Budget Summary'!$C$18/'Budget Summary'!$C$17*$G30,0)</f>
        <v>0</v>
      </c>
      <c r="I30" s="111">
        <f>IFERROR((1-'Budget Summary'!$C$18/'Budget Summary'!$C$17)*$G30,0)</f>
        <v>0</v>
      </c>
    </row>
    <row r="31" spans="1:9" x14ac:dyDescent="0.25">
      <c r="A31" s="24"/>
      <c r="B31" s="112"/>
      <c r="C31" s="112"/>
      <c r="D31" s="109"/>
      <c r="E31" s="109"/>
      <c r="F31" s="109"/>
      <c r="G31" s="89"/>
      <c r="H31" s="48"/>
      <c r="I31" s="48"/>
    </row>
    <row r="32" spans="1:9" x14ac:dyDescent="0.25">
      <c r="A32" s="24"/>
      <c r="B32" s="89"/>
      <c r="C32" s="89"/>
      <c r="D32" s="90"/>
      <c r="E32" s="89"/>
      <c r="F32" s="113"/>
      <c r="G32" s="89"/>
      <c r="H32" s="48"/>
      <c r="I32" s="48"/>
    </row>
    <row r="33" spans="1:9" x14ac:dyDescent="0.25">
      <c r="A33" s="24"/>
      <c r="B33" s="146" t="s">
        <v>227</v>
      </c>
      <c r="C33" s="89"/>
      <c r="D33" s="90"/>
      <c r="E33" s="114"/>
      <c r="F33" s="113"/>
      <c r="G33" s="89"/>
      <c r="H33" s="48"/>
      <c r="I33" s="48"/>
    </row>
    <row r="34" spans="1:9" ht="87.75" x14ac:dyDescent="0.25">
      <c r="A34" s="24"/>
      <c r="B34" s="99" t="s">
        <v>3</v>
      </c>
      <c r="C34" s="99" t="s">
        <v>2</v>
      </c>
      <c r="D34" s="99" t="s">
        <v>28</v>
      </c>
      <c r="E34" s="99" t="s">
        <v>50</v>
      </c>
      <c r="F34" s="99" t="s">
        <v>51</v>
      </c>
      <c r="G34" s="89"/>
      <c r="H34" s="48"/>
      <c r="I34" s="48"/>
    </row>
    <row r="35" spans="1:9" ht="28.5" x14ac:dyDescent="0.25">
      <c r="A35" s="24"/>
      <c r="B35" s="103" t="s">
        <v>43</v>
      </c>
      <c r="C35" s="103" t="s">
        <v>42</v>
      </c>
      <c r="D35" s="82">
        <v>5000</v>
      </c>
      <c r="E35" s="105">
        <v>3333.333333333333</v>
      </c>
      <c r="F35" s="105">
        <v>1666.6666666666667</v>
      </c>
      <c r="G35" s="89"/>
      <c r="H35" s="48"/>
      <c r="I35" s="48"/>
    </row>
    <row r="36" spans="1:9" x14ac:dyDescent="0.25">
      <c r="A36" s="24"/>
      <c r="B36" s="106"/>
      <c r="C36" s="106"/>
      <c r="D36" s="140"/>
      <c r="E36" s="107">
        <f>IFERROR('Budget Summary'!$C$18/'Budget Summary'!$C$17*$D36,0)</f>
        <v>0</v>
      </c>
      <c r="F36" s="107">
        <f>IFERROR((1-'Budget Summary'!$C$18/'Budget Summary'!$C$17)*$D36,0)</f>
        <v>0</v>
      </c>
      <c r="G36" s="89"/>
      <c r="H36" s="48"/>
      <c r="I36" s="48"/>
    </row>
    <row r="37" spans="1:9" x14ac:dyDescent="0.25">
      <c r="A37" s="24"/>
      <c r="B37" s="106"/>
      <c r="C37" s="106"/>
      <c r="D37" s="140"/>
      <c r="E37" s="107">
        <f>IFERROR('Budget Summary'!$C$18/'Budget Summary'!$C$17*$D37,0)</f>
        <v>0</v>
      </c>
      <c r="F37" s="107">
        <f>IFERROR((1-'Budget Summary'!$C$18/'Budget Summary'!$C$17)*$D37,0)</f>
        <v>0</v>
      </c>
      <c r="G37" s="89"/>
      <c r="H37" s="48"/>
      <c r="I37" s="48"/>
    </row>
    <row r="38" spans="1:9" x14ac:dyDescent="0.25">
      <c r="A38" s="24"/>
      <c r="B38" s="106"/>
      <c r="C38" s="106"/>
      <c r="D38" s="140"/>
      <c r="E38" s="107">
        <f>IFERROR('Budget Summary'!$C$18/'Budget Summary'!$C$17*$D38,0)</f>
        <v>0</v>
      </c>
      <c r="F38" s="107">
        <f>IFERROR((1-'Budget Summary'!$C$18/'Budget Summary'!$C$17)*$D38,0)</f>
        <v>0</v>
      </c>
      <c r="G38" s="89"/>
      <c r="H38" s="48"/>
      <c r="I38" s="48"/>
    </row>
    <row r="39" spans="1:9" x14ac:dyDescent="0.25">
      <c r="A39" s="24"/>
      <c r="B39" s="106"/>
      <c r="C39" s="106"/>
      <c r="D39" s="140"/>
      <c r="E39" s="107">
        <f>IFERROR('Budget Summary'!$C$18/'Budget Summary'!$C$17*$D39,0)</f>
        <v>0</v>
      </c>
      <c r="F39" s="107">
        <f>IFERROR((1-'Budget Summary'!$C$18/'Budget Summary'!$C$17)*$D39,0)</f>
        <v>0</v>
      </c>
      <c r="G39" s="89"/>
      <c r="H39" s="48"/>
      <c r="I39" s="48"/>
    </row>
    <row r="40" spans="1:9" x14ac:dyDescent="0.25">
      <c r="A40" s="24"/>
      <c r="B40" s="106"/>
      <c r="C40" s="106"/>
      <c r="D40" s="140"/>
      <c r="E40" s="107">
        <f>IFERROR('Budget Summary'!$C$18/'Budget Summary'!$C$17*$D40,0)</f>
        <v>0</v>
      </c>
      <c r="F40" s="107">
        <f>IFERROR((1-'Budget Summary'!$C$18/'Budget Summary'!$C$17)*$D40,0)</f>
        <v>0</v>
      </c>
      <c r="G40" s="89"/>
      <c r="H40" s="48"/>
      <c r="I40" s="48"/>
    </row>
    <row r="41" spans="1:9" x14ac:dyDescent="0.25">
      <c r="A41" s="24"/>
      <c r="B41" s="106"/>
      <c r="C41" s="106"/>
      <c r="D41" s="140"/>
      <c r="E41" s="107">
        <f>IFERROR('Budget Summary'!$C$18/'Budget Summary'!$C$17*$D41,0)</f>
        <v>0</v>
      </c>
      <c r="F41" s="107">
        <f>IFERROR((1-'Budget Summary'!$C$18/'Budget Summary'!$C$17)*$D41,0)</f>
        <v>0</v>
      </c>
      <c r="G41" s="89"/>
      <c r="H41" s="48"/>
      <c r="I41" s="48"/>
    </row>
    <row r="42" spans="1:9" x14ac:dyDescent="0.25">
      <c r="A42" s="24"/>
      <c r="B42" s="106"/>
      <c r="C42" s="106"/>
      <c r="D42" s="140"/>
      <c r="E42" s="107">
        <f>IFERROR('Budget Summary'!$C$18/'Budget Summary'!$C$17*$D42,0)</f>
        <v>0</v>
      </c>
      <c r="F42" s="107">
        <f>IFERROR((1-'Budget Summary'!$C$18/'Budget Summary'!$C$17)*$D42,0)</f>
        <v>0</v>
      </c>
      <c r="G42" s="89"/>
      <c r="H42" s="48"/>
      <c r="I42" s="48"/>
    </row>
    <row r="43" spans="1:9" x14ac:dyDescent="0.25">
      <c r="A43" s="24"/>
      <c r="B43" s="106"/>
      <c r="C43" s="106"/>
      <c r="D43" s="140"/>
      <c r="E43" s="107">
        <f>IFERROR('Budget Summary'!$C$18/'Budget Summary'!$C$17*$D43,0)</f>
        <v>0</v>
      </c>
      <c r="F43" s="107">
        <f>IFERROR((1-'Budget Summary'!$C$18/'Budget Summary'!$C$17)*$D43,0)</f>
        <v>0</v>
      </c>
      <c r="G43" s="89"/>
      <c r="H43" s="48"/>
      <c r="I43" s="48"/>
    </row>
    <row r="44" spans="1:9" x14ac:dyDescent="0.25">
      <c r="A44" s="24"/>
      <c r="B44" s="106"/>
      <c r="C44" s="106"/>
      <c r="D44" s="140"/>
      <c r="E44" s="107">
        <f>IFERROR('Budget Summary'!$C$18/'Budget Summary'!$C$17*$D44,0)</f>
        <v>0</v>
      </c>
      <c r="F44" s="107">
        <f>IFERROR((1-'Budget Summary'!$C$18/'Budget Summary'!$C$17)*$D44,0)</f>
        <v>0</v>
      </c>
      <c r="G44" s="89"/>
      <c r="H44" s="48"/>
      <c r="I44" s="48"/>
    </row>
    <row r="45" spans="1:9" ht="15.75" thickBot="1" x14ac:dyDescent="0.3">
      <c r="A45" s="24"/>
      <c r="B45" s="106"/>
      <c r="C45" s="106"/>
      <c r="D45" s="141"/>
      <c r="E45" s="108">
        <f>IFERROR('Budget Summary'!$C$18/'Budget Summary'!$C$17*$D45,0)</f>
        <v>0</v>
      </c>
      <c r="F45" s="108">
        <f>IFERROR((1-'Budget Summary'!$C$18/'Budget Summary'!$C$17)*$D45,0)</f>
        <v>0</v>
      </c>
      <c r="G45" s="89"/>
      <c r="H45" s="48"/>
      <c r="I45" s="48"/>
    </row>
    <row r="46" spans="1:9" ht="15.75" thickTop="1" x14ac:dyDescent="0.25">
      <c r="A46" s="24"/>
      <c r="B46" s="89"/>
      <c r="C46" s="90" t="s">
        <v>0</v>
      </c>
      <c r="D46" s="115">
        <f>SUM(D36:D45)</f>
        <v>0</v>
      </c>
      <c r="E46" s="111">
        <f>IFERROR('Budget Summary'!$C$18/'Budget Summary'!$C$17*$D46,0)</f>
        <v>0</v>
      </c>
      <c r="F46" s="111">
        <f>IFERROR((1-'Budget Summary'!$C$18/'Budget Summary'!$C$17)*$D46,0)</f>
        <v>0</v>
      </c>
      <c r="G46" s="89"/>
      <c r="H46" s="48"/>
      <c r="I46" s="48"/>
    </row>
    <row r="47" spans="1:9" x14ac:dyDescent="0.25">
      <c r="A47" s="24"/>
      <c r="B47" s="89"/>
      <c r="C47" s="89"/>
      <c r="D47" s="90"/>
      <c r="E47" s="114"/>
      <c r="F47" s="113"/>
      <c r="G47" s="89"/>
      <c r="H47" s="48"/>
      <c r="I47" s="48"/>
    </row>
    <row r="48" spans="1:9" x14ac:dyDescent="0.25">
      <c r="A48" s="24"/>
      <c r="B48" s="55" t="s">
        <v>16</v>
      </c>
      <c r="C48" s="56"/>
      <c r="D48" s="56"/>
      <c r="E48" s="114"/>
      <c r="F48" s="114"/>
      <c r="G48" s="89"/>
      <c r="H48" s="48"/>
      <c r="I48" s="48"/>
    </row>
    <row r="49" spans="1:9" ht="87.75" x14ac:dyDescent="0.25">
      <c r="A49" s="24"/>
      <c r="B49" s="99" t="s">
        <v>3</v>
      </c>
      <c r="C49" s="99" t="s">
        <v>2</v>
      </c>
      <c r="D49" s="99" t="s">
        <v>29</v>
      </c>
      <c r="E49" s="99" t="s">
        <v>52</v>
      </c>
      <c r="F49" s="99" t="s">
        <v>53</v>
      </c>
      <c r="G49" s="89"/>
      <c r="H49" s="48"/>
      <c r="I49" s="48"/>
    </row>
    <row r="50" spans="1:9" ht="28.5" x14ac:dyDescent="0.25">
      <c r="A50" s="24"/>
      <c r="B50" s="103" t="s">
        <v>44</v>
      </c>
      <c r="C50" s="147" t="s">
        <v>228</v>
      </c>
      <c r="D50" s="82">
        <v>500</v>
      </c>
      <c r="E50" s="105">
        <v>333.33333333333331</v>
      </c>
      <c r="F50" s="105">
        <v>166.66666666666669</v>
      </c>
      <c r="G50" s="89"/>
      <c r="H50" s="48"/>
      <c r="I50" s="48"/>
    </row>
    <row r="51" spans="1:9" x14ac:dyDescent="0.25">
      <c r="A51" s="24"/>
      <c r="B51" s="106"/>
      <c r="C51" s="106"/>
      <c r="D51" s="140"/>
      <c r="E51" s="107">
        <f>IFERROR('Budget Summary'!$C$18/'Budget Summary'!$C$17*$D51,0)</f>
        <v>0</v>
      </c>
      <c r="F51" s="107">
        <f>IFERROR((1-'Budget Summary'!$C$18/'Budget Summary'!$C$17)*$D51,0)</f>
        <v>0</v>
      </c>
      <c r="G51" s="89"/>
      <c r="H51" s="48"/>
      <c r="I51" s="48"/>
    </row>
    <row r="52" spans="1:9" x14ac:dyDescent="0.25">
      <c r="A52" s="24"/>
      <c r="B52" s="106"/>
      <c r="C52" s="106"/>
      <c r="D52" s="140"/>
      <c r="E52" s="107">
        <f>IFERROR('Budget Summary'!$C$18/'Budget Summary'!$C$17*$D52,0)</f>
        <v>0</v>
      </c>
      <c r="F52" s="107">
        <f>IFERROR((1-'Budget Summary'!$C$18/'Budget Summary'!$C$17)*$D52,0)</f>
        <v>0</v>
      </c>
      <c r="G52" s="89"/>
      <c r="H52" s="48"/>
      <c r="I52" s="48"/>
    </row>
    <row r="53" spans="1:9" x14ac:dyDescent="0.25">
      <c r="A53" s="24"/>
      <c r="B53" s="106"/>
      <c r="C53" s="106"/>
      <c r="D53" s="140"/>
      <c r="E53" s="107">
        <f>IFERROR('Budget Summary'!$C$18/'Budget Summary'!$C$17*$D53,0)</f>
        <v>0</v>
      </c>
      <c r="F53" s="107">
        <f>IFERROR((1-'Budget Summary'!$C$18/'Budget Summary'!$C$17)*$D53,0)</f>
        <v>0</v>
      </c>
      <c r="G53" s="89"/>
      <c r="H53" s="48"/>
      <c r="I53" s="48"/>
    </row>
    <row r="54" spans="1:9" x14ac:dyDescent="0.25">
      <c r="A54" s="24"/>
      <c r="B54" s="106"/>
      <c r="C54" s="106"/>
      <c r="D54" s="140"/>
      <c r="E54" s="107">
        <f>IFERROR('Budget Summary'!$C$18/'Budget Summary'!$C$17*$D54,0)</f>
        <v>0</v>
      </c>
      <c r="F54" s="107">
        <f>IFERROR((1-'Budget Summary'!$C$18/'Budget Summary'!$C$17)*$D54,0)</f>
        <v>0</v>
      </c>
      <c r="G54" s="89"/>
      <c r="H54" s="48"/>
      <c r="I54" s="48"/>
    </row>
    <row r="55" spans="1:9" x14ac:dyDescent="0.25">
      <c r="A55" s="24"/>
      <c r="B55" s="106"/>
      <c r="C55" s="106"/>
      <c r="D55" s="140"/>
      <c r="E55" s="107">
        <f>IFERROR('Budget Summary'!$C$18/'Budget Summary'!$C$17*$D55,0)</f>
        <v>0</v>
      </c>
      <c r="F55" s="107">
        <f>IFERROR((1-'Budget Summary'!$C$18/'Budget Summary'!$C$17)*$D55,0)</f>
        <v>0</v>
      </c>
      <c r="G55" s="89"/>
      <c r="H55" s="48"/>
      <c r="I55" s="48"/>
    </row>
    <row r="56" spans="1:9" x14ac:dyDescent="0.25">
      <c r="A56" s="24"/>
      <c r="B56" s="106"/>
      <c r="C56" s="106"/>
      <c r="D56" s="140"/>
      <c r="E56" s="107">
        <f>IFERROR('Budget Summary'!$C$18/'Budget Summary'!$C$17*$D56,0)</f>
        <v>0</v>
      </c>
      <c r="F56" s="107">
        <f>IFERROR((1-'Budget Summary'!$C$18/'Budget Summary'!$C$17)*$D56,0)</f>
        <v>0</v>
      </c>
      <c r="G56" s="89"/>
      <c r="H56" s="48"/>
      <c r="I56" s="48"/>
    </row>
    <row r="57" spans="1:9" x14ac:dyDescent="0.25">
      <c r="A57" s="24"/>
      <c r="B57" s="106"/>
      <c r="C57" s="106"/>
      <c r="D57" s="140"/>
      <c r="E57" s="107">
        <f>IFERROR('Budget Summary'!$C$18/'Budget Summary'!$C$17*$D57,0)</f>
        <v>0</v>
      </c>
      <c r="F57" s="107">
        <f>IFERROR((1-'Budget Summary'!$C$18/'Budget Summary'!$C$17)*$D57,0)</f>
        <v>0</v>
      </c>
      <c r="G57" s="89"/>
      <c r="H57" s="48"/>
      <c r="I57" s="48"/>
    </row>
    <row r="58" spans="1:9" x14ac:dyDescent="0.25">
      <c r="A58" s="24"/>
      <c r="B58" s="106"/>
      <c r="C58" s="106"/>
      <c r="D58" s="140"/>
      <c r="E58" s="107">
        <f>IFERROR('Budget Summary'!$C$18/'Budget Summary'!$C$17*$D58,0)</f>
        <v>0</v>
      </c>
      <c r="F58" s="107">
        <f>IFERROR((1-'Budget Summary'!$C$18/'Budget Summary'!$C$17)*$D58,0)</f>
        <v>0</v>
      </c>
      <c r="G58" s="89"/>
      <c r="H58" s="48"/>
      <c r="I58" s="48"/>
    </row>
    <row r="59" spans="1:9" x14ac:dyDescent="0.25">
      <c r="A59" s="24"/>
      <c r="B59" s="106"/>
      <c r="C59" s="106"/>
      <c r="D59" s="140"/>
      <c r="E59" s="107">
        <f>IFERROR('Budget Summary'!$C$18/'Budget Summary'!$C$17*$D59,0)</f>
        <v>0</v>
      </c>
      <c r="F59" s="107">
        <f>IFERROR((1-'Budget Summary'!$C$18/'Budget Summary'!$C$17)*$D59,0)</f>
        <v>0</v>
      </c>
      <c r="G59" s="89"/>
      <c r="H59" s="48"/>
      <c r="I59" s="48"/>
    </row>
    <row r="60" spans="1:9" ht="15.75" thickBot="1" x14ac:dyDescent="0.3">
      <c r="A60" s="24"/>
      <c r="B60" s="106"/>
      <c r="C60" s="106"/>
      <c r="D60" s="140"/>
      <c r="E60" s="108">
        <f>IFERROR('Budget Summary'!$C$18/'Budget Summary'!$C$17*$D60,0)</f>
        <v>0</v>
      </c>
      <c r="F60" s="108">
        <f>IFERROR((1-'Budget Summary'!$C$18/'Budget Summary'!$C$17)*$D60,0)</f>
        <v>0</v>
      </c>
      <c r="G60" s="89"/>
      <c r="H60" s="48"/>
      <c r="I60" s="48"/>
    </row>
    <row r="61" spans="1:9" ht="15.75" thickTop="1" x14ac:dyDescent="0.25">
      <c r="A61" s="24"/>
      <c r="B61" s="116"/>
      <c r="C61" s="90" t="s">
        <v>0</v>
      </c>
      <c r="D61" s="115">
        <f>SUM(D51:D60)</f>
        <v>0</v>
      </c>
      <c r="E61" s="111">
        <f>IFERROR('Budget Summary'!$C$18/'Budget Summary'!$C$17*$D61,0)</f>
        <v>0</v>
      </c>
      <c r="F61" s="111">
        <f>IFERROR((1-'Budget Summary'!$C$18/'Budget Summary'!$C$17)*$D61,0)</f>
        <v>0</v>
      </c>
      <c r="G61" s="89"/>
      <c r="H61" s="48"/>
      <c r="I61" s="48"/>
    </row>
    <row r="62" spans="1:9" x14ac:dyDescent="0.25">
      <c r="A62" s="24"/>
      <c r="B62" s="89"/>
      <c r="C62" s="89"/>
      <c r="D62" s="90"/>
      <c r="E62" s="114"/>
      <c r="F62" s="113"/>
      <c r="G62" s="89"/>
      <c r="H62" s="48"/>
      <c r="I62" s="48"/>
    </row>
    <row r="63" spans="1:9" x14ac:dyDescent="0.25">
      <c r="A63" s="24"/>
      <c r="B63" s="55" t="s">
        <v>40</v>
      </c>
      <c r="C63" s="56"/>
      <c r="D63" s="56"/>
      <c r="E63" s="114"/>
      <c r="F63" s="114"/>
      <c r="G63" s="89"/>
      <c r="H63" s="48"/>
      <c r="I63" s="48"/>
    </row>
    <row r="64" spans="1:9" ht="102.75" x14ac:dyDescent="0.25">
      <c r="A64" s="24"/>
      <c r="B64" s="99" t="s">
        <v>4</v>
      </c>
      <c r="C64" s="99" t="s">
        <v>2</v>
      </c>
      <c r="D64" s="99" t="s">
        <v>30</v>
      </c>
      <c r="E64" s="99" t="s">
        <v>54</v>
      </c>
      <c r="F64" s="99" t="s">
        <v>55</v>
      </c>
      <c r="G64" s="89"/>
      <c r="H64" s="48"/>
      <c r="I64" s="48"/>
    </row>
    <row r="65" spans="1:9" ht="42.75" x14ac:dyDescent="0.25">
      <c r="A65" s="24"/>
      <c r="B65" s="103" t="s">
        <v>46</v>
      </c>
      <c r="C65" s="103" t="s">
        <v>216</v>
      </c>
      <c r="D65" s="82">
        <v>1000</v>
      </c>
      <c r="E65" s="105">
        <v>666.66666666666663</v>
      </c>
      <c r="F65" s="105">
        <v>333.33333333333337</v>
      </c>
      <c r="G65" s="89"/>
      <c r="H65" s="48"/>
      <c r="I65" s="48"/>
    </row>
    <row r="66" spans="1:9" x14ac:dyDescent="0.25">
      <c r="A66" s="24"/>
      <c r="B66" s="106"/>
      <c r="C66" s="106"/>
      <c r="D66" s="140"/>
      <c r="E66" s="107">
        <f>IFERROR('Budget Summary'!$C$18/'Budget Summary'!$C$17*$D66,0)</f>
        <v>0</v>
      </c>
      <c r="F66" s="107">
        <f>IFERROR((1-'Budget Summary'!$C$18/'Budget Summary'!$C$17)*$D66,0)</f>
        <v>0</v>
      </c>
      <c r="G66" s="89"/>
      <c r="H66" s="48"/>
      <c r="I66" s="48"/>
    </row>
    <row r="67" spans="1:9" x14ac:dyDescent="0.25">
      <c r="A67" s="24"/>
      <c r="B67" s="106"/>
      <c r="C67" s="106"/>
      <c r="D67" s="140"/>
      <c r="E67" s="107">
        <f>IFERROR('Budget Summary'!$C$18/'Budget Summary'!$C$17*$D67,0)</f>
        <v>0</v>
      </c>
      <c r="F67" s="107">
        <f>IFERROR((1-'Budget Summary'!$C$18/'Budget Summary'!$C$17)*$D67,0)</f>
        <v>0</v>
      </c>
      <c r="G67" s="89"/>
      <c r="H67" s="48"/>
      <c r="I67" s="48"/>
    </row>
    <row r="68" spans="1:9" x14ac:dyDescent="0.25">
      <c r="A68" s="24"/>
      <c r="B68" s="106"/>
      <c r="C68" s="106"/>
      <c r="D68" s="140"/>
      <c r="E68" s="107">
        <f>IFERROR('Budget Summary'!$C$18/'Budget Summary'!$C$17*$D68,0)</f>
        <v>0</v>
      </c>
      <c r="F68" s="107">
        <f>IFERROR((1-'Budget Summary'!$C$18/'Budget Summary'!$C$17)*$D68,0)</f>
        <v>0</v>
      </c>
      <c r="G68" s="89"/>
      <c r="H68" s="48"/>
      <c r="I68" s="48"/>
    </row>
    <row r="69" spans="1:9" x14ac:dyDescent="0.25">
      <c r="A69" s="24"/>
      <c r="B69" s="106"/>
      <c r="C69" s="106"/>
      <c r="D69" s="140"/>
      <c r="E69" s="107">
        <f>IFERROR('Budget Summary'!$C$18/'Budget Summary'!$C$17*$D69,0)</f>
        <v>0</v>
      </c>
      <c r="F69" s="107">
        <f>IFERROR((1-'Budget Summary'!$C$18/'Budget Summary'!$C$17)*$D69,0)</f>
        <v>0</v>
      </c>
      <c r="G69" s="89"/>
      <c r="H69" s="48"/>
      <c r="I69" s="48"/>
    </row>
    <row r="70" spans="1:9" x14ac:dyDescent="0.25">
      <c r="A70" s="24"/>
      <c r="B70" s="106"/>
      <c r="C70" s="106"/>
      <c r="D70" s="140"/>
      <c r="E70" s="107">
        <f>IFERROR('Budget Summary'!$C$18/'Budget Summary'!$C$17*$D70,0)</f>
        <v>0</v>
      </c>
      <c r="F70" s="107">
        <f>IFERROR((1-'Budget Summary'!$C$18/'Budget Summary'!$C$17)*$D70,0)</f>
        <v>0</v>
      </c>
      <c r="G70" s="89"/>
      <c r="H70" s="48"/>
      <c r="I70" s="48"/>
    </row>
    <row r="71" spans="1:9" x14ac:dyDescent="0.25">
      <c r="A71" s="24"/>
      <c r="B71" s="106"/>
      <c r="C71" s="106"/>
      <c r="D71" s="140"/>
      <c r="E71" s="107">
        <f>IFERROR('Budget Summary'!$C$18/'Budget Summary'!$C$17*$D71,0)</f>
        <v>0</v>
      </c>
      <c r="F71" s="107">
        <f>IFERROR((1-'Budget Summary'!$C$18/'Budget Summary'!$C$17)*$D71,0)</f>
        <v>0</v>
      </c>
      <c r="G71" s="89"/>
      <c r="H71" s="48"/>
      <c r="I71" s="48"/>
    </row>
    <row r="72" spans="1:9" x14ac:dyDescent="0.25">
      <c r="A72" s="24"/>
      <c r="B72" s="106"/>
      <c r="C72" s="106"/>
      <c r="D72" s="140"/>
      <c r="E72" s="107">
        <f>IFERROR('Budget Summary'!$C$18/'Budget Summary'!$C$17*$D72,0)</f>
        <v>0</v>
      </c>
      <c r="F72" s="107">
        <f>IFERROR((1-'Budget Summary'!$C$18/'Budget Summary'!$C$17)*$D72,0)</f>
        <v>0</v>
      </c>
      <c r="G72" s="89"/>
      <c r="H72" s="48"/>
      <c r="I72" s="48"/>
    </row>
    <row r="73" spans="1:9" x14ac:dyDescent="0.25">
      <c r="A73" s="24"/>
      <c r="B73" s="106"/>
      <c r="C73" s="106"/>
      <c r="D73" s="140"/>
      <c r="E73" s="107">
        <f>IFERROR('Budget Summary'!$C$18/'Budget Summary'!$C$17*$D73,0)</f>
        <v>0</v>
      </c>
      <c r="F73" s="107">
        <f>IFERROR((1-'Budget Summary'!$C$18/'Budget Summary'!$C$17)*$D73,0)</f>
        <v>0</v>
      </c>
      <c r="G73" s="89"/>
      <c r="H73" s="48"/>
      <c r="I73" s="48"/>
    </row>
    <row r="74" spans="1:9" x14ac:dyDescent="0.25">
      <c r="A74" s="24"/>
      <c r="B74" s="106"/>
      <c r="C74" s="106"/>
      <c r="D74" s="140"/>
      <c r="E74" s="107">
        <f>IFERROR('Budget Summary'!$C$18/'Budget Summary'!$C$17*$D74,0)</f>
        <v>0</v>
      </c>
      <c r="F74" s="107">
        <f>IFERROR((1-'Budget Summary'!$C$18/'Budget Summary'!$C$17)*$D74,0)</f>
        <v>0</v>
      </c>
      <c r="G74" s="89"/>
      <c r="H74" s="48"/>
      <c r="I74" s="48"/>
    </row>
    <row r="75" spans="1:9" ht="15.75" thickBot="1" x14ac:dyDescent="0.3">
      <c r="A75" s="24"/>
      <c r="B75" s="106"/>
      <c r="C75" s="106"/>
      <c r="D75" s="140"/>
      <c r="E75" s="108">
        <f>IFERROR('Budget Summary'!$C$18/'Budget Summary'!$C$17*$D75,0)</f>
        <v>0</v>
      </c>
      <c r="F75" s="108">
        <f>IFERROR((1-'Budget Summary'!$C$18/'Budget Summary'!$C$17)*$D75,0)</f>
        <v>0</v>
      </c>
      <c r="G75" s="89"/>
      <c r="H75" s="48"/>
      <c r="I75" s="48"/>
    </row>
    <row r="76" spans="1:9" ht="15.75" thickTop="1" x14ac:dyDescent="0.25">
      <c r="A76" s="24"/>
      <c r="B76" s="89"/>
      <c r="C76" s="90" t="s">
        <v>0</v>
      </c>
      <c r="D76" s="115">
        <f>SUM(D66:D75)</f>
        <v>0</v>
      </c>
      <c r="E76" s="111">
        <f>IFERROR('Budget Summary'!$C$18/'Budget Summary'!$C$17*$D76,0)</f>
        <v>0</v>
      </c>
      <c r="F76" s="111">
        <f>IFERROR((1-'Budget Summary'!$C$18/'Budget Summary'!$C$17)*$D76,0)</f>
        <v>0</v>
      </c>
      <c r="G76" s="89"/>
      <c r="H76" s="48"/>
      <c r="I76" s="48"/>
    </row>
    <row r="77" spans="1:9" x14ac:dyDescent="0.25">
      <c r="A77" s="24"/>
      <c r="B77" s="89"/>
      <c r="C77" s="90"/>
      <c r="D77" s="117"/>
      <c r="E77" s="117"/>
      <c r="F77" s="117"/>
      <c r="G77" s="89"/>
      <c r="H77" s="48"/>
      <c r="I77" s="48"/>
    </row>
    <row r="78" spans="1:9" x14ac:dyDescent="0.25">
      <c r="A78" s="24"/>
      <c r="B78" s="146" t="s">
        <v>229</v>
      </c>
      <c r="C78" s="56"/>
      <c r="D78" s="56"/>
      <c r="E78" s="117"/>
      <c r="F78" s="117"/>
      <c r="G78" s="89"/>
      <c r="H78" s="48"/>
      <c r="I78" s="48"/>
    </row>
    <row r="79" spans="1:9" ht="87.75" x14ac:dyDescent="0.25">
      <c r="A79" s="24"/>
      <c r="B79" s="99" t="s">
        <v>4</v>
      </c>
      <c r="C79" s="99" t="s">
        <v>2</v>
      </c>
      <c r="D79" s="99" t="s">
        <v>31</v>
      </c>
      <c r="E79" s="99" t="s">
        <v>56</v>
      </c>
      <c r="F79" s="99" t="s">
        <v>57</v>
      </c>
      <c r="G79" s="89"/>
      <c r="H79" s="48"/>
      <c r="I79" s="48"/>
    </row>
    <row r="80" spans="1:9" ht="28.5" x14ac:dyDescent="0.25">
      <c r="A80" s="24"/>
      <c r="B80" s="103" t="s">
        <v>45</v>
      </c>
      <c r="C80" s="103" t="s">
        <v>217</v>
      </c>
      <c r="D80" s="82">
        <v>250</v>
      </c>
      <c r="E80" s="105">
        <v>166.66666666666666</v>
      </c>
      <c r="F80" s="105">
        <v>83.333333333333343</v>
      </c>
      <c r="G80" s="89"/>
      <c r="H80" s="48"/>
      <c r="I80" s="48"/>
    </row>
    <row r="81" spans="1:9" x14ac:dyDescent="0.25">
      <c r="A81" s="24"/>
      <c r="B81" s="106"/>
      <c r="C81" s="106"/>
      <c r="D81" s="140"/>
      <c r="E81" s="107">
        <f>IFERROR('Budget Summary'!$C$18/'Budget Summary'!$C$17*$D81,0)</f>
        <v>0</v>
      </c>
      <c r="F81" s="107">
        <f>IFERROR((1-'Budget Summary'!$C$18/'Budget Summary'!$C$17)*$D81,0)</f>
        <v>0</v>
      </c>
      <c r="G81" s="89"/>
      <c r="H81" s="48"/>
      <c r="I81" s="48"/>
    </row>
    <row r="82" spans="1:9" x14ac:dyDescent="0.25">
      <c r="A82" s="24"/>
      <c r="B82" s="106"/>
      <c r="C82" s="106"/>
      <c r="D82" s="140"/>
      <c r="E82" s="107">
        <f>IFERROR('Budget Summary'!$C$18/'Budget Summary'!$C$17*$D82,0)</f>
        <v>0</v>
      </c>
      <c r="F82" s="107">
        <f>IFERROR((1-'Budget Summary'!$C$18/'Budget Summary'!$C$17)*$D82,0)</f>
        <v>0</v>
      </c>
      <c r="G82" s="89"/>
      <c r="H82" s="48"/>
      <c r="I82" s="48"/>
    </row>
    <row r="83" spans="1:9" x14ac:dyDescent="0.25">
      <c r="A83" s="24"/>
      <c r="B83" s="106"/>
      <c r="C83" s="106"/>
      <c r="D83" s="140"/>
      <c r="E83" s="107">
        <f>IFERROR('Budget Summary'!$C$18/'Budget Summary'!$C$17*$D83,0)</f>
        <v>0</v>
      </c>
      <c r="F83" s="107">
        <f>IFERROR((1-'Budget Summary'!$C$18/'Budget Summary'!$C$17)*$D83,0)</f>
        <v>0</v>
      </c>
      <c r="G83" s="89"/>
      <c r="H83" s="48"/>
      <c r="I83" s="48"/>
    </row>
    <row r="84" spans="1:9" x14ac:dyDescent="0.25">
      <c r="A84" s="24"/>
      <c r="B84" s="106"/>
      <c r="C84" s="106"/>
      <c r="D84" s="140"/>
      <c r="E84" s="107">
        <f>IFERROR('Budget Summary'!$C$18/'Budget Summary'!$C$17*$D84,0)</f>
        <v>0</v>
      </c>
      <c r="F84" s="107">
        <f>IFERROR((1-'Budget Summary'!$C$18/'Budget Summary'!$C$17)*$D84,0)</f>
        <v>0</v>
      </c>
      <c r="G84" s="89"/>
      <c r="H84" s="48"/>
      <c r="I84" s="48"/>
    </row>
    <row r="85" spans="1:9" x14ac:dyDescent="0.25">
      <c r="A85" s="24"/>
      <c r="B85" s="106"/>
      <c r="C85" s="106"/>
      <c r="D85" s="140"/>
      <c r="E85" s="107">
        <f>IFERROR('Budget Summary'!$C$18/'Budget Summary'!$C$17*$D85,0)</f>
        <v>0</v>
      </c>
      <c r="F85" s="107">
        <f>IFERROR((1-'Budget Summary'!$C$18/'Budget Summary'!$C$17)*$D85,0)</f>
        <v>0</v>
      </c>
      <c r="G85" s="89"/>
      <c r="H85" s="48"/>
      <c r="I85" s="48"/>
    </row>
    <row r="86" spans="1:9" x14ac:dyDescent="0.25">
      <c r="A86" s="24"/>
      <c r="B86" s="106"/>
      <c r="C86" s="106"/>
      <c r="D86" s="140"/>
      <c r="E86" s="107">
        <f>IFERROR('Budget Summary'!$C$18/'Budget Summary'!$C$17*$D86,0)</f>
        <v>0</v>
      </c>
      <c r="F86" s="107">
        <f>IFERROR((1-'Budget Summary'!$C$18/'Budget Summary'!$C$17)*$D86,0)</f>
        <v>0</v>
      </c>
      <c r="G86" s="89"/>
      <c r="H86" s="48"/>
      <c r="I86" s="48"/>
    </row>
    <row r="87" spans="1:9" x14ac:dyDescent="0.25">
      <c r="A87" s="24"/>
      <c r="B87" s="106"/>
      <c r="C87" s="106"/>
      <c r="D87" s="140"/>
      <c r="E87" s="107">
        <f>IFERROR('Budget Summary'!$C$18/'Budget Summary'!$C$17*$D87,0)</f>
        <v>0</v>
      </c>
      <c r="F87" s="107">
        <f>IFERROR((1-'Budget Summary'!$C$18/'Budget Summary'!$C$17)*$D87,0)</f>
        <v>0</v>
      </c>
      <c r="G87" s="89"/>
      <c r="H87" s="48"/>
      <c r="I87" s="48"/>
    </row>
    <row r="88" spans="1:9" x14ac:dyDescent="0.25">
      <c r="A88" s="24"/>
      <c r="B88" s="106"/>
      <c r="C88" s="106"/>
      <c r="D88" s="140"/>
      <c r="E88" s="107">
        <f>IFERROR('Budget Summary'!$C$18/'Budget Summary'!$C$17*$D88,0)</f>
        <v>0</v>
      </c>
      <c r="F88" s="107">
        <f>IFERROR((1-'Budget Summary'!$C$18/'Budget Summary'!$C$17)*$D88,0)</f>
        <v>0</v>
      </c>
      <c r="G88" s="89"/>
      <c r="H88" s="48"/>
      <c r="I88" s="48"/>
    </row>
    <row r="89" spans="1:9" x14ac:dyDescent="0.25">
      <c r="A89" s="24"/>
      <c r="B89" s="106"/>
      <c r="C89" s="106"/>
      <c r="D89" s="140"/>
      <c r="E89" s="107">
        <f>IFERROR('Budget Summary'!$C$18/'Budget Summary'!$C$17*$D89,0)</f>
        <v>0</v>
      </c>
      <c r="F89" s="107">
        <f>IFERROR((1-'Budget Summary'!$C$18/'Budget Summary'!$C$17)*$D89,0)</f>
        <v>0</v>
      </c>
      <c r="G89" s="89"/>
      <c r="H89" s="48"/>
      <c r="I89" s="48"/>
    </row>
    <row r="90" spans="1:9" ht="15.75" thickBot="1" x14ac:dyDescent="0.3">
      <c r="A90" s="24"/>
      <c r="B90" s="106"/>
      <c r="C90" s="106"/>
      <c r="D90" s="140"/>
      <c r="E90" s="108">
        <f>IFERROR('Budget Summary'!$C$18/'Budget Summary'!$C$17*$D90,0)</f>
        <v>0</v>
      </c>
      <c r="F90" s="108">
        <f>IFERROR((1-'Budget Summary'!$C$18/'Budget Summary'!$C$17)*$D90,0)</f>
        <v>0</v>
      </c>
      <c r="G90" s="89"/>
      <c r="H90" s="48"/>
      <c r="I90" s="48"/>
    </row>
    <row r="91" spans="1:9" ht="15.75" thickTop="1" x14ac:dyDescent="0.25">
      <c r="A91" s="24"/>
      <c r="B91" s="89"/>
      <c r="C91" s="90" t="s">
        <v>0</v>
      </c>
      <c r="D91" s="115">
        <f>SUM(D81:D90)</f>
        <v>0</v>
      </c>
      <c r="E91" s="111">
        <f>IFERROR('Budget Summary'!$C$18/'Budget Summary'!$C$17*$D91,0)</f>
        <v>0</v>
      </c>
      <c r="F91" s="111">
        <f>IFERROR((1-'Budget Summary'!$C$18/'Budget Summary'!$C$17)*$D91,0)</f>
        <v>0</v>
      </c>
      <c r="G91" s="89"/>
      <c r="H91" s="48"/>
      <c r="I91" s="48"/>
    </row>
    <row r="92" spans="1:9" x14ac:dyDescent="0.25">
      <c r="A92" s="24"/>
      <c r="B92" s="89"/>
      <c r="C92" s="90"/>
      <c r="D92" s="117"/>
      <c r="E92" s="117"/>
      <c r="F92" s="117"/>
      <c r="G92" s="89"/>
      <c r="H92" s="48"/>
      <c r="I92" s="48"/>
    </row>
    <row r="93" spans="1:9" x14ac:dyDescent="0.25">
      <c r="A93" s="24"/>
      <c r="B93" s="55" t="s">
        <v>17</v>
      </c>
      <c r="C93" s="56"/>
      <c r="D93" s="56"/>
      <c r="E93" s="117"/>
      <c r="F93" s="117"/>
      <c r="G93" s="89"/>
      <c r="H93" s="48"/>
      <c r="I93" s="48"/>
    </row>
    <row r="94" spans="1:9" ht="102.75" x14ac:dyDescent="0.25">
      <c r="A94" s="24"/>
      <c r="B94" s="99" t="s">
        <v>4</v>
      </c>
      <c r="C94" s="99" t="s">
        <v>2</v>
      </c>
      <c r="D94" s="99" t="s">
        <v>32</v>
      </c>
      <c r="E94" s="99" t="s">
        <v>58</v>
      </c>
      <c r="F94" s="99" t="s">
        <v>59</v>
      </c>
      <c r="G94" s="89"/>
      <c r="H94" s="48"/>
      <c r="I94" s="48"/>
    </row>
    <row r="95" spans="1:9" ht="42.75" x14ac:dyDescent="0.25">
      <c r="A95" s="24"/>
      <c r="B95" s="103" t="s">
        <v>20</v>
      </c>
      <c r="C95" s="147" t="s">
        <v>230</v>
      </c>
      <c r="D95" s="82">
        <v>100</v>
      </c>
      <c r="E95" s="105">
        <v>66.666666666666657</v>
      </c>
      <c r="F95" s="105">
        <v>33.333333333333336</v>
      </c>
      <c r="G95" s="89"/>
      <c r="H95" s="48"/>
      <c r="I95" s="48"/>
    </row>
    <row r="96" spans="1:9" x14ac:dyDescent="0.25">
      <c r="A96" s="24"/>
      <c r="B96" s="106"/>
      <c r="C96" s="106"/>
      <c r="D96" s="140"/>
      <c r="E96" s="107">
        <f>IFERROR('Budget Summary'!$C$18/'Budget Summary'!$C$17*$D96,0)</f>
        <v>0</v>
      </c>
      <c r="F96" s="107">
        <f>IFERROR((1-'Budget Summary'!$C$18/'Budget Summary'!$C$17)*$D96,0)</f>
        <v>0</v>
      </c>
      <c r="G96" s="89"/>
      <c r="H96" s="48"/>
      <c r="I96" s="48"/>
    </row>
    <row r="97" spans="1:9" x14ac:dyDescent="0.25">
      <c r="A97" s="24"/>
      <c r="B97" s="106"/>
      <c r="C97" s="106"/>
      <c r="D97" s="140"/>
      <c r="E97" s="107">
        <f>IFERROR('Budget Summary'!$C$18/'Budget Summary'!$C$17*$D97,0)</f>
        <v>0</v>
      </c>
      <c r="F97" s="107">
        <f>IFERROR((1-'Budget Summary'!$C$18/'Budget Summary'!$C$17)*$D97,0)</f>
        <v>0</v>
      </c>
      <c r="G97" s="89"/>
      <c r="H97" s="48"/>
      <c r="I97" s="48"/>
    </row>
    <row r="98" spans="1:9" x14ac:dyDescent="0.25">
      <c r="A98" s="24"/>
      <c r="B98" s="106"/>
      <c r="C98" s="106"/>
      <c r="D98" s="140"/>
      <c r="E98" s="107">
        <f>IFERROR('Budget Summary'!$C$18/'Budget Summary'!$C$17*$D98,0)</f>
        <v>0</v>
      </c>
      <c r="F98" s="107">
        <f>IFERROR((1-'Budget Summary'!$C$18/'Budget Summary'!$C$17)*$D98,0)</f>
        <v>0</v>
      </c>
      <c r="G98" s="89"/>
      <c r="H98" s="48"/>
      <c r="I98" s="48"/>
    </row>
    <row r="99" spans="1:9" x14ac:dyDescent="0.25">
      <c r="A99" s="24"/>
      <c r="B99" s="106"/>
      <c r="C99" s="106"/>
      <c r="D99" s="140"/>
      <c r="E99" s="107">
        <f>IFERROR('Budget Summary'!$C$18/'Budget Summary'!$C$17*$D99,0)</f>
        <v>0</v>
      </c>
      <c r="F99" s="107">
        <f>IFERROR((1-'Budget Summary'!$C$18/'Budget Summary'!$C$17)*$D99,0)</f>
        <v>0</v>
      </c>
      <c r="G99" s="89"/>
      <c r="H99" s="48"/>
      <c r="I99" s="48"/>
    </row>
    <row r="100" spans="1:9" x14ac:dyDescent="0.25">
      <c r="A100" s="24"/>
      <c r="B100" s="106"/>
      <c r="C100" s="106"/>
      <c r="D100" s="140"/>
      <c r="E100" s="107">
        <f>IFERROR('Budget Summary'!$C$18/'Budget Summary'!$C$17*$D100,0)</f>
        <v>0</v>
      </c>
      <c r="F100" s="107">
        <f>IFERROR((1-'Budget Summary'!$C$18/'Budget Summary'!$C$17)*$D100,0)</f>
        <v>0</v>
      </c>
      <c r="G100" s="89"/>
      <c r="H100" s="48"/>
      <c r="I100" s="48"/>
    </row>
    <row r="101" spans="1:9" x14ac:dyDescent="0.25">
      <c r="A101" s="24"/>
      <c r="B101" s="106"/>
      <c r="C101" s="106"/>
      <c r="D101" s="140"/>
      <c r="E101" s="107">
        <f>IFERROR('Budget Summary'!$C$18/'Budget Summary'!$C$17*$D101,0)</f>
        <v>0</v>
      </c>
      <c r="F101" s="107">
        <f>IFERROR((1-'Budget Summary'!$C$18/'Budget Summary'!$C$17)*$D101,0)</f>
        <v>0</v>
      </c>
      <c r="G101" s="89"/>
      <c r="H101" s="48"/>
      <c r="I101" s="48"/>
    </row>
    <row r="102" spans="1:9" x14ac:dyDescent="0.25">
      <c r="A102" s="24"/>
      <c r="B102" s="106"/>
      <c r="C102" s="106"/>
      <c r="D102" s="140"/>
      <c r="E102" s="107">
        <f>IFERROR('Budget Summary'!$C$18/'Budget Summary'!$C$17*$D102,0)</f>
        <v>0</v>
      </c>
      <c r="F102" s="107">
        <f>IFERROR((1-'Budget Summary'!$C$18/'Budget Summary'!$C$17)*$D102,0)</f>
        <v>0</v>
      </c>
      <c r="G102" s="89"/>
      <c r="H102" s="48"/>
      <c r="I102" s="48"/>
    </row>
    <row r="103" spans="1:9" x14ac:dyDescent="0.25">
      <c r="A103" s="24"/>
      <c r="B103" s="106"/>
      <c r="C103" s="106"/>
      <c r="D103" s="140"/>
      <c r="E103" s="107">
        <f>IFERROR('Budget Summary'!$C$18/'Budget Summary'!$C$17*$D103,0)</f>
        <v>0</v>
      </c>
      <c r="F103" s="107">
        <f>IFERROR((1-'Budget Summary'!$C$18/'Budget Summary'!$C$17)*$D103,0)</f>
        <v>0</v>
      </c>
      <c r="G103" s="89"/>
      <c r="H103" s="48"/>
      <c r="I103" s="48"/>
    </row>
    <row r="104" spans="1:9" x14ac:dyDescent="0.25">
      <c r="A104" s="24"/>
      <c r="B104" s="106"/>
      <c r="C104" s="106"/>
      <c r="D104" s="140"/>
      <c r="E104" s="107">
        <f>IFERROR('Budget Summary'!$C$18/'Budget Summary'!$C$17*$D104,0)</f>
        <v>0</v>
      </c>
      <c r="F104" s="107">
        <f>IFERROR((1-'Budget Summary'!$C$18/'Budget Summary'!$C$17)*$D104,0)</f>
        <v>0</v>
      </c>
      <c r="G104" s="89"/>
      <c r="H104" s="48"/>
      <c r="I104" s="48"/>
    </row>
    <row r="105" spans="1:9" ht="15.75" thickBot="1" x14ac:dyDescent="0.3">
      <c r="A105" s="24"/>
      <c r="B105" s="106"/>
      <c r="C105" s="106"/>
      <c r="D105" s="140"/>
      <c r="E105" s="108">
        <f>IFERROR('Budget Summary'!$C$18/'Budget Summary'!$C$17*$D105,0)</f>
        <v>0</v>
      </c>
      <c r="F105" s="108">
        <f>IFERROR((1-'Budget Summary'!$C$18/'Budget Summary'!$C$17)*$D105,0)</f>
        <v>0</v>
      </c>
      <c r="G105" s="89"/>
      <c r="H105" s="48"/>
      <c r="I105" s="48"/>
    </row>
    <row r="106" spans="1:9" ht="15.75" thickTop="1" x14ac:dyDescent="0.25">
      <c r="A106" s="24"/>
      <c r="B106" s="89"/>
      <c r="C106" s="90" t="s">
        <v>0</v>
      </c>
      <c r="D106" s="115">
        <f>SUM(D96:D105)</f>
        <v>0</v>
      </c>
      <c r="E106" s="111">
        <f>IFERROR('Budget Summary'!$C$18/'Budget Summary'!$C$17*$D106,0)</f>
        <v>0</v>
      </c>
      <c r="F106" s="111">
        <f>IFERROR((1-'Budget Summary'!$C$18/'Budget Summary'!$C$17)*$D106,0)</f>
        <v>0</v>
      </c>
      <c r="G106" s="89"/>
      <c r="H106" s="48"/>
      <c r="I106" s="48"/>
    </row>
    <row r="107" spans="1:9" x14ac:dyDescent="0.25">
      <c r="A107" s="24"/>
      <c r="B107" s="89"/>
      <c r="C107" s="90"/>
      <c r="D107" s="117"/>
      <c r="E107" s="117"/>
      <c r="F107" s="117"/>
      <c r="G107" s="89"/>
      <c r="H107" s="48"/>
      <c r="I107" s="48"/>
    </row>
    <row r="108" spans="1:9" x14ac:dyDescent="0.25">
      <c r="A108" s="24"/>
      <c r="B108" s="55" t="s">
        <v>191</v>
      </c>
      <c r="C108" s="56"/>
      <c r="D108" s="56"/>
      <c r="E108" s="114"/>
      <c r="F108" s="114"/>
      <c r="G108" s="89"/>
      <c r="H108" s="48"/>
      <c r="I108" s="48"/>
    </row>
    <row r="109" spans="1:9" ht="87.75" x14ac:dyDescent="0.25">
      <c r="A109" s="24"/>
      <c r="B109" s="99" t="s">
        <v>4</v>
      </c>
      <c r="C109" s="99" t="s">
        <v>2</v>
      </c>
      <c r="D109" s="99" t="s">
        <v>33</v>
      </c>
      <c r="E109" s="99" t="s">
        <v>60</v>
      </c>
      <c r="F109" s="99" t="s">
        <v>61</v>
      </c>
      <c r="G109" s="89"/>
      <c r="H109" s="48"/>
      <c r="I109" s="48"/>
    </row>
    <row r="110" spans="1:9" x14ac:dyDescent="0.25">
      <c r="A110" s="24"/>
      <c r="B110" s="106"/>
      <c r="C110" s="106"/>
      <c r="D110" s="140"/>
      <c r="E110" s="107">
        <f>IFERROR('Budget Summary'!$C$18/'Budget Summary'!$C$17*$D110,0)</f>
        <v>0</v>
      </c>
      <c r="F110" s="107">
        <f>IFERROR((1-'Budget Summary'!$C$18/'Budget Summary'!$C$17)*$D110,0)</f>
        <v>0</v>
      </c>
      <c r="G110" s="89"/>
      <c r="H110" s="48"/>
      <c r="I110" s="48"/>
    </row>
    <row r="111" spans="1:9" x14ac:dyDescent="0.25">
      <c r="A111" s="24"/>
      <c r="B111" s="106"/>
      <c r="C111" s="106"/>
      <c r="D111" s="140"/>
      <c r="E111" s="107">
        <f>IFERROR('Budget Summary'!$C$18/'Budget Summary'!$C$17*$D111,0)</f>
        <v>0</v>
      </c>
      <c r="F111" s="107">
        <f>IFERROR((1-'Budget Summary'!$C$18/'Budget Summary'!$C$17)*$D111,0)</f>
        <v>0</v>
      </c>
      <c r="G111" s="89"/>
      <c r="H111" s="48"/>
      <c r="I111" s="48"/>
    </row>
    <row r="112" spans="1:9" x14ac:dyDescent="0.25">
      <c r="A112" s="24"/>
      <c r="B112" s="106"/>
      <c r="C112" s="106"/>
      <c r="D112" s="140"/>
      <c r="E112" s="107">
        <f>IFERROR('Budget Summary'!$C$18/'Budget Summary'!$C$17*$D112,0)</f>
        <v>0</v>
      </c>
      <c r="F112" s="107">
        <f>IFERROR((1-'Budget Summary'!$C$18/'Budget Summary'!$C$17)*$D112,0)</f>
        <v>0</v>
      </c>
      <c r="G112" s="89"/>
      <c r="H112" s="48"/>
      <c r="I112" s="48"/>
    </row>
    <row r="113" spans="1:9" x14ac:dyDescent="0.25">
      <c r="A113" s="24"/>
      <c r="B113" s="106"/>
      <c r="C113" s="106"/>
      <c r="D113" s="140"/>
      <c r="E113" s="107">
        <f>IFERROR('Budget Summary'!$C$18/'Budget Summary'!$C$17*$D113,0)</f>
        <v>0</v>
      </c>
      <c r="F113" s="107">
        <f>IFERROR((1-'Budget Summary'!$C$18/'Budget Summary'!$C$17)*$D113,0)</f>
        <v>0</v>
      </c>
      <c r="G113" s="89"/>
      <c r="H113" s="48"/>
      <c r="I113" s="48"/>
    </row>
    <row r="114" spans="1:9" x14ac:dyDescent="0.25">
      <c r="A114" s="24"/>
      <c r="B114" s="106"/>
      <c r="C114" s="106"/>
      <c r="D114" s="140"/>
      <c r="E114" s="107">
        <f>IFERROR('Budget Summary'!$C$18/'Budget Summary'!$C$17*$D114,0)</f>
        <v>0</v>
      </c>
      <c r="F114" s="107">
        <f>IFERROR((1-'Budget Summary'!$C$18/'Budget Summary'!$C$17)*$D114,0)</f>
        <v>0</v>
      </c>
      <c r="G114" s="89"/>
      <c r="H114" s="48"/>
      <c r="I114" s="48"/>
    </row>
    <row r="115" spans="1:9" x14ac:dyDescent="0.25">
      <c r="A115" s="24"/>
      <c r="B115" s="106"/>
      <c r="C115" s="106"/>
      <c r="D115" s="140"/>
      <c r="E115" s="107">
        <f>IFERROR('Budget Summary'!$C$18/'Budget Summary'!$C$17*$D115,0)</f>
        <v>0</v>
      </c>
      <c r="F115" s="107">
        <f>IFERROR((1-'Budget Summary'!$C$18/'Budget Summary'!$C$17)*$D115,0)</f>
        <v>0</v>
      </c>
      <c r="G115" s="89"/>
      <c r="H115" s="48"/>
      <c r="I115" s="48"/>
    </row>
    <row r="116" spans="1:9" x14ac:dyDescent="0.25">
      <c r="A116" s="24"/>
      <c r="B116" s="106"/>
      <c r="C116" s="106"/>
      <c r="D116" s="140"/>
      <c r="E116" s="107">
        <f>IFERROR('Budget Summary'!$C$18/'Budget Summary'!$C$17*$D116,0)</f>
        <v>0</v>
      </c>
      <c r="F116" s="107">
        <f>IFERROR((1-'Budget Summary'!$C$18/'Budget Summary'!$C$17)*$D116,0)</f>
        <v>0</v>
      </c>
      <c r="G116" s="89"/>
      <c r="H116" s="48"/>
      <c r="I116" s="48"/>
    </row>
    <row r="117" spans="1:9" x14ac:dyDescent="0.25">
      <c r="A117" s="24"/>
      <c r="B117" s="106"/>
      <c r="C117" s="106"/>
      <c r="D117" s="140"/>
      <c r="E117" s="107">
        <f>IFERROR('Budget Summary'!$C$18/'Budget Summary'!$C$17*$D117,0)</f>
        <v>0</v>
      </c>
      <c r="F117" s="107">
        <f>IFERROR((1-'Budget Summary'!$C$18/'Budget Summary'!$C$17)*$D117,0)</f>
        <v>0</v>
      </c>
      <c r="G117" s="89"/>
      <c r="H117" s="48"/>
      <c r="I117" s="48"/>
    </row>
    <row r="118" spans="1:9" x14ac:dyDescent="0.25">
      <c r="A118" s="24"/>
      <c r="B118" s="106"/>
      <c r="C118" s="106"/>
      <c r="D118" s="140"/>
      <c r="E118" s="107">
        <f>IFERROR('Budget Summary'!$C$18/'Budget Summary'!$C$17*$D118,0)</f>
        <v>0</v>
      </c>
      <c r="F118" s="107">
        <f>IFERROR((1-'Budget Summary'!$C$18/'Budget Summary'!$C$17)*$D118,0)</f>
        <v>0</v>
      </c>
      <c r="G118" s="89"/>
      <c r="H118" s="48"/>
      <c r="I118" s="48"/>
    </row>
    <row r="119" spans="1:9" x14ac:dyDescent="0.25">
      <c r="A119" s="24"/>
      <c r="B119" s="106"/>
      <c r="C119" s="106"/>
      <c r="D119" s="140"/>
      <c r="E119" s="107">
        <f>IFERROR('Budget Summary'!$C$18/'Budget Summary'!$C$17*$D119,0)</f>
        <v>0</v>
      </c>
      <c r="F119" s="107">
        <f>IFERROR((1-'Budget Summary'!$C$18/'Budget Summary'!$C$17)*$D119,0)</f>
        <v>0</v>
      </c>
      <c r="G119" s="89"/>
      <c r="H119" s="48"/>
      <c r="I119" s="48"/>
    </row>
    <row r="120" spans="1:9" x14ac:dyDescent="0.25">
      <c r="A120" s="24"/>
      <c r="B120" s="106"/>
      <c r="C120" s="106"/>
      <c r="D120" s="140"/>
      <c r="E120" s="107">
        <f>IFERROR('Budget Summary'!$C$18/'Budget Summary'!$C$17*$D120,0)</f>
        <v>0</v>
      </c>
      <c r="F120" s="107">
        <f>IFERROR((1-'Budget Summary'!$C$18/'Budget Summary'!$C$17)*$D120,0)</f>
        <v>0</v>
      </c>
      <c r="G120" s="89"/>
      <c r="H120" s="48"/>
      <c r="I120" s="48"/>
    </row>
    <row r="121" spans="1:9" x14ac:dyDescent="0.25">
      <c r="A121" s="24"/>
      <c r="B121" s="106"/>
      <c r="C121" s="106"/>
      <c r="D121" s="140"/>
      <c r="E121" s="107">
        <f>IFERROR('Budget Summary'!$C$18/'Budget Summary'!$C$17*$D121,0)</f>
        <v>0</v>
      </c>
      <c r="F121" s="107">
        <f>IFERROR((1-'Budget Summary'!$C$18/'Budget Summary'!$C$17)*$D121,0)</f>
        <v>0</v>
      </c>
      <c r="G121" s="89"/>
      <c r="H121" s="48"/>
      <c r="I121" s="48"/>
    </row>
    <row r="122" spans="1:9" x14ac:dyDescent="0.25">
      <c r="A122" s="24"/>
      <c r="B122" s="106"/>
      <c r="C122" s="106"/>
      <c r="D122" s="140"/>
      <c r="E122" s="107">
        <f>IFERROR('Budget Summary'!$C$18/'Budget Summary'!$C$17*$D122,0)</f>
        <v>0</v>
      </c>
      <c r="F122" s="107">
        <f>IFERROR((1-'Budget Summary'!$C$18/'Budget Summary'!$C$17)*$D122,0)</f>
        <v>0</v>
      </c>
      <c r="G122" s="89"/>
      <c r="H122" s="48"/>
      <c r="I122" s="48"/>
    </row>
    <row r="123" spans="1:9" x14ac:dyDescent="0.25">
      <c r="A123" s="24"/>
      <c r="B123" s="106"/>
      <c r="C123" s="106"/>
      <c r="D123" s="140"/>
      <c r="E123" s="107">
        <f>IFERROR('Budget Summary'!$C$18/'Budget Summary'!$C$17*$D123,0)</f>
        <v>0</v>
      </c>
      <c r="F123" s="107">
        <f>IFERROR((1-'Budget Summary'!$C$18/'Budget Summary'!$C$17)*$D123,0)</f>
        <v>0</v>
      </c>
      <c r="G123" s="89"/>
      <c r="H123" s="48"/>
      <c r="I123" s="48"/>
    </row>
    <row r="124" spans="1:9" ht="15.75" thickBot="1" x14ac:dyDescent="0.3">
      <c r="A124" s="24"/>
      <c r="B124" s="106"/>
      <c r="C124" s="106"/>
      <c r="D124" s="140"/>
      <c r="E124" s="108">
        <f>IFERROR('Budget Summary'!$C$18/'Budget Summary'!$C$17*$D124,0)</f>
        <v>0</v>
      </c>
      <c r="F124" s="108">
        <f>IFERROR((1-'Budget Summary'!$C$18/'Budget Summary'!$C$17)*$D124,0)</f>
        <v>0</v>
      </c>
      <c r="G124" s="89"/>
      <c r="H124" s="48"/>
      <c r="I124" s="48"/>
    </row>
    <row r="125" spans="1:9" ht="15.75" thickTop="1" x14ac:dyDescent="0.25">
      <c r="A125" s="24"/>
      <c r="B125" s="118"/>
      <c r="C125" s="90" t="s">
        <v>0</v>
      </c>
      <c r="D125" s="115">
        <f>SUM(D110:D124)</f>
        <v>0</v>
      </c>
      <c r="E125" s="111">
        <f>IFERROR('Budget Summary'!$C$18/'Budget Summary'!$C$17*$D125,0)</f>
        <v>0</v>
      </c>
      <c r="F125" s="111">
        <f>IFERROR((1-'Budget Summary'!$C$18/'Budget Summary'!$C$17)*$D125,0)</f>
        <v>0</v>
      </c>
      <c r="G125" s="89"/>
      <c r="H125" s="48"/>
      <c r="I125" s="48"/>
    </row>
    <row r="126" spans="1:9" x14ac:dyDescent="0.25">
      <c r="A126" s="24"/>
      <c r="B126" s="24"/>
      <c r="C126" s="24"/>
      <c r="D126" s="27"/>
      <c r="E126" s="30"/>
      <c r="F126" s="30"/>
      <c r="G126" s="24"/>
    </row>
    <row r="127" spans="1:9" x14ac:dyDescent="0.25">
      <c r="G127" s="24"/>
    </row>
    <row r="128" spans="1:9" ht="27" customHeight="1" x14ac:dyDescent="0.25">
      <c r="G128" s="24"/>
    </row>
    <row r="129" spans="1:7" x14ac:dyDescent="0.25">
      <c r="G129" s="24"/>
    </row>
    <row r="130" spans="1:7" x14ac:dyDescent="0.25">
      <c r="G130" s="24"/>
    </row>
    <row r="131" spans="1:7" x14ac:dyDescent="0.25">
      <c r="G131" s="24"/>
    </row>
    <row r="132" spans="1:7" x14ac:dyDescent="0.25">
      <c r="G132" s="24"/>
    </row>
    <row r="133" spans="1:7" x14ac:dyDescent="0.25">
      <c r="G133" s="24"/>
    </row>
    <row r="134" spans="1:7" x14ac:dyDescent="0.25">
      <c r="A134" s="24"/>
      <c r="B134" s="24"/>
      <c r="C134" s="24"/>
      <c r="D134" s="27"/>
      <c r="E134" s="31"/>
      <c r="F134" s="30"/>
      <c r="G134" s="24"/>
    </row>
    <row r="135" spans="1:7" x14ac:dyDescent="0.25">
      <c r="E135" s="31"/>
      <c r="F135" s="30"/>
      <c r="G135" s="24"/>
    </row>
    <row r="136" spans="1:7" x14ac:dyDescent="0.25">
      <c r="E136" s="32"/>
      <c r="F136" s="33"/>
      <c r="G136" s="34"/>
    </row>
    <row r="137" spans="1:7" x14ac:dyDescent="0.25">
      <c r="E137" s="32"/>
      <c r="F137" s="33"/>
      <c r="G137" s="34"/>
    </row>
    <row r="138" spans="1:7" x14ac:dyDescent="0.25">
      <c r="E138" s="35"/>
      <c r="F138" s="36"/>
      <c r="G138" s="34"/>
    </row>
    <row r="139" spans="1:7" x14ac:dyDescent="0.25">
      <c r="E139" s="32"/>
      <c r="F139" s="33"/>
      <c r="G139" s="34"/>
    </row>
    <row r="140" spans="1:7" x14ac:dyDescent="0.25">
      <c r="E140" s="32"/>
      <c r="F140" s="33"/>
      <c r="G140" s="34"/>
    </row>
    <row r="141" spans="1:7" x14ac:dyDescent="0.25">
      <c r="E141" s="32"/>
      <c r="F141" s="33"/>
      <c r="G141" s="34"/>
    </row>
    <row r="142" spans="1:7" x14ac:dyDescent="0.25">
      <c r="E142" s="32"/>
      <c r="F142" s="33"/>
      <c r="G142" s="34"/>
    </row>
    <row r="143" spans="1:7" ht="27.75" customHeight="1" x14ac:dyDescent="0.25">
      <c r="E143" s="32"/>
      <c r="F143" s="33"/>
      <c r="G143" s="34"/>
    </row>
    <row r="144" spans="1:7" x14ac:dyDescent="0.25">
      <c r="E144" s="32"/>
      <c r="F144" s="33"/>
      <c r="G144" s="34"/>
    </row>
    <row r="145" spans="5:7" x14ac:dyDescent="0.25">
      <c r="E145" s="32"/>
      <c r="F145" s="33"/>
      <c r="G145" s="34"/>
    </row>
    <row r="146" spans="5:7" x14ac:dyDescent="0.25">
      <c r="E146" s="32"/>
      <c r="F146" s="33"/>
      <c r="G146" s="34"/>
    </row>
    <row r="147" spans="5:7" x14ac:dyDescent="0.25">
      <c r="E147" s="25"/>
      <c r="F147" s="37"/>
      <c r="G147" s="25"/>
    </row>
    <row r="148" spans="5:7" x14ac:dyDescent="0.25">
      <c r="E148" s="25"/>
      <c r="F148" s="37"/>
      <c r="G148" s="25"/>
    </row>
    <row r="149" spans="5:7" x14ac:dyDescent="0.25">
      <c r="E149" s="25"/>
      <c r="F149" s="37"/>
      <c r="G149" s="25"/>
    </row>
    <row r="150" spans="5:7" x14ac:dyDescent="0.25">
      <c r="E150" s="25"/>
      <c r="F150" s="37"/>
      <c r="G150" s="25"/>
    </row>
    <row r="151" spans="5:7" s="38" customFormat="1" x14ac:dyDescent="0.25">
      <c r="E151" s="37"/>
      <c r="F151" s="37"/>
      <c r="G151" s="37"/>
    </row>
    <row r="152" spans="5:7" s="38" customFormat="1" x14ac:dyDescent="0.25"/>
    <row r="153" spans="5:7" s="38" customFormat="1" x14ac:dyDescent="0.25"/>
    <row r="154" spans="5:7" s="38" customFormat="1" x14ac:dyDescent="0.25"/>
    <row r="155" spans="5:7" s="38" customFormat="1" x14ac:dyDescent="0.25"/>
    <row r="156" spans="5:7" s="38" customFormat="1" x14ac:dyDescent="0.25"/>
    <row r="157" spans="5:7" s="38" customFormat="1" x14ac:dyDescent="0.25"/>
    <row r="158" spans="5:7" s="38" customFormat="1" x14ac:dyDescent="0.25"/>
    <row r="159" spans="5:7" s="38" customFormat="1" x14ac:dyDescent="0.25"/>
    <row r="160" spans="5:7" s="38" customFormat="1" x14ac:dyDescent="0.25"/>
    <row r="161" s="38" customFormat="1" x14ac:dyDescent="0.25"/>
    <row r="162" s="38" customFormat="1" x14ac:dyDescent="0.25"/>
    <row r="163" s="38" customFormat="1" x14ac:dyDescent="0.25"/>
    <row r="164" s="38" customFormat="1" x14ac:dyDescent="0.25"/>
    <row r="165" s="38" customFormat="1" x14ac:dyDescent="0.25"/>
    <row r="166" s="38" customFormat="1" x14ac:dyDescent="0.25"/>
    <row r="167" s="38" customFormat="1" x14ac:dyDescent="0.25"/>
    <row r="168" s="38" customFormat="1" x14ac:dyDescent="0.25"/>
    <row r="169" s="38" customFormat="1" x14ac:dyDescent="0.25"/>
    <row r="170" s="38" customFormat="1" x14ac:dyDescent="0.25"/>
    <row r="171" s="38" customFormat="1" x14ac:dyDescent="0.25"/>
    <row r="172" s="38" customFormat="1" x14ac:dyDescent="0.25"/>
    <row r="173" s="38" customFormat="1" x14ac:dyDescent="0.25"/>
    <row r="174" s="38" customFormat="1" x14ac:dyDescent="0.25"/>
    <row r="175" s="38" customFormat="1" x14ac:dyDescent="0.25"/>
    <row r="176" s="38" customFormat="1" x14ac:dyDescent="0.25"/>
    <row r="177" s="38" customFormat="1" x14ac:dyDescent="0.25"/>
    <row r="178" s="38" customFormat="1" x14ac:dyDescent="0.25"/>
    <row r="179" s="38" customFormat="1" x14ac:dyDescent="0.25"/>
    <row r="180" s="38" customFormat="1" x14ac:dyDescent="0.25"/>
    <row r="181" s="38" customFormat="1" x14ac:dyDescent="0.25"/>
    <row r="182" s="38" customFormat="1" x14ac:dyDescent="0.25"/>
    <row r="183" s="38" customFormat="1" x14ac:dyDescent="0.25"/>
    <row r="184" s="38" customFormat="1" x14ac:dyDescent="0.25"/>
    <row r="185" s="38" customFormat="1" x14ac:dyDescent="0.25"/>
    <row r="186" s="38" customFormat="1" x14ac:dyDescent="0.25"/>
    <row r="187" s="38" customFormat="1" x14ac:dyDescent="0.25"/>
    <row r="188" s="38" customFormat="1" x14ac:dyDescent="0.25"/>
    <row r="189" s="38" customFormat="1" x14ac:dyDescent="0.25"/>
    <row r="190" s="38" customFormat="1" x14ac:dyDescent="0.25"/>
    <row r="191" s="38" customFormat="1" x14ac:dyDescent="0.25"/>
    <row r="192" s="38" customFormat="1" x14ac:dyDescent="0.25"/>
    <row r="193" s="38" customFormat="1" x14ac:dyDescent="0.25"/>
    <row r="194" s="38" customFormat="1" x14ac:dyDescent="0.25"/>
    <row r="195" s="38" customFormat="1" x14ac:dyDescent="0.25"/>
    <row r="196" s="38" customFormat="1" x14ac:dyDescent="0.25"/>
    <row r="197" s="38" customFormat="1" x14ac:dyDescent="0.25"/>
    <row r="198" s="38" customFormat="1" x14ac:dyDescent="0.25"/>
    <row r="199" s="38" customFormat="1" x14ac:dyDescent="0.25"/>
    <row r="200" s="38" customFormat="1" x14ac:dyDescent="0.25"/>
    <row r="201" s="38" customFormat="1" x14ac:dyDescent="0.25"/>
    <row r="202" s="38" customFormat="1" x14ac:dyDescent="0.25"/>
    <row r="203" s="38" customFormat="1" x14ac:dyDescent="0.25"/>
    <row r="204" s="38" customFormat="1" x14ac:dyDescent="0.25"/>
    <row r="205" s="38" customFormat="1" x14ac:dyDescent="0.25"/>
    <row r="206" s="38" customFormat="1" x14ac:dyDescent="0.25"/>
    <row r="207" s="38" customFormat="1" x14ac:dyDescent="0.25"/>
  </sheetData>
  <sheetProtection algorithmName="SHA-512" hashValue="G4p0fExo/CjJiaKvqkoB8lWJ5iTk8jOXS2ZwISDnqVVPOAcnHlaJXJ5srG2avO7ZMOl/rhPU93wnjx0BNPo9wQ==" saltValue="PlqjyOuyFbZg9rXFjxo5Vw==" spinCount="100000" sheet="1" objects="1" scenarios="1"/>
  <mergeCells count="11">
    <mergeCell ref="D15:E15"/>
    <mergeCell ref="B17:C17"/>
    <mergeCell ref="B30:C30"/>
    <mergeCell ref="E1:G1"/>
    <mergeCell ref="E2:G2"/>
    <mergeCell ref="B6:F6"/>
    <mergeCell ref="D12:E12"/>
    <mergeCell ref="D13:E13"/>
    <mergeCell ref="D14:E14"/>
    <mergeCell ref="B7:F7"/>
    <mergeCell ref="B8:F8"/>
  </mergeCells>
  <pageMargins left="0.7" right="0.7" top="0.75" bottom="0.75" header="0.3" footer="0.3"/>
  <pageSetup scale="53" fitToHeight="0" orientation="landscape" horizontalDpi="1200" verticalDpi="1200" r:id="rId1"/>
  <rowBreaks count="2" manualBreakCount="2">
    <brk id="47" max="8" man="1"/>
    <brk id="77"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589CC-3B2C-469C-A3D4-41905879655E}">
  <sheetPr>
    <pageSetUpPr fitToPage="1"/>
  </sheetPr>
  <dimension ref="A1:I207"/>
  <sheetViews>
    <sheetView showGridLines="0" zoomScale="90" zoomScaleNormal="90" workbookViewId="0"/>
  </sheetViews>
  <sheetFormatPr defaultRowHeight="15" x14ac:dyDescent="0.25"/>
  <cols>
    <col min="1" max="1" width="4" style="22" customWidth="1"/>
    <col min="2" max="2" width="47.7109375" style="22" customWidth="1"/>
    <col min="3" max="3" width="59.140625" style="22" customWidth="1"/>
    <col min="4" max="4" width="25.140625" style="22" customWidth="1"/>
    <col min="5" max="5" width="25" style="22" customWidth="1"/>
    <col min="6" max="6" width="25.28515625" style="22" customWidth="1"/>
    <col min="7" max="7" width="17.5703125" style="22" customWidth="1"/>
    <col min="8" max="9" width="23.5703125" style="22" customWidth="1"/>
    <col min="10" max="16384" width="9.140625" style="22"/>
  </cols>
  <sheetData>
    <row r="1" spans="1:9" ht="15.75" customHeight="1" x14ac:dyDescent="0.25">
      <c r="A1" s="134" t="s">
        <v>218</v>
      </c>
      <c r="D1" s="77" t="s">
        <v>6</v>
      </c>
      <c r="E1" s="181" t="str">
        <f>'Budget Summary'!D1</f>
        <v>Enter Applicant Name</v>
      </c>
      <c r="F1" s="181"/>
      <c r="G1" s="181"/>
    </row>
    <row r="2" spans="1:9" ht="18" customHeight="1" x14ac:dyDescent="0.25">
      <c r="A2" s="41" t="s">
        <v>38</v>
      </c>
      <c r="D2" s="78"/>
      <c r="E2" s="164" t="s">
        <v>5</v>
      </c>
      <c r="F2" s="164"/>
      <c r="G2" s="164"/>
    </row>
    <row r="3" spans="1:9" x14ac:dyDescent="0.25">
      <c r="A3" s="43" t="s">
        <v>62</v>
      </c>
    </row>
    <row r="4" spans="1:9" x14ac:dyDescent="0.25">
      <c r="A4" s="43" t="s">
        <v>80</v>
      </c>
    </row>
    <row r="5" spans="1:9" x14ac:dyDescent="0.25">
      <c r="A5" s="2"/>
      <c r="B5" s="24"/>
      <c r="C5" s="1"/>
      <c r="D5" s="1"/>
      <c r="E5" s="1"/>
      <c r="F5" s="1"/>
      <c r="G5" s="25"/>
    </row>
    <row r="6" spans="1:9" ht="47.25" customHeight="1" x14ac:dyDescent="0.25">
      <c r="A6" s="24"/>
      <c r="B6" s="178" t="s">
        <v>76</v>
      </c>
      <c r="C6" s="179"/>
      <c r="D6" s="179"/>
      <c r="E6" s="179"/>
      <c r="F6" s="180"/>
      <c r="G6" s="46"/>
      <c r="H6" s="45"/>
      <c r="I6" s="45"/>
    </row>
    <row r="7" spans="1:9" ht="12.75" customHeight="1" x14ac:dyDescent="0.25">
      <c r="A7" s="24"/>
      <c r="B7" s="187"/>
      <c r="C7" s="187"/>
      <c r="D7" s="187"/>
      <c r="E7" s="187"/>
      <c r="F7" s="187"/>
      <c r="G7" s="46"/>
      <c r="H7" s="45"/>
      <c r="I7" s="45"/>
    </row>
    <row r="8" spans="1:9" ht="30.95" customHeight="1" x14ac:dyDescent="0.25">
      <c r="A8" s="24"/>
      <c r="B8" s="188" t="s">
        <v>224</v>
      </c>
      <c r="C8" s="179"/>
      <c r="D8" s="179"/>
      <c r="E8" s="179"/>
      <c r="F8" s="180"/>
      <c r="G8" s="46"/>
      <c r="H8" s="45"/>
      <c r="I8" s="45"/>
    </row>
    <row r="9" spans="1:9" ht="15" customHeight="1" x14ac:dyDescent="0.25">
      <c r="A9" s="24"/>
      <c r="B9" s="133"/>
      <c r="C9" s="121"/>
      <c r="D9" s="133"/>
      <c r="E9" s="133"/>
      <c r="F9" s="133"/>
      <c r="G9" s="50"/>
      <c r="H9" s="48"/>
      <c r="I9" s="48"/>
    </row>
    <row r="10" spans="1:9" ht="15" customHeight="1" x14ac:dyDescent="0.25">
      <c r="A10" s="24"/>
      <c r="B10" s="124" t="s">
        <v>81</v>
      </c>
      <c r="C10" s="136"/>
      <c r="D10" s="133"/>
      <c r="E10" s="133"/>
      <c r="F10" s="133"/>
      <c r="G10" s="50"/>
      <c r="H10" s="48"/>
      <c r="I10" s="48"/>
    </row>
    <row r="11" spans="1:9" ht="15" customHeight="1" x14ac:dyDescent="0.25">
      <c r="A11" s="24"/>
      <c r="B11" s="124"/>
      <c r="C11" s="121"/>
      <c r="D11" s="133"/>
      <c r="E11" s="133"/>
      <c r="F11" s="133"/>
      <c r="G11" s="50"/>
      <c r="H11" s="48"/>
      <c r="I11" s="48"/>
    </row>
    <row r="12" spans="1:9" ht="15" customHeight="1" x14ac:dyDescent="0.25">
      <c r="A12" s="24"/>
      <c r="B12" s="122" t="s">
        <v>82</v>
      </c>
      <c r="D12" s="186" t="s">
        <v>68</v>
      </c>
      <c r="E12" s="186"/>
      <c r="F12" s="133"/>
      <c r="G12" s="50"/>
      <c r="H12" s="48"/>
      <c r="I12" s="48"/>
    </row>
    <row r="13" spans="1:9" x14ac:dyDescent="0.25">
      <c r="A13" s="24"/>
      <c r="B13" s="125" t="s">
        <v>116</v>
      </c>
      <c r="C13" s="58">
        <f>SUM(G30,D46,D61,D76,D91,D106,D125)</f>
        <v>0</v>
      </c>
      <c r="D13" s="184" t="s">
        <v>37</v>
      </c>
      <c r="E13" s="185"/>
      <c r="F13" s="58">
        <f>'Budget Summary'!C17</f>
        <v>0</v>
      </c>
      <c r="G13" s="50"/>
      <c r="H13" s="48"/>
      <c r="I13" s="48"/>
    </row>
    <row r="14" spans="1:9" ht="16.5" customHeight="1" x14ac:dyDescent="0.25">
      <c r="A14" s="24"/>
      <c r="B14" s="125" t="s">
        <v>114</v>
      </c>
      <c r="C14" s="58">
        <f>SUM(H30,E46,E61,E76,E91,E106,E125)</f>
        <v>0</v>
      </c>
      <c r="D14" s="184" t="s">
        <v>39</v>
      </c>
      <c r="E14" s="185"/>
      <c r="F14" s="58">
        <f>'Grant Match'!E25</f>
        <v>0</v>
      </c>
      <c r="G14" s="25"/>
    </row>
    <row r="15" spans="1:9" x14ac:dyDescent="0.25">
      <c r="A15" s="24"/>
      <c r="B15" s="125" t="s">
        <v>196</v>
      </c>
      <c r="C15" s="58">
        <f>SUM(I30,F46,F61,F76,F91,F106,F125)</f>
        <v>0</v>
      </c>
      <c r="D15" s="184" t="s">
        <v>11</v>
      </c>
      <c r="E15" s="185"/>
      <c r="F15" s="58">
        <f>'Grant Match'!E23</f>
        <v>0</v>
      </c>
      <c r="G15" s="25"/>
    </row>
    <row r="16" spans="1:9" x14ac:dyDescent="0.25">
      <c r="A16" s="24"/>
      <c r="B16" s="26"/>
      <c r="C16" s="26"/>
      <c r="D16" s="26"/>
      <c r="E16" s="26"/>
      <c r="F16" s="26"/>
      <c r="G16" s="25"/>
    </row>
    <row r="17" spans="1:9" x14ac:dyDescent="0.25">
      <c r="A17" s="24"/>
      <c r="B17" s="182" t="s">
        <v>225</v>
      </c>
      <c r="C17" s="182"/>
      <c r="D17" s="98"/>
      <c r="E17" s="98"/>
      <c r="F17" s="98"/>
      <c r="G17" s="50"/>
      <c r="H17" s="48"/>
      <c r="I17" s="48"/>
    </row>
    <row r="18" spans="1:9" ht="102" x14ac:dyDescent="0.25">
      <c r="A18" s="24"/>
      <c r="B18" s="99" t="s">
        <v>1</v>
      </c>
      <c r="C18" s="99" t="s">
        <v>2</v>
      </c>
      <c r="D18" s="100" t="s">
        <v>21</v>
      </c>
      <c r="E18" s="101" t="s">
        <v>34</v>
      </c>
      <c r="F18" s="100" t="s">
        <v>36</v>
      </c>
      <c r="G18" s="102" t="s">
        <v>27</v>
      </c>
      <c r="H18" s="99" t="s">
        <v>48</v>
      </c>
      <c r="I18" s="99" t="s">
        <v>49</v>
      </c>
    </row>
    <row r="19" spans="1:9" ht="28.5" x14ac:dyDescent="0.25">
      <c r="A19" s="24"/>
      <c r="B19" s="103" t="s">
        <v>19</v>
      </c>
      <c r="C19" s="145" t="s">
        <v>226</v>
      </c>
      <c r="D19" s="82">
        <v>20</v>
      </c>
      <c r="E19" s="104">
        <v>120</v>
      </c>
      <c r="F19" s="104">
        <v>12</v>
      </c>
      <c r="G19" s="105">
        <f>D19*E19*F19</f>
        <v>28800</v>
      </c>
      <c r="H19" s="105">
        <v>19200</v>
      </c>
      <c r="I19" s="105">
        <v>9600.0000000000018</v>
      </c>
    </row>
    <row r="20" spans="1:9" x14ac:dyDescent="0.25">
      <c r="A20" s="24"/>
      <c r="B20" s="106"/>
      <c r="C20" s="137"/>
      <c r="D20" s="138"/>
      <c r="E20" s="139"/>
      <c r="F20" s="139"/>
      <c r="G20" s="107">
        <f t="shared" ref="G20:G29" si="0">D20*E20*F20</f>
        <v>0</v>
      </c>
      <c r="H20" s="107">
        <f>IFERROR('Budget Summary'!$C$18/'Budget Summary'!$C$17*$G20,0)</f>
        <v>0</v>
      </c>
      <c r="I20" s="107">
        <f>IFERROR((1-'Budget Summary'!$C$18/'Budget Summary'!$C$17)*$G20,0)</f>
        <v>0</v>
      </c>
    </row>
    <row r="21" spans="1:9" x14ac:dyDescent="0.25">
      <c r="A21" s="24"/>
      <c r="B21" s="106"/>
      <c r="C21" s="137"/>
      <c r="D21" s="138"/>
      <c r="E21" s="139"/>
      <c r="F21" s="139"/>
      <c r="G21" s="107">
        <f t="shared" si="0"/>
        <v>0</v>
      </c>
      <c r="H21" s="107">
        <f>IFERROR('Budget Summary'!$C$18/'Budget Summary'!$C$17*$G21,0)</f>
        <v>0</v>
      </c>
      <c r="I21" s="107">
        <f>IFERROR((1-'Budget Summary'!$C$18/'Budget Summary'!$C$17)*$G21,0)</f>
        <v>0</v>
      </c>
    </row>
    <row r="22" spans="1:9" x14ac:dyDescent="0.25">
      <c r="A22" s="24"/>
      <c r="B22" s="106"/>
      <c r="C22" s="137"/>
      <c r="D22" s="138"/>
      <c r="E22" s="139"/>
      <c r="F22" s="139"/>
      <c r="G22" s="107">
        <f t="shared" si="0"/>
        <v>0</v>
      </c>
      <c r="H22" s="107">
        <f>IFERROR('Budget Summary'!$C$18/'Budget Summary'!$C$17*$G22,0)</f>
        <v>0</v>
      </c>
      <c r="I22" s="107">
        <f>IFERROR((1-'Budget Summary'!$C$18/'Budget Summary'!$C$17)*$G22,0)</f>
        <v>0</v>
      </c>
    </row>
    <row r="23" spans="1:9" x14ac:dyDescent="0.25">
      <c r="A23" s="24"/>
      <c r="B23" s="106"/>
      <c r="C23" s="137"/>
      <c r="D23" s="138"/>
      <c r="E23" s="139"/>
      <c r="F23" s="139"/>
      <c r="G23" s="107">
        <f t="shared" si="0"/>
        <v>0</v>
      </c>
      <c r="H23" s="107">
        <f>IFERROR('Budget Summary'!$C$18/'Budget Summary'!$C$17*$G23,0)</f>
        <v>0</v>
      </c>
      <c r="I23" s="107">
        <f>IFERROR((1-'Budget Summary'!$C$18/'Budget Summary'!$C$17)*$G23,0)</f>
        <v>0</v>
      </c>
    </row>
    <row r="24" spans="1:9" x14ac:dyDescent="0.25">
      <c r="A24" s="24"/>
      <c r="B24" s="106"/>
      <c r="C24" s="137"/>
      <c r="D24" s="138"/>
      <c r="E24" s="139"/>
      <c r="F24" s="139"/>
      <c r="G24" s="107">
        <f t="shared" si="0"/>
        <v>0</v>
      </c>
      <c r="H24" s="107">
        <f>IFERROR('Budget Summary'!$C$18/'Budget Summary'!$C$17*$G24,0)</f>
        <v>0</v>
      </c>
      <c r="I24" s="107">
        <f>IFERROR((1-'Budget Summary'!$C$18/'Budget Summary'!$C$17)*$G24,0)</f>
        <v>0</v>
      </c>
    </row>
    <row r="25" spans="1:9" x14ac:dyDescent="0.25">
      <c r="A25" s="24"/>
      <c r="B25" s="106"/>
      <c r="C25" s="137"/>
      <c r="D25" s="138"/>
      <c r="E25" s="139"/>
      <c r="F25" s="139"/>
      <c r="G25" s="107">
        <f t="shared" si="0"/>
        <v>0</v>
      </c>
      <c r="H25" s="107">
        <f>IFERROR('Budget Summary'!$C$18/'Budget Summary'!$C$17*$G25,0)</f>
        <v>0</v>
      </c>
      <c r="I25" s="107">
        <f>IFERROR((1-'Budget Summary'!$C$18/'Budget Summary'!$C$17)*$G25,0)</f>
        <v>0</v>
      </c>
    </row>
    <row r="26" spans="1:9" x14ac:dyDescent="0.25">
      <c r="A26" s="24"/>
      <c r="B26" s="106"/>
      <c r="C26" s="137"/>
      <c r="D26" s="138"/>
      <c r="E26" s="139"/>
      <c r="F26" s="139"/>
      <c r="G26" s="107">
        <f t="shared" si="0"/>
        <v>0</v>
      </c>
      <c r="H26" s="107">
        <f>IFERROR('Budget Summary'!$C$18/'Budget Summary'!$C$17*$G26,0)</f>
        <v>0</v>
      </c>
      <c r="I26" s="107">
        <f>IFERROR((1-'Budget Summary'!$C$18/'Budget Summary'!$C$17)*$G26,0)</f>
        <v>0</v>
      </c>
    </row>
    <row r="27" spans="1:9" x14ac:dyDescent="0.25">
      <c r="A27" s="24"/>
      <c r="B27" s="106"/>
      <c r="C27" s="137"/>
      <c r="D27" s="138"/>
      <c r="E27" s="139"/>
      <c r="F27" s="139"/>
      <c r="G27" s="107">
        <f t="shared" si="0"/>
        <v>0</v>
      </c>
      <c r="H27" s="107">
        <f>IFERROR('Budget Summary'!$C$18/'Budget Summary'!$C$17*$G27,0)</f>
        <v>0</v>
      </c>
      <c r="I27" s="107">
        <f>IFERROR((1-'Budget Summary'!$C$18/'Budget Summary'!$C$17)*$G27,0)</f>
        <v>0</v>
      </c>
    </row>
    <row r="28" spans="1:9" x14ac:dyDescent="0.25">
      <c r="A28" s="24"/>
      <c r="B28" s="106"/>
      <c r="C28" s="137"/>
      <c r="D28" s="138"/>
      <c r="E28" s="139"/>
      <c r="F28" s="139"/>
      <c r="G28" s="107">
        <f t="shared" si="0"/>
        <v>0</v>
      </c>
      <c r="H28" s="107">
        <f>IFERROR('Budget Summary'!$C$18/'Budget Summary'!$C$17*$G28,0)</f>
        <v>0</v>
      </c>
      <c r="I28" s="107">
        <f>IFERROR((1-'Budget Summary'!$C$18/'Budget Summary'!$C$17)*$G28,0)</f>
        <v>0</v>
      </c>
    </row>
    <row r="29" spans="1:9" ht="15.75" thickBot="1" x14ac:dyDescent="0.3">
      <c r="A29" s="24"/>
      <c r="B29" s="106"/>
      <c r="C29" s="137"/>
      <c r="D29" s="138"/>
      <c r="E29" s="139"/>
      <c r="F29" s="139"/>
      <c r="G29" s="108">
        <f t="shared" si="0"/>
        <v>0</v>
      </c>
      <c r="H29" s="108">
        <f>IFERROR('Budget Summary'!$C$18/'Budget Summary'!$C$17*$G29,0)</f>
        <v>0</v>
      </c>
      <c r="I29" s="108">
        <f>IFERROR((1-'Budget Summary'!$C$18/'Budget Summary'!$C$17)*$G29,0)</f>
        <v>0</v>
      </c>
    </row>
    <row r="30" spans="1:9" ht="15.75" thickTop="1" x14ac:dyDescent="0.25">
      <c r="A30" s="24"/>
      <c r="B30" s="183"/>
      <c r="C30" s="183"/>
      <c r="D30" s="109"/>
      <c r="E30" s="109"/>
      <c r="F30" s="110" t="s">
        <v>0</v>
      </c>
      <c r="G30" s="111">
        <f>SUM(G20:G29)</f>
        <v>0</v>
      </c>
      <c r="H30" s="142">
        <f>IFERROR('Budget Summary'!$C$18/'Budget Summary'!$C$17*$G30,0)</f>
        <v>0</v>
      </c>
      <c r="I30" s="142">
        <f>IFERROR((1-'Budget Summary'!$C$18/'Budget Summary'!$C$17)*$G30,0)</f>
        <v>0</v>
      </c>
    </row>
    <row r="31" spans="1:9" x14ac:dyDescent="0.25">
      <c r="A31" s="24"/>
      <c r="B31" s="112"/>
      <c r="C31" s="112"/>
      <c r="D31" s="109"/>
      <c r="E31" s="109"/>
      <c r="F31" s="109"/>
      <c r="G31" s="89"/>
      <c r="H31" s="48"/>
      <c r="I31" s="48"/>
    </row>
    <row r="32" spans="1:9" x14ac:dyDescent="0.25">
      <c r="A32" s="24"/>
      <c r="B32" s="89"/>
      <c r="C32" s="89"/>
      <c r="D32" s="90"/>
      <c r="E32" s="89"/>
      <c r="F32" s="113"/>
      <c r="G32" s="89"/>
      <c r="H32" s="48"/>
      <c r="I32" s="48"/>
    </row>
    <row r="33" spans="1:9" x14ac:dyDescent="0.25">
      <c r="A33" s="24"/>
      <c r="B33" s="146" t="s">
        <v>227</v>
      </c>
      <c r="C33" s="89"/>
      <c r="D33" s="90"/>
      <c r="E33" s="114"/>
      <c r="F33" s="113"/>
      <c r="G33" s="89"/>
      <c r="H33" s="48"/>
      <c r="I33" s="48"/>
    </row>
    <row r="34" spans="1:9" ht="87.75" x14ac:dyDescent="0.25">
      <c r="A34" s="24"/>
      <c r="B34" s="99" t="s">
        <v>3</v>
      </c>
      <c r="C34" s="99" t="s">
        <v>2</v>
      </c>
      <c r="D34" s="99" t="s">
        <v>28</v>
      </c>
      <c r="E34" s="99" t="s">
        <v>50</v>
      </c>
      <c r="F34" s="99" t="s">
        <v>51</v>
      </c>
      <c r="G34" s="89"/>
      <c r="H34" s="48"/>
      <c r="I34" s="48"/>
    </row>
    <row r="35" spans="1:9" ht="28.5" x14ac:dyDescent="0.25">
      <c r="A35" s="24"/>
      <c r="B35" s="103" t="s">
        <v>43</v>
      </c>
      <c r="C35" s="103" t="s">
        <v>42</v>
      </c>
      <c r="D35" s="82">
        <v>5000</v>
      </c>
      <c r="E35" s="105">
        <v>3333.333333333333</v>
      </c>
      <c r="F35" s="105">
        <v>1666.6666666666667</v>
      </c>
      <c r="G35" s="89"/>
      <c r="H35" s="48"/>
      <c r="I35" s="48"/>
    </row>
    <row r="36" spans="1:9" x14ac:dyDescent="0.25">
      <c r="A36" s="24"/>
      <c r="B36" s="106"/>
      <c r="C36" s="106"/>
      <c r="D36" s="140"/>
      <c r="E36" s="107">
        <f>IFERROR('Budget Summary'!$C$18/'Budget Summary'!$C$17*$D36,0)</f>
        <v>0</v>
      </c>
      <c r="F36" s="107">
        <f>IFERROR((1-'Budget Summary'!$C$18/'Budget Summary'!$C$17)*$D36,0)</f>
        <v>0</v>
      </c>
      <c r="G36" s="89"/>
      <c r="H36" s="48"/>
      <c r="I36" s="48"/>
    </row>
    <row r="37" spans="1:9" x14ac:dyDescent="0.25">
      <c r="A37" s="24"/>
      <c r="B37" s="106"/>
      <c r="C37" s="106"/>
      <c r="D37" s="140"/>
      <c r="E37" s="107">
        <f>IFERROR('Budget Summary'!$C$18/'Budget Summary'!$C$17*$D37,0)</f>
        <v>0</v>
      </c>
      <c r="F37" s="107">
        <f>IFERROR((1-'Budget Summary'!$C$18/'Budget Summary'!$C$17)*$D37,0)</f>
        <v>0</v>
      </c>
      <c r="G37" s="89"/>
      <c r="H37" s="48"/>
      <c r="I37" s="48"/>
    </row>
    <row r="38" spans="1:9" x14ac:dyDescent="0.25">
      <c r="A38" s="24"/>
      <c r="B38" s="106"/>
      <c r="C38" s="106"/>
      <c r="D38" s="140"/>
      <c r="E38" s="107">
        <f>IFERROR('Budget Summary'!$C$18/'Budget Summary'!$C$17*$D38,0)</f>
        <v>0</v>
      </c>
      <c r="F38" s="107">
        <f>IFERROR((1-'Budget Summary'!$C$18/'Budget Summary'!$C$17)*$D38,0)</f>
        <v>0</v>
      </c>
      <c r="G38" s="89"/>
      <c r="H38" s="48"/>
      <c r="I38" s="48"/>
    </row>
    <row r="39" spans="1:9" x14ac:dyDescent="0.25">
      <c r="A39" s="24"/>
      <c r="B39" s="106"/>
      <c r="C39" s="106"/>
      <c r="D39" s="140"/>
      <c r="E39" s="107">
        <f>IFERROR('Budget Summary'!$C$18/'Budget Summary'!$C$17*$D39,0)</f>
        <v>0</v>
      </c>
      <c r="F39" s="107">
        <f>IFERROR((1-'Budget Summary'!$C$18/'Budget Summary'!$C$17)*$D39,0)</f>
        <v>0</v>
      </c>
      <c r="G39" s="89"/>
      <c r="H39" s="48"/>
      <c r="I39" s="48"/>
    </row>
    <row r="40" spans="1:9" x14ac:dyDescent="0.25">
      <c r="A40" s="24"/>
      <c r="B40" s="106"/>
      <c r="C40" s="106"/>
      <c r="D40" s="140"/>
      <c r="E40" s="107">
        <f>IFERROR('Budget Summary'!$C$18/'Budget Summary'!$C$17*$D40,0)</f>
        <v>0</v>
      </c>
      <c r="F40" s="107">
        <f>IFERROR((1-'Budget Summary'!$C$18/'Budget Summary'!$C$17)*$D40,0)</f>
        <v>0</v>
      </c>
      <c r="G40" s="89"/>
      <c r="H40" s="48"/>
      <c r="I40" s="48"/>
    </row>
    <row r="41" spans="1:9" x14ac:dyDescent="0.25">
      <c r="A41" s="24"/>
      <c r="B41" s="106"/>
      <c r="C41" s="106"/>
      <c r="D41" s="140"/>
      <c r="E41" s="107">
        <f>IFERROR('Budget Summary'!$C$18/'Budget Summary'!$C$17*$D41,0)</f>
        <v>0</v>
      </c>
      <c r="F41" s="107">
        <f>IFERROR((1-'Budget Summary'!$C$18/'Budget Summary'!$C$17)*$D41,0)</f>
        <v>0</v>
      </c>
      <c r="G41" s="89"/>
      <c r="H41" s="48"/>
      <c r="I41" s="48"/>
    </row>
    <row r="42" spans="1:9" x14ac:dyDescent="0.25">
      <c r="A42" s="24"/>
      <c r="B42" s="106"/>
      <c r="C42" s="106"/>
      <c r="D42" s="140"/>
      <c r="E42" s="107">
        <f>IFERROR('Budget Summary'!$C$18/'Budget Summary'!$C$17*$D42,0)</f>
        <v>0</v>
      </c>
      <c r="F42" s="107">
        <f>IFERROR((1-'Budget Summary'!$C$18/'Budget Summary'!$C$17)*$D42,0)</f>
        <v>0</v>
      </c>
      <c r="G42" s="89"/>
      <c r="H42" s="48"/>
      <c r="I42" s="48"/>
    </row>
    <row r="43" spans="1:9" x14ac:dyDescent="0.25">
      <c r="A43" s="24"/>
      <c r="B43" s="106"/>
      <c r="C43" s="106"/>
      <c r="D43" s="140"/>
      <c r="E43" s="107">
        <f>IFERROR('Budget Summary'!$C$18/'Budget Summary'!$C$17*$D43,0)</f>
        <v>0</v>
      </c>
      <c r="F43" s="107">
        <f>IFERROR((1-'Budget Summary'!$C$18/'Budget Summary'!$C$17)*$D43,0)</f>
        <v>0</v>
      </c>
      <c r="G43" s="89"/>
      <c r="H43" s="48"/>
      <c r="I43" s="48"/>
    </row>
    <row r="44" spans="1:9" x14ac:dyDescent="0.25">
      <c r="A44" s="24"/>
      <c r="B44" s="106"/>
      <c r="C44" s="106"/>
      <c r="D44" s="140"/>
      <c r="E44" s="107">
        <f>IFERROR('Budget Summary'!$C$18/'Budget Summary'!$C$17*$D44,0)</f>
        <v>0</v>
      </c>
      <c r="F44" s="107">
        <f>IFERROR((1-'Budget Summary'!$C$18/'Budget Summary'!$C$17)*$D44,0)</f>
        <v>0</v>
      </c>
      <c r="G44" s="89"/>
      <c r="H44" s="48"/>
      <c r="I44" s="48"/>
    </row>
    <row r="45" spans="1:9" ht="15.75" thickBot="1" x14ac:dyDescent="0.3">
      <c r="A45" s="24"/>
      <c r="B45" s="106"/>
      <c r="C45" s="106"/>
      <c r="D45" s="141"/>
      <c r="E45" s="108">
        <f>IFERROR('Budget Summary'!$C$18/'Budget Summary'!$C$17*$D45,0)</f>
        <v>0</v>
      </c>
      <c r="F45" s="108">
        <f>IFERROR((1-'Budget Summary'!$C$18/'Budget Summary'!$C$17)*$D45,0)</f>
        <v>0</v>
      </c>
      <c r="G45" s="89"/>
      <c r="H45" s="48"/>
      <c r="I45" s="48"/>
    </row>
    <row r="46" spans="1:9" ht="15.75" thickTop="1" x14ac:dyDescent="0.25">
      <c r="A46" s="24"/>
      <c r="B46" s="89"/>
      <c r="C46" s="90" t="s">
        <v>0</v>
      </c>
      <c r="D46" s="115">
        <f>SUM(D36:D45)</f>
        <v>0</v>
      </c>
      <c r="E46" s="142">
        <f>IFERROR('Budget Summary'!$C$18/'Budget Summary'!$C$17*$D46,0)</f>
        <v>0</v>
      </c>
      <c r="F46" s="142">
        <f>IFERROR((1-'Budget Summary'!$C$18/'Budget Summary'!$C$17)*$D46,0)</f>
        <v>0</v>
      </c>
      <c r="G46" s="89"/>
      <c r="H46" s="48"/>
      <c r="I46" s="48"/>
    </row>
    <row r="47" spans="1:9" x14ac:dyDescent="0.25">
      <c r="A47" s="24"/>
      <c r="B47" s="89"/>
      <c r="C47" s="89"/>
      <c r="D47" s="90"/>
      <c r="E47" s="114"/>
      <c r="F47" s="113"/>
      <c r="G47" s="89"/>
      <c r="H47" s="48"/>
      <c r="I47" s="48"/>
    </row>
    <row r="48" spans="1:9" x14ac:dyDescent="0.25">
      <c r="A48" s="24"/>
      <c r="B48" s="55" t="s">
        <v>16</v>
      </c>
      <c r="C48" s="56"/>
      <c r="D48" s="56"/>
      <c r="E48" s="114"/>
      <c r="F48" s="114"/>
      <c r="G48" s="89"/>
      <c r="H48" s="48"/>
      <c r="I48" s="48"/>
    </row>
    <row r="49" spans="1:9" ht="87.75" x14ac:dyDescent="0.25">
      <c r="A49" s="24"/>
      <c r="B49" s="99" t="s">
        <v>3</v>
      </c>
      <c r="C49" s="99" t="s">
        <v>2</v>
      </c>
      <c r="D49" s="99" t="s">
        <v>29</v>
      </c>
      <c r="E49" s="99" t="s">
        <v>52</v>
      </c>
      <c r="F49" s="99" t="s">
        <v>53</v>
      </c>
      <c r="G49" s="89"/>
      <c r="H49" s="48"/>
      <c r="I49" s="48"/>
    </row>
    <row r="50" spans="1:9" ht="28.5" x14ac:dyDescent="0.25">
      <c r="A50" s="24"/>
      <c r="B50" s="103" t="s">
        <v>44</v>
      </c>
      <c r="C50" s="147" t="s">
        <v>228</v>
      </c>
      <c r="D50" s="82">
        <v>500</v>
      </c>
      <c r="E50" s="105">
        <v>333.33333333333331</v>
      </c>
      <c r="F50" s="105">
        <v>166.66666666666669</v>
      </c>
      <c r="G50" s="89"/>
      <c r="H50" s="48"/>
      <c r="I50" s="48"/>
    </row>
    <row r="51" spans="1:9" x14ac:dyDescent="0.25">
      <c r="A51" s="24"/>
      <c r="B51" s="106"/>
      <c r="C51" s="106"/>
      <c r="D51" s="140"/>
      <c r="E51" s="107">
        <f>IFERROR('Budget Summary'!$C$18/'Budget Summary'!$C$17*$D51,0)</f>
        <v>0</v>
      </c>
      <c r="F51" s="107">
        <f>IFERROR((1-'Budget Summary'!$C$18/'Budget Summary'!$C$17)*$D51,0)</f>
        <v>0</v>
      </c>
      <c r="G51" s="89"/>
      <c r="H51" s="48"/>
      <c r="I51" s="48"/>
    </row>
    <row r="52" spans="1:9" x14ac:dyDescent="0.25">
      <c r="A52" s="24"/>
      <c r="B52" s="106"/>
      <c r="C52" s="106"/>
      <c r="D52" s="140"/>
      <c r="E52" s="107">
        <f>IFERROR('Budget Summary'!$C$18/'Budget Summary'!$C$17*$D52,0)</f>
        <v>0</v>
      </c>
      <c r="F52" s="107">
        <f>IFERROR((1-'Budget Summary'!$C$18/'Budget Summary'!$C$17)*$D52,0)</f>
        <v>0</v>
      </c>
      <c r="G52" s="89"/>
      <c r="H52" s="48"/>
      <c r="I52" s="48"/>
    </row>
    <row r="53" spans="1:9" x14ac:dyDescent="0.25">
      <c r="A53" s="24"/>
      <c r="B53" s="106"/>
      <c r="C53" s="106"/>
      <c r="D53" s="140"/>
      <c r="E53" s="107">
        <f>IFERROR('Budget Summary'!$C$18/'Budget Summary'!$C$17*$D53,0)</f>
        <v>0</v>
      </c>
      <c r="F53" s="107">
        <f>IFERROR((1-'Budget Summary'!$C$18/'Budget Summary'!$C$17)*$D53,0)</f>
        <v>0</v>
      </c>
      <c r="G53" s="89"/>
      <c r="H53" s="48"/>
      <c r="I53" s="48"/>
    </row>
    <row r="54" spans="1:9" x14ac:dyDescent="0.25">
      <c r="A54" s="24"/>
      <c r="B54" s="106"/>
      <c r="C54" s="106"/>
      <c r="D54" s="140"/>
      <c r="E54" s="107">
        <f>IFERROR('Budget Summary'!$C$18/'Budget Summary'!$C$17*$D54,0)</f>
        <v>0</v>
      </c>
      <c r="F54" s="107">
        <f>IFERROR((1-'Budget Summary'!$C$18/'Budget Summary'!$C$17)*$D54,0)</f>
        <v>0</v>
      </c>
      <c r="G54" s="89"/>
      <c r="H54" s="48"/>
      <c r="I54" s="48"/>
    </row>
    <row r="55" spans="1:9" x14ac:dyDescent="0.25">
      <c r="A55" s="24"/>
      <c r="B55" s="106"/>
      <c r="C55" s="106"/>
      <c r="D55" s="140"/>
      <c r="E55" s="107">
        <f>IFERROR('Budget Summary'!$C$18/'Budget Summary'!$C$17*$D55,0)</f>
        <v>0</v>
      </c>
      <c r="F55" s="107">
        <f>IFERROR((1-'Budget Summary'!$C$18/'Budget Summary'!$C$17)*$D55,0)</f>
        <v>0</v>
      </c>
      <c r="G55" s="89"/>
      <c r="H55" s="48"/>
      <c r="I55" s="48"/>
    </row>
    <row r="56" spans="1:9" x14ac:dyDescent="0.25">
      <c r="A56" s="24"/>
      <c r="B56" s="106"/>
      <c r="C56" s="106"/>
      <c r="D56" s="140"/>
      <c r="E56" s="107">
        <f>IFERROR('Budget Summary'!$C$18/'Budget Summary'!$C$17*$D56,0)</f>
        <v>0</v>
      </c>
      <c r="F56" s="107">
        <f>IFERROR((1-'Budget Summary'!$C$18/'Budget Summary'!$C$17)*$D56,0)</f>
        <v>0</v>
      </c>
      <c r="G56" s="89"/>
      <c r="H56" s="48"/>
      <c r="I56" s="48"/>
    </row>
    <row r="57" spans="1:9" x14ac:dyDescent="0.25">
      <c r="A57" s="24"/>
      <c r="B57" s="106"/>
      <c r="C57" s="106"/>
      <c r="D57" s="140"/>
      <c r="E57" s="107">
        <f>IFERROR('Budget Summary'!$C$18/'Budget Summary'!$C$17*$D57,0)</f>
        <v>0</v>
      </c>
      <c r="F57" s="107">
        <f>IFERROR((1-'Budget Summary'!$C$18/'Budget Summary'!$C$17)*$D57,0)</f>
        <v>0</v>
      </c>
      <c r="G57" s="89"/>
      <c r="H57" s="48"/>
      <c r="I57" s="48"/>
    </row>
    <row r="58" spans="1:9" x14ac:dyDescent="0.25">
      <c r="A58" s="24"/>
      <c r="B58" s="106"/>
      <c r="C58" s="106"/>
      <c r="D58" s="140"/>
      <c r="E58" s="107">
        <f>IFERROR('Budget Summary'!$C$18/'Budget Summary'!$C$17*$D58,0)</f>
        <v>0</v>
      </c>
      <c r="F58" s="107">
        <f>IFERROR((1-'Budget Summary'!$C$18/'Budget Summary'!$C$17)*$D58,0)</f>
        <v>0</v>
      </c>
      <c r="G58" s="89"/>
      <c r="H58" s="48"/>
      <c r="I58" s="48"/>
    </row>
    <row r="59" spans="1:9" x14ac:dyDescent="0.25">
      <c r="A59" s="24"/>
      <c r="B59" s="106"/>
      <c r="C59" s="106"/>
      <c r="D59" s="140"/>
      <c r="E59" s="107">
        <f>IFERROR('Budget Summary'!$C$18/'Budget Summary'!$C$17*$D59,0)</f>
        <v>0</v>
      </c>
      <c r="F59" s="107">
        <f>IFERROR((1-'Budget Summary'!$C$18/'Budget Summary'!$C$17)*$D59,0)</f>
        <v>0</v>
      </c>
      <c r="G59" s="89"/>
      <c r="H59" s="48"/>
      <c r="I59" s="48"/>
    </row>
    <row r="60" spans="1:9" ht="15.75" thickBot="1" x14ac:dyDescent="0.3">
      <c r="A60" s="24"/>
      <c r="B60" s="106"/>
      <c r="C60" s="106"/>
      <c r="D60" s="140"/>
      <c r="E60" s="108">
        <f>IFERROR('Budget Summary'!$C$18/'Budget Summary'!$C$17*$D60,0)</f>
        <v>0</v>
      </c>
      <c r="F60" s="108">
        <f>IFERROR((1-'Budget Summary'!$C$18/'Budget Summary'!$C$17)*$D60,0)</f>
        <v>0</v>
      </c>
      <c r="G60" s="89"/>
      <c r="H60" s="48"/>
      <c r="I60" s="48"/>
    </row>
    <row r="61" spans="1:9" ht="15.75" thickTop="1" x14ac:dyDescent="0.25">
      <c r="A61" s="24"/>
      <c r="B61" s="116"/>
      <c r="C61" s="90" t="s">
        <v>0</v>
      </c>
      <c r="D61" s="115">
        <f>SUM(D51:D60)</f>
        <v>0</v>
      </c>
      <c r="E61" s="142">
        <f>IFERROR('Budget Summary'!$C$18/'Budget Summary'!$C$17*$D61,0)</f>
        <v>0</v>
      </c>
      <c r="F61" s="142">
        <f>IFERROR((1-'Budget Summary'!$C$18/'Budget Summary'!$C$17)*$D61,0)</f>
        <v>0</v>
      </c>
      <c r="G61" s="89"/>
      <c r="H61" s="48"/>
      <c r="I61" s="48"/>
    </row>
    <row r="62" spans="1:9" x14ac:dyDescent="0.25">
      <c r="A62" s="24"/>
      <c r="B62" s="89"/>
      <c r="C62" s="89"/>
      <c r="D62" s="90"/>
      <c r="E62" s="114"/>
      <c r="F62" s="113"/>
      <c r="G62" s="89"/>
      <c r="H62" s="48"/>
      <c r="I62" s="48"/>
    </row>
    <row r="63" spans="1:9" x14ac:dyDescent="0.25">
      <c r="A63" s="24"/>
      <c r="B63" s="55" t="s">
        <v>40</v>
      </c>
      <c r="C63" s="56"/>
      <c r="D63" s="56"/>
      <c r="E63" s="114"/>
      <c r="F63" s="114"/>
      <c r="G63" s="89"/>
      <c r="H63" s="48"/>
      <c r="I63" s="48"/>
    </row>
    <row r="64" spans="1:9" ht="102.75" x14ac:dyDescent="0.25">
      <c r="A64" s="24"/>
      <c r="B64" s="99" t="s">
        <v>4</v>
      </c>
      <c r="C64" s="99" t="s">
        <v>2</v>
      </c>
      <c r="D64" s="99" t="s">
        <v>30</v>
      </c>
      <c r="E64" s="99" t="s">
        <v>54</v>
      </c>
      <c r="F64" s="99" t="s">
        <v>55</v>
      </c>
      <c r="G64" s="89"/>
      <c r="H64" s="48"/>
      <c r="I64" s="48"/>
    </row>
    <row r="65" spans="1:9" ht="42.75" x14ac:dyDescent="0.25">
      <c r="A65" s="24"/>
      <c r="B65" s="103" t="s">
        <v>46</v>
      </c>
      <c r="C65" s="103" t="s">
        <v>216</v>
      </c>
      <c r="D65" s="82">
        <v>1000</v>
      </c>
      <c r="E65" s="105">
        <v>666.66666666666663</v>
      </c>
      <c r="F65" s="105">
        <v>333.33333333333337</v>
      </c>
      <c r="G65" s="89"/>
      <c r="H65" s="48"/>
      <c r="I65" s="48"/>
    </row>
    <row r="66" spans="1:9" x14ac:dyDescent="0.25">
      <c r="A66" s="24"/>
      <c r="B66" s="106"/>
      <c r="C66" s="106"/>
      <c r="D66" s="140"/>
      <c r="E66" s="107">
        <f>IFERROR('Budget Summary'!$C$18/'Budget Summary'!$C$17*$D66,0)</f>
        <v>0</v>
      </c>
      <c r="F66" s="107">
        <f>IFERROR((1-'Budget Summary'!$C$18/'Budget Summary'!$C$17)*$D66,0)</f>
        <v>0</v>
      </c>
      <c r="G66" s="89"/>
      <c r="H66" s="48"/>
      <c r="I66" s="48"/>
    </row>
    <row r="67" spans="1:9" x14ac:dyDescent="0.25">
      <c r="A67" s="24"/>
      <c r="B67" s="106"/>
      <c r="C67" s="106"/>
      <c r="D67" s="140"/>
      <c r="E67" s="107">
        <f>IFERROR('Budget Summary'!$C$18/'Budget Summary'!$C$17*$D67,0)</f>
        <v>0</v>
      </c>
      <c r="F67" s="107">
        <f>IFERROR((1-'Budget Summary'!$C$18/'Budget Summary'!$C$17)*$D67,0)</f>
        <v>0</v>
      </c>
      <c r="G67" s="89"/>
      <c r="H67" s="48"/>
      <c r="I67" s="48"/>
    </row>
    <row r="68" spans="1:9" x14ac:dyDescent="0.25">
      <c r="A68" s="24"/>
      <c r="B68" s="106"/>
      <c r="C68" s="106"/>
      <c r="D68" s="140"/>
      <c r="E68" s="107">
        <f>IFERROR('Budget Summary'!$C$18/'Budget Summary'!$C$17*$D68,0)</f>
        <v>0</v>
      </c>
      <c r="F68" s="107">
        <f>IFERROR((1-'Budget Summary'!$C$18/'Budget Summary'!$C$17)*$D68,0)</f>
        <v>0</v>
      </c>
      <c r="G68" s="89"/>
      <c r="H68" s="48"/>
      <c r="I68" s="48"/>
    </row>
    <row r="69" spans="1:9" x14ac:dyDescent="0.25">
      <c r="A69" s="24"/>
      <c r="B69" s="106"/>
      <c r="C69" s="106"/>
      <c r="D69" s="140"/>
      <c r="E69" s="107">
        <f>IFERROR('Budget Summary'!$C$18/'Budget Summary'!$C$17*$D69,0)</f>
        <v>0</v>
      </c>
      <c r="F69" s="107">
        <f>IFERROR((1-'Budget Summary'!$C$18/'Budget Summary'!$C$17)*$D69,0)</f>
        <v>0</v>
      </c>
      <c r="G69" s="89"/>
      <c r="H69" s="48"/>
      <c r="I69" s="48"/>
    </row>
    <row r="70" spans="1:9" x14ac:dyDescent="0.25">
      <c r="A70" s="24"/>
      <c r="B70" s="106"/>
      <c r="C70" s="106"/>
      <c r="D70" s="140"/>
      <c r="E70" s="107">
        <f>IFERROR('Budget Summary'!$C$18/'Budget Summary'!$C$17*$D70,0)</f>
        <v>0</v>
      </c>
      <c r="F70" s="107">
        <f>IFERROR((1-'Budget Summary'!$C$18/'Budget Summary'!$C$17)*$D70,0)</f>
        <v>0</v>
      </c>
      <c r="G70" s="89"/>
      <c r="H70" s="48"/>
      <c r="I70" s="48"/>
    </row>
    <row r="71" spans="1:9" x14ac:dyDescent="0.25">
      <c r="A71" s="24"/>
      <c r="B71" s="106"/>
      <c r="C71" s="106"/>
      <c r="D71" s="140"/>
      <c r="E71" s="107">
        <f>IFERROR('Budget Summary'!$C$18/'Budget Summary'!$C$17*$D71,0)</f>
        <v>0</v>
      </c>
      <c r="F71" s="107">
        <f>IFERROR((1-'Budget Summary'!$C$18/'Budget Summary'!$C$17)*$D71,0)</f>
        <v>0</v>
      </c>
      <c r="G71" s="89"/>
      <c r="H71" s="48"/>
      <c r="I71" s="48"/>
    </row>
    <row r="72" spans="1:9" x14ac:dyDescent="0.25">
      <c r="A72" s="24"/>
      <c r="B72" s="106"/>
      <c r="C72" s="106"/>
      <c r="D72" s="140"/>
      <c r="E72" s="107">
        <f>IFERROR('Budget Summary'!$C$18/'Budget Summary'!$C$17*$D72,0)</f>
        <v>0</v>
      </c>
      <c r="F72" s="107">
        <f>IFERROR((1-'Budget Summary'!$C$18/'Budget Summary'!$C$17)*$D72,0)</f>
        <v>0</v>
      </c>
      <c r="G72" s="89"/>
      <c r="H72" s="48"/>
      <c r="I72" s="48"/>
    </row>
    <row r="73" spans="1:9" x14ac:dyDescent="0.25">
      <c r="A73" s="24"/>
      <c r="B73" s="106"/>
      <c r="C73" s="106"/>
      <c r="D73" s="140"/>
      <c r="E73" s="107">
        <f>IFERROR('Budget Summary'!$C$18/'Budget Summary'!$C$17*$D73,0)</f>
        <v>0</v>
      </c>
      <c r="F73" s="107">
        <f>IFERROR((1-'Budget Summary'!$C$18/'Budget Summary'!$C$17)*$D73,0)</f>
        <v>0</v>
      </c>
      <c r="G73" s="89"/>
      <c r="H73" s="48"/>
      <c r="I73" s="48"/>
    </row>
    <row r="74" spans="1:9" x14ac:dyDescent="0.25">
      <c r="A74" s="24"/>
      <c r="B74" s="106"/>
      <c r="C74" s="106"/>
      <c r="D74" s="140"/>
      <c r="E74" s="107">
        <f>IFERROR('Budget Summary'!$C$18/'Budget Summary'!$C$17*$D74,0)</f>
        <v>0</v>
      </c>
      <c r="F74" s="107">
        <f>IFERROR((1-'Budget Summary'!$C$18/'Budget Summary'!$C$17)*$D74,0)</f>
        <v>0</v>
      </c>
      <c r="G74" s="89"/>
      <c r="H74" s="48"/>
      <c r="I74" s="48"/>
    </row>
    <row r="75" spans="1:9" ht="15.75" thickBot="1" x14ac:dyDescent="0.3">
      <c r="A75" s="24"/>
      <c r="B75" s="106"/>
      <c r="C75" s="106"/>
      <c r="D75" s="140"/>
      <c r="E75" s="108">
        <f>IFERROR('Budget Summary'!$C$18/'Budget Summary'!$C$17*$D75,0)</f>
        <v>0</v>
      </c>
      <c r="F75" s="108">
        <f>IFERROR((1-'Budget Summary'!$C$18/'Budget Summary'!$C$17)*$D75,0)</f>
        <v>0</v>
      </c>
      <c r="G75" s="89"/>
      <c r="H75" s="48"/>
      <c r="I75" s="48"/>
    </row>
    <row r="76" spans="1:9" ht="15.75" thickTop="1" x14ac:dyDescent="0.25">
      <c r="A76" s="24"/>
      <c r="B76" s="89"/>
      <c r="C76" s="90" t="s">
        <v>0</v>
      </c>
      <c r="D76" s="115">
        <f>SUM(D66:D75)</f>
        <v>0</v>
      </c>
      <c r="E76" s="142">
        <f>IFERROR('Budget Summary'!$C$18/'Budget Summary'!$C$17*$D76,0)</f>
        <v>0</v>
      </c>
      <c r="F76" s="142">
        <f>IFERROR((1-'Budget Summary'!$C$18/'Budget Summary'!$C$17)*$D76,0)</f>
        <v>0</v>
      </c>
      <c r="G76" s="89"/>
      <c r="H76" s="48"/>
      <c r="I76" s="48"/>
    </row>
    <row r="77" spans="1:9" x14ac:dyDescent="0.25">
      <c r="A77" s="24"/>
      <c r="B77" s="89"/>
      <c r="C77" s="90"/>
      <c r="D77" s="117"/>
      <c r="E77" s="117"/>
      <c r="F77" s="117"/>
      <c r="G77" s="89"/>
      <c r="H77" s="48"/>
      <c r="I77" s="48"/>
    </row>
    <row r="78" spans="1:9" x14ac:dyDescent="0.25">
      <c r="A78" s="24"/>
      <c r="B78" s="146" t="s">
        <v>229</v>
      </c>
      <c r="C78" s="56"/>
      <c r="D78" s="56"/>
      <c r="E78" s="117"/>
      <c r="F78" s="117"/>
      <c r="G78" s="89"/>
      <c r="H78" s="48"/>
      <c r="I78" s="48"/>
    </row>
    <row r="79" spans="1:9" ht="87.75" x14ac:dyDescent="0.25">
      <c r="A79" s="24"/>
      <c r="B79" s="99" t="s">
        <v>4</v>
      </c>
      <c r="C79" s="99" t="s">
        <v>2</v>
      </c>
      <c r="D79" s="99" t="s">
        <v>31</v>
      </c>
      <c r="E79" s="99" t="s">
        <v>56</v>
      </c>
      <c r="F79" s="99" t="s">
        <v>57</v>
      </c>
      <c r="G79" s="89"/>
      <c r="H79" s="48"/>
      <c r="I79" s="48"/>
    </row>
    <row r="80" spans="1:9" ht="28.5" x14ac:dyDescent="0.25">
      <c r="A80" s="24"/>
      <c r="B80" s="103" t="s">
        <v>45</v>
      </c>
      <c r="C80" s="103" t="s">
        <v>217</v>
      </c>
      <c r="D80" s="82">
        <v>250</v>
      </c>
      <c r="E80" s="105">
        <v>166.66666666666666</v>
      </c>
      <c r="F80" s="105">
        <v>83.333333333333343</v>
      </c>
      <c r="G80" s="89"/>
      <c r="H80" s="48"/>
      <c r="I80" s="48"/>
    </row>
    <row r="81" spans="1:9" x14ac:dyDescent="0.25">
      <c r="A81" s="24"/>
      <c r="B81" s="106"/>
      <c r="C81" s="106"/>
      <c r="D81" s="140"/>
      <c r="E81" s="107">
        <f>IFERROR('Budget Summary'!$C$18/'Budget Summary'!$C$17*$D81,0)</f>
        <v>0</v>
      </c>
      <c r="F81" s="107">
        <f>IFERROR((1-'Budget Summary'!$C$18/'Budget Summary'!$C$17)*$D81,0)</f>
        <v>0</v>
      </c>
      <c r="G81" s="89"/>
      <c r="H81" s="48"/>
      <c r="I81" s="48"/>
    </row>
    <row r="82" spans="1:9" x14ac:dyDescent="0.25">
      <c r="A82" s="24"/>
      <c r="B82" s="106"/>
      <c r="C82" s="106"/>
      <c r="D82" s="140"/>
      <c r="E82" s="107">
        <f>IFERROR('Budget Summary'!$C$18/'Budget Summary'!$C$17*$D82,0)</f>
        <v>0</v>
      </c>
      <c r="F82" s="107">
        <f>IFERROR((1-'Budget Summary'!$C$18/'Budget Summary'!$C$17)*$D82,0)</f>
        <v>0</v>
      </c>
      <c r="G82" s="89"/>
      <c r="H82" s="48"/>
      <c r="I82" s="48"/>
    </row>
    <row r="83" spans="1:9" x14ac:dyDescent="0.25">
      <c r="A83" s="24"/>
      <c r="B83" s="106"/>
      <c r="C83" s="106"/>
      <c r="D83" s="140"/>
      <c r="E83" s="107">
        <f>IFERROR('Budget Summary'!$C$18/'Budget Summary'!$C$17*$D83,0)</f>
        <v>0</v>
      </c>
      <c r="F83" s="107">
        <f>IFERROR((1-'Budget Summary'!$C$18/'Budget Summary'!$C$17)*$D83,0)</f>
        <v>0</v>
      </c>
      <c r="G83" s="89"/>
      <c r="H83" s="48"/>
      <c r="I83" s="48"/>
    </row>
    <row r="84" spans="1:9" x14ac:dyDescent="0.25">
      <c r="A84" s="24"/>
      <c r="B84" s="106"/>
      <c r="C84" s="106"/>
      <c r="D84" s="140"/>
      <c r="E84" s="107">
        <f>IFERROR('Budget Summary'!$C$18/'Budget Summary'!$C$17*$D84,0)</f>
        <v>0</v>
      </c>
      <c r="F84" s="107">
        <f>IFERROR((1-'Budget Summary'!$C$18/'Budget Summary'!$C$17)*$D84,0)</f>
        <v>0</v>
      </c>
      <c r="G84" s="89"/>
      <c r="H84" s="48"/>
      <c r="I84" s="48"/>
    </row>
    <row r="85" spans="1:9" x14ac:dyDescent="0.25">
      <c r="A85" s="24"/>
      <c r="B85" s="106"/>
      <c r="C85" s="106"/>
      <c r="D85" s="140"/>
      <c r="E85" s="107">
        <f>IFERROR('Budget Summary'!$C$18/'Budget Summary'!$C$17*$D85,0)</f>
        <v>0</v>
      </c>
      <c r="F85" s="107">
        <f>IFERROR((1-'Budget Summary'!$C$18/'Budget Summary'!$C$17)*$D85,0)</f>
        <v>0</v>
      </c>
      <c r="G85" s="89"/>
      <c r="H85" s="48"/>
      <c r="I85" s="48"/>
    </row>
    <row r="86" spans="1:9" x14ac:dyDescent="0.25">
      <c r="A86" s="24"/>
      <c r="B86" s="106"/>
      <c r="C86" s="106"/>
      <c r="D86" s="140"/>
      <c r="E86" s="107">
        <f>IFERROR('Budget Summary'!$C$18/'Budget Summary'!$C$17*$D86,0)</f>
        <v>0</v>
      </c>
      <c r="F86" s="107">
        <f>IFERROR((1-'Budget Summary'!$C$18/'Budget Summary'!$C$17)*$D86,0)</f>
        <v>0</v>
      </c>
      <c r="G86" s="89"/>
      <c r="H86" s="48"/>
      <c r="I86" s="48"/>
    </row>
    <row r="87" spans="1:9" x14ac:dyDescent="0.25">
      <c r="A87" s="24"/>
      <c r="B87" s="106"/>
      <c r="C87" s="106"/>
      <c r="D87" s="140"/>
      <c r="E87" s="107">
        <f>IFERROR('Budget Summary'!$C$18/'Budget Summary'!$C$17*$D87,0)</f>
        <v>0</v>
      </c>
      <c r="F87" s="107">
        <f>IFERROR((1-'Budget Summary'!$C$18/'Budget Summary'!$C$17)*$D87,0)</f>
        <v>0</v>
      </c>
      <c r="G87" s="89"/>
      <c r="H87" s="48"/>
      <c r="I87" s="48"/>
    </row>
    <row r="88" spans="1:9" x14ac:dyDescent="0.25">
      <c r="A88" s="24"/>
      <c r="B88" s="106"/>
      <c r="C88" s="106"/>
      <c r="D88" s="140"/>
      <c r="E88" s="107">
        <f>IFERROR('Budget Summary'!$C$18/'Budget Summary'!$C$17*$D88,0)</f>
        <v>0</v>
      </c>
      <c r="F88" s="107">
        <f>IFERROR((1-'Budget Summary'!$C$18/'Budget Summary'!$C$17)*$D88,0)</f>
        <v>0</v>
      </c>
      <c r="G88" s="89"/>
      <c r="H88" s="48"/>
      <c r="I88" s="48"/>
    </row>
    <row r="89" spans="1:9" x14ac:dyDescent="0.25">
      <c r="A89" s="24"/>
      <c r="B89" s="106"/>
      <c r="C89" s="106"/>
      <c r="D89" s="140"/>
      <c r="E89" s="107">
        <f>IFERROR('Budget Summary'!$C$18/'Budget Summary'!$C$17*$D89,0)</f>
        <v>0</v>
      </c>
      <c r="F89" s="107">
        <f>IFERROR((1-'Budget Summary'!$C$18/'Budget Summary'!$C$17)*$D89,0)</f>
        <v>0</v>
      </c>
      <c r="G89" s="89"/>
      <c r="H89" s="48"/>
      <c r="I89" s="48"/>
    </row>
    <row r="90" spans="1:9" ht="15.75" thickBot="1" x14ac:dyDescent="0.3">
      <c r="A90" s="24"/>
      <c r="B90" s="106"/>
      <c r="C90" s="106"/>
      <c r="D90" s="140"/>
      <c r="E90" s="108">
        <f>IFERROR('Budget Summary'!$C$18/'Budget Summary'!$C$17*$D90,0)</f>
        <v>0</v>
      </c>
      <c r="F90" s="108">
        <f>IFERROR((1-'Budget Summary'!$C$18/'Budget Summary'!$C$17)*$D90,0)</f>
        <v>0</v>
      </c>
      <c r="G90" s="89"/>
      <c r="H90" s="48"/>
      <c r="I90" s="48"/>
    </row>
    <row r="91" spans="1:9" ht="15.75" thickTop="1" x14ac:dyDescent="0.25">
      <c r="A91" s="24"/>
      <c r="B91" s="89"/>
      <c r="C91" s="90" t="s">
        <v>0</v>
      </c>
      <c r="D91" s="115">
        <f>SUM(D81:D90)</f>
        <v>0</v>
      </c>
      <c r="E91" s="142">
        <f>IFERROR('Budget Summary'!$C$18/'Budget Summary'!$C$17*$D91,0)</f>
        <v>0</v>
      </c>
      <c r="F91" s="142">
        <f>IFERROR((1-'Budget Summary'!$C$18/'Budget Summary'!$C$17)*$D91,0)</f>
        <v>0</v>
      </c>
      <c r="G91" s="89"/>
      <c r="H91" s="48"/>
      <c r="I91" s="48"/>
    </row>
    <row r="92" spans="1:9" x14ac:dyDescent="0.25">
      <c r="A92" s="24"/>
      <c r="B92" s="89"/>
      <c r="C92" s="90"/>
      <c r="D92" s="117"/>
      <c r="E92" s="117"/>
      <c r="F92" s="117"/>
      <c r="G92" s="89"/>
      <c r="H92" s="48"/>
      <c r="I92" s="48"/>
    </row>
    <row r="93" spans="1:9" x14ac:dyDescent="0.25">
      <c r="A93" s="24"/>
      <c r="B93" s="55" t="s">
        <v>17</v>
      </c>
      <c r="C93" s="56"/>
      <c r="D93" s="56"/>
      <c r="E93" s="117"/>
      <c r="F93" s="117"/>
      <c r="G93" s="89"/>
      <c r="H93" s="48"/>
      <c r="I93" s="48"/>
    </row>
    <row r="94" spans="1:9" ht="102.75" x14ac:dyDescent="0.25">
      <c r="A94" s="24"/>
      <c r="B94" s="99" t="s">
        <v>4</v>
      </c>
      <c r="C94" s="99" t="s">
        <v>2</v>
      </c>
      <c r="D94" s="99" t="s">
        <v>32</v>
      </c>
      <c r="E94" s="99" t="s">
        <v>58</v>
      </c>
      <c r="F94" s="99" t="s">
        <v>59</v>
      </c>
      <c r="G94" s="89"/>
      <c r="H94" s="48"/>
      <c r="I94" s="48"/>
    </row>
    <row r="95" spans="1:9" ht="42.75" x14ac:dyDescent="0.25">
      <c r="A95" s="24"/>
      <c r="B95" s="103" t="s">
        <v>20</v>
      </c>
      <c r="C95" s="147" t="s">
        <v>230</v>
      </c>
      <c r="D95" s="82">
        <v>100</v>
      </c>
      <c r="E95" s="105">
        <v>66.666666666666657</v>
      </c>
      <c r="F95" s="105">
        <v>33.333333333333336</v>
      </c>
      <c r="G95" s="89"/>
      <c r="H95" s="48"/>
      <c r="I95" s="48"/>
    </row>
    <row r="96" spans="1:9" x14ac:dyDescent="0.25">
      <c r="A96" s="24"/>
      <c r="B96" s="106"/>
      <c r="C96" s="106"/>
      <c r="D96" s="140"/>
      <c r="E96" s="107">
        <f>IFERROR('Budget Summary'!$C$18/'Budget Summary'!$C$17*$D96,0)</f>
        <v>0</v>
      </c>
      <c r="F96" s="107">
        <f>IFERROR((1-'Budget Summary'!$C$18/'Budget Summary'!$C$17)*$D96,0)</f>
        <v>0</v>
      </c>
      <c r="G96" s="89"/>
      <c r="H96" s="48"/>
      <c r="I96" s="48"/>
    </row>
    <row r="97" spans="1:9" x14ac:dyDescent="0.25">
      <c r="A97" s="24"/>
      <c r="B97" s="106"/>
      <c r="C97" s="106"/>
      <c r="D97" s="140"/>
      <c r="E97" s="107">
        <f>IFERROR('Budget Summary'!$C$18/'Budget Summary'!$C$17*$D97,0)</f>
        <v>0</v>
      </c>
      <c r="F97" s="107">
        <f>IFERROR((1-'Budget Summary'!$C$18/'Budget Summary'!$C$17)*$D97,0)</f>
        <v>0</v>
      </c>
      <c r="G97" s="89"/>
      <c r="H97" s="48"/>
      <c r="I97" s="48"/>
    </row>
    <row r="98" spans="1:9" x14ac:dyDescent="0.25">
      <c r="A98" s="24"/>
      <c r="B98" s="106"/>
      <c r="C98" s="106"/>
      <c r="D98" s="140"/>
      <c r="E98" s="107">
        <f>IFERROR('Budget Summary'!$C$18/'Budget Summary'!$C$17*$D98,0)</f>
        <v>0</v>
      </c>
      <c r="F98" s="107">
        <f>IFERROR((1-'Budget Summary'!$C$18/'Budget Summary'!$C$17)*$D98,0)</f>
        <v>0</v>
      </c>
      <c r="G98" s="89"/>
      <c r="H98" s="48"/>
      <c r="I98" s="48"/>
    </row>
    <row r="99" spans="1:9" x14ac:dyDescent="0.25">
      <c r="A99" s="24"/>
      <c r="B99" s="106"/>
      <c r="C99" s="106"/>
      <c r="D99" s="140"/>
      <c r="E99" s="107">
        <f>IFERROR('Budget Summary'!$C$18/'Budget Summary'!$C$17*$D99,0)</f>
        <v>0</v>
      </c>
      <c r="F99" s="107">
        <f>IFERROR((1-'Budget Summary'!$C$18/'Budget Summary'!$C$17)*$D99,0)</f>
        <v>0</v>
      </c>
      <c r="G99" s="89"/>
      <c r="H99" s="48"/>
      <c r="I99" s="48"/>
    </row>
    <row r="100" spans="1:9" x14ac:dyDescent="0.25">
      <c r="A100" s="24"/>
      <c r="B100" s="106"/>
      <c r="C100" s="106"/>
      <c r="D100" s="140"/>
      <c r="E100" s="107">
        <f>IFERROR('Budget Summary'!$C$18/'Budget Summary'!$C$17*$D100,0)</f>
        <v>0</v>
      </c>
      <c r="F100" s="107">
        <f>IFERROR((1-'Budget Summary'!$C$18/'Budget Summary'!$C$17)*$D100,0)</f>
        <v>0</v>
      </c>
      <c r="G100" s="89"/>
      <c r="H100" s="48"/>
      <c r="I100" s="48"/>
    </row>
    <row r="101" spans="1:9" x14ac:dyDescent="0.25">
      <c r="A101" s="24"/>
      <c r="B101" s="106"/>
      <c r="C101" s="106"/>
      <c r="D101" s="140"/>
      <c r="E101" s="107">
        <f>IFERROR('Budget Summary'!$C$18/'Budget Summary'!$C$17*$D101,0)</f>
        <v>0</v>
      </c>
      <c r="F101" s="107">
        <f>IFERROR((1-'Budget Summary'!$C$18/'Budget Summary'!$C$17)*$D101,0)</f>
        <v>0</v>
      </c>
      <c r="G101" s="89"/>
      <c r="H101" s="48"/>
      <c r="I101" s="48"/>
    </row>
    <row r="102" spans="1:9" x14ac:dyDescent="0.25">
      <c r="A102" s="24"/>
      <c r="B102" s="106"/>
      <c r="C102" s="106"/>
      <c r="D102" s="140"/>
      <c r="E102" s="107">
        <f>IFERROR('Budget Summary'!$C$18/'Budget Summary'!$C$17*$D102,0)</f>
        <v>0</v>
      </c>
      <c r="F102" s="107">
        <f>IFERROR((1-'Budget Summary'!$C$18/'Budget Summary'!$C$17)*$D102,0)</f>
        <v>0</v>
      </c>
      <c r="G102" s="89"/>
      <c r="H102" s="48"/>
      <c r="I102" s="48"/>
    </row>
    <row r="103" spans="1:9" x14ac:dyDescent="0.25">
      <c r="A103" s="24"/>
      <c r="B103" s="106"/>
      <c r="C103" s="106"/>
      <c r="D103" s="140"/>
      <c r="E103" s="107">
        <f>IFERROR('Budget Summary'!$C$18/'Budget Summary'!$C$17*$D103,0)</f>
        <v>0</v>
      </c>
      <c r="F103" s="107">
        <f>IFERROR((1-'Budget Summary'!$C$18/'Budget Summary'!$C$17)*$D103,0)</f>
        <v>0</v>
      </c>
      <c r="G103" s="89"/>
      <c r="H103" s="48"/>
      <c r="I103" s="48"/>
    </row>
    <row r="104" spans="1:9" x14ac:dyDescent="0.25">
      <c r="A104" s="24"/>
      <c r="B104" s="106"/>
      <c r="C104" s="106"/>
      <c r="D104" s="140"/>
      <c r="E104" s="107">
        <f>IFERROR('Budget Summary'!$C$18/'Budget Summary'!$C$17*$D104,0)</f>
        <v>0</v>
      </c>
      <c r="F104" s="107">
        <f>IFERROR((1-'Budget Summary'!$C$18/'Budget Summary'!$C$17)*$D104,0)</f>
        <v>0</v>
      </c>
      <c r="G104" s="89"/>
      <c r="H104" s="48"/>
      <c r="I104" s="48"/>
    </row>
    <row r="105" spans="1:9" ht="15.75" thickBot="1" x14ac:dyDescent="0.3">
      <c r="A105" s="24"/>
      <c r="B105" s="106"/>
      <c r="C105" s="106"/>
      <c r="D105" s="140"/>
      <c r="E105" s="108">
        <f>IFERROR('Budget Summary'!$C$18/'Budget Summary'!$C$17*$D105,0)</f>
        <v>0</v>
      </c>
      <c r="F105" s="108">
        <f>IFERROR((1-'Budget Summary'!$C$18/'Budget Summary'!$C$17)*$D105,0)</f>
        <v>0</v>
      </c>
      <c r="G105" s="89"/>
      <c r="H105" s="48"/>
      <c r="I105" s="48"/>
    </row>
    <row r="106" spans="1:9" ht="15.75" thickTop="1" x14ac:dyDescent="0.25">
      <c r="A106" s="24"/>
      <c r="B106" s="89"/>
      <c r="C106" s="90" t="s">
        <v>0</v>
      </c>
      <c r="D106" s="115">
        <f>SUM(D96:D105)</f>
        <v>0</v>
      </c>
      <c r="E106" s="142">
        <f>IFERROR('Budget Summary'!$C$18/'Budget Summary'!$C$17*$D106,0)</f>
        <v>0</v>
      </c>
      <c r="F106" s="142">
        <f>IFERROR((1-'Budget Summary'!$C$18/'Budget Summary'!$C$17)*$D106,0)</f>
        <v>0</v>
      </c>
      <c r="G106" s="89"/>
      <c r="H106" s="48"/>
      <c r="I106" s="48"/>
    </row>
    <row r="107" spans="1:9" x14ac:dyDescent="0.25">
      <c r="A107" s="24"/>
      <c r="B107" s="89"/>
      <c r="C107" s="90"/>
      <c r="D107" s="117"/>
      <c r="E107" s="117"/>
      <c r="F107" s="117"/>
      <c r="G107" s="89"/>
      <c r="H107" s="48"/>
      <c r="I107" s="48"/>
    </row>
    <row r="108" spans="1:9" x14ac:dyDescent="0.25">
      <c r="A108" s="24"/>
      <c r="B108" s="55" t="s">
        <v>191</v>
      </c>
      <c r="C108" s="56"/>
      <c r="D108" s="56"/>
      <c r="E108" s="114"/>
      <c r="F108" s="114"/>
      <c r="G108" s="89"/>
      <c r="H108" s="48"/>
      <c r="I108" s="48"/>
    </row>
    <row r="109" spans="1:9" ht="87.75" x14ac:dyDescent="0.25">
      <c r="A109" s="24"/>
      <c r="B109" s="99" t="s">
        <v>4</v>
      </c>
      <c r="C109" s="99" t="s">
        <v>2</v>
      </c>
      <c r="D109" s="99" t="s">
        <v>33</v>
      </c>
      <c r="E109" s="99" t="s">
        <v>60</v>
      </c>
      <c r="F109" s="99" t="s">
        <v>61</v>
      </c>
      <c r="G109" s="89"/>
      <c r="H109" s="48"/>
      <c r="I109" s="48"/>
    </row>
    <row r="110" spans="1:9" x14ac:dyDescent="0.25">
      <c r="A110" s="24"/>
      <c r="B110" s="106"/>
      <c r="C110" s="106"/>
      <c r="D110" s="140"/>
      <c r="E110" s="107">
        <f>IFERROR('Budget Summary'!$C$18/'Budget Summary'!$C$17*$D110,0)</f>
        <v>0</v>
      </c>
      <c r="F110" s="107">
        <f>IFERROR((1-'Budget Summary'!$C$18/'Budget Summary'!$C$17)*$D110,0)</f>
        <v>0</v>
      </c>
      <c r="G110" s="89"/>
      <c r="H110" s="48"/>
      <c r="I110" s="48"/>
    </row>
    <row r="111" spans="1:9" x14ac:dyDescent="0.25">
      <c r="A111" s="24"/>
      <c r="B111" s="106"/>
      <c r="C111" s="106"/>
      <c r="D111" s="140"/>
      <c r="E111" s="107">
        <f>IFERROR('Budget Summary'!$C$18/'Budget Summary'!$C$17*$D111,0)</f>
        <v>0</v>
      </c>
      <c r="F111" s="107">
        <f>IFERROR((1-'Budget Summary'!$C$18/'Budget Summary'!$C$17)*$D111,0)</f>
        <v>0</v>
      </c>
      <c r="G111" s="89"/>
      <c r="H111" s="48"/>
      <c r="I111" s="48"/>
    </row>
    <row r="112" spans="1:9" x14ac:dyDescent="0.25">
      <c r="A112" s="24"/>
      <c r="B112" s="106"/>
      <c r="C112" s="106"/>
      <c r="D112" s="140"/>
      <c r="E112" s="107">
        <f>IFERROR('Budget Summary'!$C$18/'Budget Summary'!$C$17*$D112,0)</f>
        <v>0</v>
      </c>
      <c r="F112" s="107">
        <f>IFERROR((1-'Budget Summary'!$C$18/'Budget Summary'!$C$17)*$D112,0)</f>
        <v>0</v>
      </c>
      <c r="G112" s="89"/>
      <c r="H112" s="48"/>
      <c r="I112" s="48"/>
    </row>
    <row r="113" spans="1:9" x14ac:dyDescent="0.25">
      <c r="A113" s="24"/>
      <c r="B113" s="106"/>
      <c r="C113" s="106"/>
      <c r="D113" s="140"/>
      <c r="E113" s="107">
        <f>IFERROR('Budget Summary'!$C$18/'Budget Summary'!$C$17*$D113,0)</f>
        <v>0</v>
      </c>
      <c r="F113" s="107">
        <f>IFERROR((1-'Budget Summary'!$C$18/'Budget Summary'!$C$17)*$D113,0)</f>
        <v>0</v>
      </c>
      <c r="G113" s="89"/>
      <c r="H113" s="48"/>
      <c r="I113" s="48"/>
    </row>
    <row r="114" spans="1:9" x14ac:dyDescent="0.25">
      <c r="A114" s="24"/>
      <c r="B114" s="106"/>
      <c r="C114" s="106"/>
      <c r="D114" s="140"/>
      <c r="E114" s="107">
        <f>IFERROR('Budget Summary'!$C$18/'Budget Summary'!$C$17*$D114,0)</f>
        <v>0</v>
      </c>
      <c r="F114" s="107">
        <f>IFERROR((1-'Budget Summary'!$C$18/'Budget Summary'!$C$17)*$D114,0)</f>
        <v>0</v>
      </c>
      <c r="G114" s="89"/>
      <c r="H114" s="48"/>
      <c r="I114" s="48"/>
    </row>
    <row r="115" spans="1:9" x14ac:dyDescent="0.25">
      <c r="A115" s="24"/>
      <c r="B115" s="106"/>
      <c r="C115" s="106"/>
      <c r="D115" s="140"/>
      <c r="E115" s="107">
        <f>IFERROR('Budget Summary'!$C$18/'Budget Summary'!$C$17*$D115,0)</f>
        <v>0</v>
      </c>
      <c r="F115" s="107">
        <f>IFERROR((1-'Budget Summary'!$C$18/'Budget Summary'!$C$17)*$D115,0)</f>
        <v>0</v>
      </c>
      <c r="G115" s="89"/>
      <c r="H115" s="48"/>
      <c r="I115" s="48"/>
    </row>
    <row r="116" spans="1:9" x14ac:dyDescent="0.25">
      <c r="A116" s="24"/>
      <c r="B116" s="106"/>
      <c r="C116" s="106"/>
      <c r="D116" s="140"/>
      <c r="E116" s="107">
        <f>IFERROR('Budget Summary'!$C$18/'Budget Summary'!$C$17*$D116,0)</f>
        <v>0</v>
      </c>
      <c r="F116" s="107">
        <f>IFERROR((1-'Budget Summary'!$C$18/'Budget Summary'!$C$17)*$D116,0)</f>
        <v>0</v>
      </c>
      <c r="G116" s="89"/>
      <c r="H116" s="48"/>
      <c r="I116" s="48"/>
    </row>
    <row r="117" spans="1:9" x14ac:dyDescent="0.25">
      <c r="A117" s="24"/>
      <c r="B117" s="106"/>
      <c r="C117" s="106"/>
      <c r="D117" s="140"/>
      <c r="E117" s="107">
        <f>IFERROR('Budget Summary'!$C$18/'Budget Summary'!$C$17*$D117,0)</f>
        <v>0</v>
      </c>
      <c r="F117" s="107">
        <f>IFERROR((1-'Budget Summary'!$C$18/'Budget Summary'!$C$17)*$D117,0)</f>
        <v>0</v>
      </c>
      <c r="G117" s="89"/>
      <c r="H117" s="48"/>
      <c r="I117" s="48"/>
    </row>
    <row r="118" spans="1:9" x14ac:dyDescent="0.25">
      <c r="A118" s="24"/>
      <c r="B118" s="106"/>
      <c r="C118" s="106"/>
      <c r="D118" s="140"/>
      <c r="E118" s="107">
        <f>IFERROR('Budget Summary'!$C$18/'Budget Summary'!$C$17*$D118,0)</f>
        <v>0</v>
      </c>
      <c r="F118" s="107">
        <f>IFERROR((1-'Budget Summary'!$C$18/'Budget Summary'!$C$17)*$D118,0)</f>
        <v>0</v>
      </c>
      <c r="G118" s="89"/>
      <c r="H118" s="48"/>
      <c r="I118" s="48"/>
    </row>
    <row r="119" spans="1:9" x14ac:dyDescent="0.25">
      <c r="A119" s="24"/>
      <c r="B119" s="106"/>
      <c r="C119" s="106"/>
      <c r="D119" s="140"/>
      <c r="E119" s="107">
        <f>IFERROR('Budget Summary'!$C$18/'Budget Summary'!$C$17*$D119,0)</f>
        <v>0</v>
      </c>
      <c r="F119" s="107">
        <f>IFERROR((1-'Budget Summary'!$C$18/'Budget Summary'!$C$17)*$D119,0)</f>
        <v>0</v>
      </c>
      <c r="G119" s="89"/>
      <c r="H119" s="48"/>
      <c r="I119" s="48"/>
    </row>
    <row r="120" spans="1:9" x14ac:dyDescent="0.25">
      <c r="A120" s="24"/>
      <c r="B120" s="106"/>
      <c r="C120" s="106"/>
      <c r="D120" s="140"/>
      <c r="E120" s="107">
        <f>IFERROR('Budget Summary'!$C$18/'Budget Summary'!$C$17*$D120,0)</f>
        <v>0</v>
      </c>
      <c r="F120" s="107">
        <f>IFERROR((1-'Budget Summary'!$C$18/'Budget Summary'!$C$17)*$D120,0)</f>
        <v>0</v>
      </c>
      <c r="G120" s="89"/>
      <c r="H120" s="48"/>
      <c r="I120" s="48"/>
    </row>
    <row r="121" spans="1:9" x14ac:dyDescent="0.25">
      <c r="A121" s="24"/>
      <c r="B121" s="106"/>
      <c r="C121" s="106"/>
      <c r="D121" s="140"/>
      <c r="E121" s="107">
        <f>IFERROR('Budget Summary'!$C$18/'Budget Summary'!$C$17*$D121,0)</f>
        <v>0</v>
      </c>
      <c r="F121" s="107">
        <f>IFERROR((1-'Budget Summary'!$C$18/'Budget Summary'!$C$17)*$D121,0)</f>
        <v>0</v>
      </c>
      <c r="G121" s="89"/>
      <c r="H121" s="48"/>
      <c r="I121" s="48"/>
    </row>
    <row r="122" spans="1:9" x14ac:dyDescent="0.25">
      <c r="A122" s="24"/>
      <c r="B122" s="106"/>
      <c r="C122" s="106"/>
      <c r="D122" s="140"/>
      <c r="E122" s="107">
        <f>IFERROR('Budget Summary'!$C$18/'Budget Summary'!$C$17*$D122,0)</f>
        <v>0</v>
      </c>
      <c r="F122" s="107">
        <f>IFERROR((1-'Budget Summary'!$C$18/'Budget Summary'!$C$17)*$D122,0)</f>
        <v>0</v>
      </c>
      <c r="G122" s="89"/>
      <c r="H122" s="48"/>
      <c r="I122" s="48"/>
    </row>
    <row r="123" spans="1:9" x14ac:dyDescent="0.25">
      <c r="A123" s="24"/>
      <c r="B123" s="106"/>
      <c r="C123" s="106"/>
      <c r="D123" s="140"/>
      <c r="E123" s="107">
        <f>IFERROR('Budget Summary'!$C$18/'Budget Summary'!$C$17*$D123,0)</f>
        <v>0</v>
      </c>
      <c r="F123" s="107">
        <f>IFERROR((1-'Budget Summary'!$C$18/'Budget Summary'!$C$17)*$D123,0)</f>
        <v>0</v>
      </c>
      <c r="G123" s="89"/>
      <c r="H123" s="48"/>
      <c r="I123" s="48"/>
    </row>
    <row r="124" spans="1:9" ht="15.75" thickBot="1" x14ac:dyDescent="0.3">
      <c r="A124" s="24"/>
      <c r="B124" s="106"/>
      <c r="C124" s="106"/>
      <c r="D124" s="140"/>
      <c r="E124" s="108">
        <f>IFERROR('Budget Summary'!$C$18/'Budget Summary'!$C$17*$D124,0)</f>
        <v>0</v>
      </c>
      <c r="F124" s="108">
        <f>IFERROR((1-'Budget Summary'!$C$18/'Budget Summary'!$C$17)*$D124,0)</f>
        <v>0</v>
      </c>
      <c r="G124" s="89"/>
      <c r="H124" s="48"/>
      <c r="I124" s="48"/>
    </row>
    <row r="125" spans="1:9" ht="15.75" thickTop="1" x14ac:dyDescent="0.25">
      <c r="A125" s="24"/>
      <c r="B125" s="118"/>
      <c r="C125" s="90" t="s">
        <v>0</v>
      </c>
      <c r="D125" s="115">
        <f>SUM(D110:D124)</f>
        <v>0</v>
      </c>
      <c r="E125" s="142">
        <f>IFERROR('Budget Summary'!$C$18/'Budget Summary'!$C$17*$D125,0)</f>
        <v>0</v>
      </c>
      <c r="F125" s="142">
        <f>IFERROR((1-'Budget Summary'!$C$18/'Budget Summary'!$C$17)*$D125,0)</f>
        <v>0</v>
      </c>
      <c r="G125" s="89"/>
      <c r="H125" s="48"/>
      <c r="I125" s="48"/>
    </row>
    <row r="126" spans="1:9" x14ac:dyDescent="0.25">
      <c r="A126" s="24"/>
      <c r="B126" s="24"/>
      <c r="C126" s="24"/>
      <c r="D126" s="27"/>
      <c r="E126" s="30"/>
      <c r="F126" s="30"/>
      <c r="G126" s="24"/>
    </row>
    <row r="127" spans="1:9" x14ac:dyDescent="0.25">
      <c r="G127" s="24"/>
    </row>
    <row r="128" spans="1:9" ht="27" customHeight="1" x14ac:dyDescent="0.25">
      <c r="G128" s="24"/>
    </row>
    <row r="129" spans="1:7" x14ac:dyDescent="0.25">
      <c r="G129" s="24"/>
    </row>
    <row r="130" spans="1:7" x14ac:dyDescent="0.25">
      <c r="G130" s="24"/>
    </row>
    <row r="131" spans="1:7" x14ac:dyDescent="0.25">
      <c r="G131" s="24"/>
    </row>
    <row r="132" spans="1:7" x14ac:dyDescent="0.25">
      <c r="G132" s="24"/>
    </row>
    <row r="133" spans="1:7" x14ac:dyDescent="0.25">
      <c r="G133" s="24"/>
    </row>
    <row r="134" spans="1:7" x14ac:dyDescent="0.25">
      <c r="A134" s="24"/>
      <c r="B134" s="24"/>
      <c r="C134" s="24"/>
      <c r="D134" s="27"/>
      <c r="E134" s="31"/>
      <c r="F134" s="30"/>
      <c r="G134" s="24"/>
    </row>
    <row r="135" spans="1:7" x14ac:dyDescent="0.25">
      <c r="E135" s="31"/>
      <c r="F135" s="30"/>
      <c r="G135" s="24"/>
    </row>
    <row r="136" spans="1:7" x14ac:dyDescent="0.25">
      <c r="E136" s="32"/>
      <c r="F136" s="33"/>
      <c r="G136" s="34"/>
    </row>
    <row r="137" spans="1:7" x14ac:dyDescent="0.25">
      <c r="E137" s="32"/>
      <c r="F137" s="33"/>
      <c r="G137" s="34"/>
    </row>
    <row r="138" spans="1:7" x14ac:dyDescent="0.25">
      <c r="E138" s="35"/>
      <c r="F138" s="36"/>
      <c r="G138" s="34"/>
    </row>
    <row r="139" spans="1:7" x14ac:dyDescent="0.25">
      <c r="E139" s="32"/>
      <c r="F139" s="33"/>
      <c r="G139" s="34"/>
    </row>
    <row r="140" spans="1:7" x14ac:dyDescent="0.25">
      <c r="E140" s="32"/>
      <c r="F140" s="33"/>
      <c r="G140" s="34"/>
    </row>
    <row r="141" spans="1:7" x14ac:dyDescent="0.25">
      <c r="E141" s="32"/>
      <c r="F141" s="33"/>
      <c r="G141" s="34"/>
    </row>
    <row r="142" spans="1:7" x14ac:dyDescent="0.25">
      <c r="E142" s="32"/>
      <c r="F142" s="33"/>
      <c r="G142" s="34"/>
    </row>
    <row r="143" spans="1:7" ht="27.75" customHeight="1" x14ac:dyDescent="0.25">
      <c r="E143" s="32"/>
      <c r="F143" s="33"/>
      <c r="G143" s="34"/>
    </row>
    <row r="144" spans="1:7" x14ac:dyDescent="0.25">
      <c r="E144" s="32"/>
      <c r="F144" s="33"/>
      <c r="G144" s="34"/>
    </row>
    <row r="145" spans="5:7" x14ac:dyDescent="0.25">
      <c r="E145" s="32"/>
      <c r="F145" s="33"/>
      <c r="G145" s="34"/>
    </row>
    <row r="146" spans="5:7" x14ac:dyDescent="0.25">
      <c r="E146" s="32"/>
      <c r="F146" s="33"/>
      <c r="G146" s="34"/>
    </row>
    <row r="147" spans="5:7" x14ac:dyDescent="0.25">
      <c r="E147" s="25"/>
      <c r="F147" s="37"/>
      <c r="G147" s="25"/>
    </row>
    <row r="148" spans="5:7" x14ac:dyDescent="0.25">
      <c r="E148" s="25"/>
      <c r="F148" s="37"/>
      <c r="G148" s="25"/>
    </row>
    <row r="149" spans="5:7" x14ac:dyDescent="0.25">
      <c r="E149" s="25"/>
      <c r="F149" s="37"/>
      <c r="G149" s="25"/>
    </row>
    <row r="150" spans="5:7" x14ac:dyDescent="0.25">
      <c r="E150" s="25"/>
      <c r="F150" s="37"/>
      <c r="G150" s="25"/>
    </row>
    <row r="151" spans="5:7" s="38" customFormat="1" x14ac:dyDescent="0.25">
      <c r="E151" s="37"/>
      <c r="F151" s="37"/>
      <c r="G151" s="37"/>
    </row>
    <row r="152" spans="5:7" s="38" customFormat="1" x14ac:dyDescent="0.25"/>
    <row r="153" spans="5:7" s="38" customFormat="1" x14ac:dyDescent="0.25"/>
    <row r="154" spans="5:7" s="38" customFormat="1" x14ac:dyDescent="0.25"/>
    <row r="155" spans="5:7" s="38" customFormat="1" x14ac:dyDescent="0.25"/>
    <row r="156" spans="5:7" s="38" customFormat="1" x14ac:dyDescent="0.25"/>
    <row r="157" spans="5:7" s="38" customFormat="1" x14ac:dyDescent="0.25"/>
    <row r="158" spans="5:7" s="38" customFormat="1" x14ac:dyDescent="0.25"/>
    <row r="159" spans="5:7" s="38" customFormat="1" x14ac:dyDescent="0.25"/>
    <row r="160" spans="5:7" s="38" customFormat="1" x14ac:dyDescent="0.25"/>
    <row r="161" s="38" customFormat="1" x14ac:dyDescent="0.25"/>
    <row r="162" s="38" customFormat="1" x14ac:dyDescent="0.25"/>
    <row r="163" s="38" customFormat="1" x14ac:dyDescent="0.25"/>
    <row r="164" s="38" customFormat="1" x14ac:dyDescent="0.25"/>
    <row r="165" s="38" customFormat="1" x14ac:dyDescent="0.25"/>
    <row r="166" s="38" customFormat="1" x14ac:dyDescent="0.25"/>
    <row r="167" s="38" customFormat="1" x14ac:dyDescent="0.25"/>
    <row r="168" s="38" customFormat="1" x14ac:dyDescent="0.25"/>
    <row r="169" s="38" customFormat="1" x14ac:dyDescent="0.25"/>
    <row r="170" s="38" customFormat="1" x14ac:dyDescent="0.25"/>
    <row r="171" s="38" customFormat="1" x14ac:dyDescent="0.25"/>
    <row r="172" s="38" customFormat="1" x14ac:dyDescent="0.25"/>
    <row r="173" s="38" customFormat="1" x14ac:dyDescent="0.25"/>
    <row r="174" s="38" customFormat="1" x14ac:dyDescent="0.25"/>
    <row r="175" s="38" customFormat="1" x14ac:dyDescent="0.25"/>
    <row r="176" s="38" customFormat="1" x14ac:dyDescent="0.25"/>
    <row r="177" s="38" customFormat="1" x14ac:dyDescent="0.25"/>
    <row r="178" s="38" customFormat="1" x14ac:dyDescent="0.25"/>
    <row r="179" s="38" customFormat="1" x14ac:dyDescent="0.25"/>
    <row r="180" s="38" customFormat="1" x14ac:dyDescent="0.25"/>
    <row r="181" s="38" customFormat="1" x14ac:dyDescent="0.25"/>
    <row r="182" s="38" customFormat="1" x14ac:dyDescent="0.25"/>
    <row r="183" s="38" customFormat="1" x14ac:dyDescent="0.25"/>
    <row r="184" s="38" customFormat="1" x14ac:dyDescent="0.25"/>
    <row r="185" s="38" customFormat="1" x14ac:dyDescent="0.25"/>
    <row r="186" s="38" customFormat="1" x14ac:dyDescent="0.25"/>
    <row r="187" s="38" customFormat="1" x14ac:dyDescent="0.25"/>
    <row r="188" s="38" customFormat="1" x14ac:dyDescent="0.25"/>
    <row r="189" s="38" customFormat="1" x14ac:dyDescent="0.25"/>
    <row r="190" s="38" customFormat="1" x14ac:dyDescent="0.25"/>
    <row r="191" s="38" customFormat="1" x14ac:dyDescent="0.25"/>
    <row r="192" s="38" customFormat="1" x14ac:dyDescent="0.25"/>
    <row r="193" s="38" customFormat="1" x14ac:dyDescent="0.25"/>
    <row r="194" s="38" customFormat="1" x14ac:dyDescent="0.25"/>
    <row r="195" s="38" customFormat="1" x14ac:dyDescent="0.25"/>
    <row r="196" s="38" customFormat="1" x14ac:dyDescent="0.25"/>
    <row r="197" s="38" customFormat="1" x14ac:dyDescent="0.25"/>
    <row r="198" s="38" customFormat="1" x14ac:dyDescent="0.25"/>
    <row r="199" s="38" customFormat="1" x14ac:dyDescent="0.25"/>
    <row r="200" s="38" customFormat="1" x14ac:dyDescent="0.25"/>
    <row r="201" s="38" customFormat="1" x14ac:dyDescent="0.25"/>
    <row r="202" s="38" customFormat="1" x14ac:dyDescent="0.25"/>
    <row r="203" s="38" customFormat="1" x14ac:dyDescent="0.25"/>
    <row r="204" s="38" customFormat="1" x14ac:dyDescent="0.25"/>
    <row r="205" s="38" customFormat="1" x14ac:dyDescent="0.25"/>
    <row r="206" s="38" customFormat="1" x14ac:dyDescent="0.25"/>
    <row r="207" s="38" customFormat="1" x14ac:dyDescent="0.25"/>
  </sheetData>
  <sheetProtection algorithmName="SHA-512" hashValue="b8j+pJTKYwyJJ6UuVpR7YOK76xJdjvd+KFAkfyKybYtKm12qaTIhg2BNNpQuBLLMU2tfP+dWNB9MNbn6uT9ZWg==" saltValue="7lc0O1tTc0wsals2E4No/g==" spinCount="100000" sheet="1" objects="1" scenarios="1"/>
  <mergeCells count="11">
    <mergeCell ref="D15:E15"/>
    <mergeCell ref="B17:C17"/>
    <mergeCell ref="B30:C30"/>
    <mergeCell ref="E1:G1"/>
    <mergeCell ref="E2:G2"/>
    <mergeCell ref="B6:F6"/>
    <mergeCell ref="D12:E12"/>
    <mergeCell ref="D13:E13"/>
    <mergeCell ref="D14:E14"/>
    <mergeCell ref="B7:F7"/>
    <mergeCell ref="B8:F8"/>
  </mergeCells>
  <pageMargins left="0.7" right="0.7" top="0.75" bottom="0.75" header="0.3" footer="0.3"/>
  <pageSetup scale="53" fitToHeight="0" orientation="landscape" horizontalDpi="1200" verticalDpi="1200" r:id="rId1"/>
  <rowBreaks count="2" manualBreakCount="2">
    <brk id="47" max="8" man="1"/>
    <brk id="77"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66B4A-A9FD-46D9-9EC9-028A907C8278}">
  <sheetPr>
    <pageSetUpPr fitToPage="1"/>
  </sheetPr>
  <dimension ref="A1:I207"/>
  <sheetViews>
    <sheetView showGridLines="0" zoomScale="90" zoomScaleNormal="90" workbookViewId="0"/>
  </sheetViews>
  <sheetFormatPr defaultRowHeight="15" x14ac:dyDescent="0.25"/>
  <cols>
    <col min="1" max="1" width="4" style="22" customWidth="1"/>
    <col min="2" max="2" width="47.7109375" style="22" customWidth="1"/>
    <col min="3" max="3" width="59.140625" style="22" customWidth="1"/>
    <col min="4" max="4" width="25.140625" style="22" customWidth="1"/>
    <col min="5" max="5" width="25" style="22" customWidth="1"/>
    <col min="6" max="6" width="25.28515625" style="22" customWidth="1"/>
    <col min="7" max="7" width="17.5703125" style="22" customWidth="1"/>
    <col min="8" max="9" width="23.5703125" style="22" customWidth="1"/>
    <col min="10" max="16384" width="9.140625" style="22"/>
  </cols>
  <sheetData>
    <row r="1" spans="1:9" ht="15.75" customHeight="1" x14ac:dyDescent="0.25">
      <c r="A1" s="134" t="s">
        <v>218</v>
      </c>
      <c r="D1" s="77" t="s">
        <v>6</v>
      </c>
      <c r="E1" s="181" t="str">
        <f>'Budget Summary'!D1</f>
        <v>Enter Applicant Name</v>
      </c>
      <c r="F1" s="181"/>
      <c r="G1" s="181"/>
    </row>
    <row r="2" spans="1:9" ht="18" customHeight="1" x14ac:dyDescent="0.25">
      <c r="A2" s="41" t="s">
        <v>38</v>
      </c>
      <c r="D2" s="78"/>
      <c r="E2" s="164" t="s">
        <v>5</v>
      </c>
      <c r="F2" s="164"/>
      <c r="G2" s="164"/>
    </row>
    <row r="3" spans="1:9" x14ac:dyDescent="0.25">
      <c r="A3" s="43" t="s">
        <v>62</v>
      </c>
    </row>
    <row r="4" spans="1:9" x14ac:dyDescent="0.25">
      <c r="A4" s="43" t="s">
        <v>83</v>
      </c>
    </row>
    <row r="5" spans="1:9" x14ac:dyDescent="0.25">
      <c r="A5" s="2"/>
      <c r="B5" s="24"/>
      <c r="C5" s="1"/>
      <c r="D5" s="1"/>
      <c r="E5" s="1"/>
      <c r="F5" s="1"/>
      <c r="G5" s="25"/>
    </row>
    <row r="6" spans="1:9" ht="47.25" customHeight="1" x14ac:dyDescent="0.25">
      <c r="A6" s="24"/>
      <c r="B6" s="178" t="s">
        <v>76</v>
      </c>
      <c r="C6" s="179"/>
      <c r="D6" s="179"/>
      <c r="E6" s="179"/>
      <c r="F6" s="180"/>
      <c r="G6" s="46"/>
      <c r="H6" s="45"/>
      <c r="I6" s="45"/>
    </row>
    <row r="7" spans="1:9" ht="12.75" customHeight="1" x14ac:dyDescent="0.25">
      <c r="A7" s="24"/>
      <c r="B7" s="187"/>
      <c r="C7" s="187"/>
      <c r="D7" s="187"/>
      <c r="E7" s="187"/>
      <c r="F7" s="187"/>
      <c r="G7" s="46"/>
      <c r="H7" s="45"/>
      <c r="I7" s="45"/>
    </row>
    <row r="8" spans="1:9" ht="30.95" customHeight="1" x14ac:dyDescent="0.25">
      <c r="A8" s="24"/>
      <c r="B8" s="188" t="s">
        <v>224</v>
      </c>
      <c r="C8" s="179"/>
      <c r="D8" s="179"/>
      <c r="E8" s="179"/>
      <c r="F8" s="180"/>
      <c r="G8" s="46"/>
      <c r="H8" s="45"/>
      <c r="I8" s="45"/>
    </row>
    <row r="9" spans="1:9" ht="15" customHeight="1" x14ac:dyDescent="0.25">
      <c r="A9" s="24"/>
      <c r="B9" s="133"/>
      <c r="C9" s="121"/>
      <c r="D9" s="133"/>
      <c r="E9" s="133"/>
      <c r="F9" s="133"/>
      <c r="G9" s="50"/>
      <c r="H9" s="48"/>
      <c r="I9" s="48"/>
    </row>
    <row r="10" spans="1:9" ht="15" customHeight="1" x14ac:dyDescent="0.25">
      <c r="A10" s="24"/>
      <c r="B10" s="124" t="s">
        <v>84</v>
      </c>
      <c r="C10" s="136"/>
      <c r="D10" s="133"/>
      <c r="E10" s="133"/>
      <c r="F10" s="133"/>
      <c r="G10" s="50"/>
      <c r="H10" s="48"/>
      <c r="I10" s="48"/>
    </row>
    <row r="11" spans="1:9" ht="15" customHeight="1" x14ac:dyDescent="0.25">
      <c r="A11" s="24"/>
      <c r="B11" s="124"/>
      <c r="C11" s="121"/>
      <c r="D11" s="133"/>
      <c r="E11" s="133"/>
      <c r="F11" s="133"/>
      <c r="G11" s="50"/>
      <c r="H11" s="48"/>
      <c r="I11" s="48"/>
    </row>
    <row r="12" spans="1:9" ht="15" customHeight="1" x14ac:dyDescent="0.25">
      <c r="A12" s="24"/>
      <c r="B12" s="122" t="s">
        <v>85</v>
      </c>
      <c r="D12" s="186" t="s">
        <v>68</v>
      </c>
      <c r="E12" s="186"/>
      <c r="F12" s="133"/>
      <c r="G12" s="50"/>
      <c r="H12" s="48"/>
      <c r="I12" s="48"/>
    </row>
    <row r="13" spans="1:9" x14ac:dyDescent="0.25">
      <c r="A13" s="24"/>
      <c r="B13" s="125" t="s">
        <v>117</v>
      </c>
      <c r="C13" s="58">
        <f>SUM(G30,D46,D61,D76,D91,D106,D125)</f>
        <v>0</v>
      </c>
      <c r="D13" s="184" t="s">
        <v>37</v>
      </c>
      <c r="E13" s="185"/>
      <c r="F13" s="58">
        <f>'Budget Summary'!C17</f>
        <v>0</v>
      </c>
      <c r="G13" s="50"/>
      <c r="H13" s="48"/>
      <c r="I13" s="48"/>
    </row>
    <row r="14" spans="1:9" ht="16.5" customHeight="1" x14ac:dyDescent="0.25">
      <c r="A14" s="24"/>
      <c r="B14" s="125" t="s">
        <v>118</v>
      </c>
      <c r="C14" s="58">
        <f>SUM(H30,E46,E61,E76,E91,E106,E125)</f>
        <v>0</v>
      </c>
      <c r="D14" s="184" t="s">
        <v>39</v>
      </c>
      <c r="E14" s="185"/>
      <c r="F14" s="58">
        <f>'Grant Match'!E25</f>
        <v>0</v>
      </c>
      <c r="G14" s="25"/>
    </row>
    <row r="15" spans="1:9" x14ac:dyDescent="0.25">
      <c r="A15" s="24"/>
      <c r="B15" s="125" t="s">
        <v>197</v>
      </c>
      <c r="C15" s="58">
        <f>SUM(I30,F46,F61,F76,F91,F106,F125)</f>
        <v>0</v>
      </c>
      <c r="D15" s="184" t="s">
        <v>11</v>
      </c>
      <c r="E15" s="185"/>
      <c r="F15" s="58">
        <f>'Grant Match'!E23</f>
        <v>0</v>
      </c>
      <c r="G15" s="25"/>
    </row>
    <row r="16" spans="1:9" x14ac:dyDescent="0.25">
      <c r="A16" s="24"/>
      <c r="B16" s="26"/>
      <c r="C16" s="26"/>
      <c r="D16" s="26"/>
      <c r="E16" s="26"/>
      <c r="F16" s="26"/>
      <c r="G16" s="25"/>
    </row>
    <row r="17" spans="1:9" x14ac:dyDescent="0.25">
      <c r="A17" s="24"/>
      <c r="B17" s="182" t="s">
        <v>225</v>
      </c>
      <c r="C17" s="182"/>
      <c r="D17" s="98"/>
      <c r="E17" s="98"/>
      <c r="F17" s="98"/>
      <c r="G17" s="50"/>
      <c r="H17" s="48"/>
      <c r="I17" s="48"/>
    </row>
    <row r="18" spans="1:9" ht="102" x14ac:dyDescent="0.25">
      <c r="A18" s="24"/>
      <c r="B18" s="99" t="s">
        <v>1</v>
      </c>
      <c r="C18" s="99" t="s">
        <v>2</v>
      </c>
      <c r="D18" s="100" t="s">
        <v>21</v>
      </c>
      <c r="E18" s="101" t="s">
        <v>34</v>
      </c>
      <c r="F18" s="100" t="s">
        <v>36</v>
      </c>
      <c r="G18" s="102" t="s">
        <v>27</v>
      </c>
      <c r="H18" s="99" t="s">
        <v>48</v>
      </c>
      <c r="I18" s="99" t="s">
        <v>49</v>
      </c>
    </row>
    <row r="19" spans="1:9" ht="28.5" x14ac:dyDescent="0.25">
      <c r="A19" s="24"/>
      <c r="B19" s="103" t="s">
        <v>19</v>
      </c>
      <c r="C19" s="145" t="s">
        <v>226</v>
      </c>
      <c r="D19" s="82">
        <v>20</v>
      </c>
      <c r="E19" s="104">
        <v>120</v>
      </c>
      <c r="F19" s="104">
        <v>12</v>
      </c>
      <c r="G19" s="105">
        <f>D19*E19*F19</f>
        <v>28800</v>
      </c>
      <c r="H19" s="105">
        <v>19200</v>
      </c>
      <c r="I19" s="105">
        <v>9600.0000000000018</v>
      </c>
    </row>
    <row r="20" spans="1:9" x14ac:dyDescent="0.25">
      <c r="A20" s="24"/>
      <c r="B20" s="106"/>
      <c r="C20" s="137"/>
      <c r="D20" s="138"/>
      <c r="E20" s="139"/>
      <c r="F20" s="139"/>
      <c r="G20" s="107">
        <f t="shared" ref="G20:G29" si="0">D20*E20*F20</f>
        <v>0</v>
      </c>
      <c r="H20" s="107">
        <f>IFERROR('Budget Summary'!$C$18/'Budget Summary'!$C$17*$G20,0)</f>
        <v>0</v>
      </c>
      <c r="I20" s="107">
        <f>IFERROR((1-'Budget Summary'!$C$18/'Budget Summary'!$C$17)*$G20,0)</f>
        <v>0</v>
      </c>
    </row>
    <row r="21" spans="1:9" x14ac:dyDescent="0.25">
      <c r="A21" s="24"/>
      <c r="B21" s="106"/>
      <c r="C21" s="137"/>
      <c r="D21" s="138"/>
      <c r="E21" s="139"/>
      <c r="F21" s="139"/>
      <c r="G21" s="107">
        <f t="shared" si="0"/>
        <v>0</v>
      </c>
      <c r="H21" s="107">
        <f>IFERROR('Budget Summary'!$C$18/'Budget Summary'!$C$17*$G21,0)</f>
        <v>0</v>
      </c>
      <c r="I21" s="107">
        <f>IFERROR((1-'Budget Summary'!$C$18/'Budget Summary'!$C$17)*$G21,0)</f>
        <v>0</v>
      </c>
    </row>
    <row r="22" spans="1:9" x14ac:dyDescent="0.25">
      <c r="A22" s="24"/>
      <c r="B22" s="106"/>
      <c r="C22" s="137"/>
      <c r="D22" s="138"/>
      <c r="E22" s="139"/>
      <c r="F22" s="139"/>
      <c r="G22" s="107">
        <f t="shared" si="0"/>
        <v>0</v>
      </c>
      <c r="H22" s="107">
        <f>IFERROR('Budget Summary'!$C$18/'Budget Summary'!$C$17*$G22,0)</f>
        <v>0</v>
      </c>
      <c r="I22" s="107">
        <f>IFERROR((1-'Budget Summary'!$C$18/'Budget Summary'!$C$17)*$G22,0)</f>
        <v>0</v>
      </c>
    </row>
    <row r="23" spans="1:9" x14ac:dyDescent="0.25">
      <c r="A23" s="24"/>
      <c r="B23" s="106"/>
      <c r="C23" s="137"/>
      <c r="D23" s="138"/>
      <c r="E23" s="139"/>
      <c r="F23" s="139"/>
      <c r="G23" s="107">
        <f t="shared" si="0"/>
        <v>0</v>
      </c>
      <c r="H23" s="107">
        <f>IFERROR('Budget Summary'!$C$18/'Budget Summary'!$C$17*$G23,0)</f>
        <v>0</v>
      </c>
      <c r="I23" s="107">
        <f>IFERROR((1-'Budget Summary'!$C$18/'Budget Summary'!$C$17)*$G23,0)</f>
        <v>0</v>
      </c>
    </row>
    <row r="24" spans="1:9" x14ac:dyDescent="0.25">
      <c r="A24" s="24"/>
      <c r="B24" s="106"/>
      <c r="C24" s="137"/>
      <c r="D24" s="138"/>
      <c r="E24" s="139"/>
      <c r="F24" s="139"/>
      <c r="G24" s="107">
        <f t="shared" si="0"/>
        <v>0</v>
      </c>
      <c r="H24" s="107">
        <f>IFERROR('Budget Summary'!$C$18/'Budget Summary'!$C$17*$G24,0)</f>
        <v>0</v>
      </c>
      <c r="I24" s="107">
        <f>IFERROR((1-'Budget Summary'!$C$18/'Budget Summary'!$C$17)*$G24,0)</f>
        <v>0</v>
      </c>
    </row>
    <row r="25" spans="1:9" x14ac:dyDescent="0.25">
      <c r="A25" s="24"/>
      <c r="B25" s="106"/>
      <c r="C25" s="137"/>
      <c r="D25" s="138"/>
      <c r="E25" s="139"/>
      <c r="F25" s="139"/>
      <c r="G25" s="107">
        <f t="shared" si="0"/>
        <v>0</v>
      </c>
      <c r="H25" s="107">
        <f>IFERROR('Budget Summary'!$C$18/'Budget Summary'!$C$17*$G25,0)</f>
        <v>0</v>
      </c>
      <c r="I25" s="107">
        <f>IFERROR((1-'Budget Summary'!$C$18/'Budget Summary'!$C$17)*$G25,0)</f>
        <v>0</v>
      </c>
    </row>
    <row r="26" spans="1:9" x14ac:dyDescent="0.25">
      <c r="A26" s="24"/>
      <c r="B26" s="106"/>
      <c r="C26" s="137"/>
      <c r="D26" s="138"/>
      <c r="E26" s="139"/>
      <c r="F26" s="139"/>
      <c r="G26" s="107">
        <f t="shared" si="0"/>
        <v>0</v>
      </c>
      <c r="H26" s="107">
        <f>IFERROR('Budget Summary'!$C$18/'Budget Summary'!$C$17*$G26,0)</f>
        <v>0</v>
      </c>
      <c r="I26" s="107">
        <f>IFERROR((1-'Budget Summary'!$C$18/'Budget Summary'!$C$17)*$G26,0)</f>
        <v>0</v>
      </c>
    </row>
    <row r="27" spans="1:9" x14ac:dyDescent="0.25">
      <c r="A27" s="24"/>
      <c r="B27" s="106"/>
      <c r="C27" s="137"/>
      <c r="D27" s="138"/>
      <c r="E27" s="139"/>
      <c r="F27" s="139"/>
      <c r="G27" s="107">
        <f t="shared" si="0"/>
        <v>0</v>
      </c>
      <c r="H27" s="107">
        <f>IFERROR('Budget Summary'!$C$18/'Budget Summary'!$C$17*$G27,0)</f>
        <v>0</v>
      </c>
      <c r="I27" s="107">
        <f>IFERROR((1-'Budget Summary'!$C$18/'Budget Summary'!$C$17)*$G27,0)</f>
        <v>0</v>
      </c>
    </row>
    <row r="28" spans="1:9" x14ac:dyDescent="0.25">
      <c r="A28" s="24"/>
      <c r="B28" s="106"/>
      <c r="C28" s="137"/>
      <c r="D28" s="138"/>
      <c r="E28" s="139"/>
      <c r="F28" s="139"/>
      <c r="G28" s="107">
        <f t="shared" si="0"/>
        <v>0</v>
      </c>
      <c r="H28" s="107">
        <f>IFERROR('Budget Summary'!$C$18/'Budget Summary'!$C$17*$G28,0)</f>
        <v>0</v>
      </c>
      <c r="I28" s="107">
        <f>IFERROR((1-'Budget Summary'!$C$18/'Budget Summary'!$C$17)*$G28,0)</f>
        <v>0</v>
      </c>
    </row>
    <row r="29" spans="1:9" ht="15.75" thickBot="1" x14ac:dyDescent="0.3">
      <c r="A29" s="24"/>
      <c r="B29" s="106"/>
      <c r="C29" s="137"/>
      <c r="D29" s="138"/>
      <c r="E29" s="139"/>
      <c r="F29" s="139"/>
      <c r="G29" s="108">
        <f t="shared" si="0"/>
        <v>0</v>
      </c>
      <c r="H29" s="108">
        <f>IFERROR('Budget Summary'!$C$18/'Budget Summary'!$C$17*$G29,0)</f>
        <v>0</v>
      </c>
      <c r="I29" s="108">
        <f>IFERROR((1-'Budget Summary'!$C$18/'Budget Summary'!$C$17)*$G29,0)</f>
        <v>0</v>
      </c>
    </row>
    <row r="30" spans="1:9" ht="15.75" thickTop="1" x14ac:dyDescent="0.25">
      <c r="A30" s="24"/>
      <c r="B30" s="183"/>
      <c r="C30" s="183"/>
      <c r="D30" s="109"/>
      <c r="E30" s="109"/>
      <c r="F30" s="110" t="s">
        <v>0</v>
      </c>
      <c r="G30" s="111">
        <f>SUM(G20:G29)</f>
        <v>0</v>
      </c>
      <c r="H30" s="142">
        <f>IFERROR('Budget Summary'!$C$18/'Budget Summary'!$C$17*$G30,0)</f>
        <v>0</v>
      </c>
      <c r="I30" s="142">
        <f>IFERROR((1-'Budget Summary'!$C$18/'Budget Summary'!$C$17)*$G30,0)</f>
        <v>0</v>
      </c>
    </row>
    <row r="31" spans="1:9" x14ac:dyDescent="0.25">
      <c r="A31" s="24"/>
      <c r="B31" s="112"/>
      <c r="C31" s="112"/>
      <c r="D31" s="109"/>
      <c r="E31" s="109"/>
      <c r="F31" s="109"/>
      <c r="G31" s="89"/>
      <c r="H31" s="48"/>
      <c r="I31" s="48"/>
    </row>
    <row r="32" spans="1:9" x14ac:dyDescent="0.25">
      <c r="A32" s="24"/>
      <c r="B32" s="89"/>
      <c r="C32" s="89"/>
      <c r="D32" s="90"/>
      <c r="E32" s="89"/>
      <c r="F32" s="113"/>
      <c r="G32" s="89"/>
      <c r="H32" s="48"/>
      <c r="I32" s="48"/>
    </row>
    <row r="33" spans="1:9" x14ac:dyDescent="0.25">
      <c r="A33" s="24"/>
      <c r="B33" s="146" t="s">
        <v>227</v>
      </c>
      <c r="C33" s="89"/>
      <c r="D33" s="90"/>
      <c r="E33" s="114"/>
      <c r="F33" s="113"/>
      <c r="G33" s="89"/>
      <c r="H33" s="48"/>
      <c r="I33" s="48"/>
    </row>
    <row r="34" spans="1:9" ht="87.75" x14ac:dyDescent="0.25">
      <c r="A34" s="24"/>
      <c r="B34" s="99" t="s">
        <v>3</v>
      </c>
      <c r="C34" s="99" t="s">
        <v>2</v>
      </c>
      <c r="D34" s="99" t="s">
        <v>28</v>
      </c>
      <c r="E34" s="99" t="s">
        <v>50</v>
      </c>
      <c r="F34" s="99" t="s">
        <v>51</v>
      </c>
      <c r="G34" s="89"/>
      <c r="H34" s="48"/>
      <c r="I34" s="48"/>
    </row>
    <row r="35" spans="1:9" ht="28.5" x14ac:dyDescent="0.25">
      <c r="A35" s="24"/>
      <c r="B35" s="103" t="s">
        <v>43</v>
      </c>
      <c r="C35" s="103" t="s">
        <v>42</v>
      </c>
      <c r="D35" s="82">
        <v>5000</v>
      </c>
      <c r="E35" s="105">
        <v>3333.333333333333</v>
      </c>
      <c r="F35" s="105">
        <v>1666.6666666666667</v>
      </c>
      <c r="G35" s="89"/>
      <c r="H35" s="48"/>
      <c r="I35" s="48"/>
    </row>
    <row r="36" spans="1:9" x14ac:dyDescent="0.25">
      <c r="A36" s="24"/>
      <c r="B36" s="106"/>
      <c r="C36" s="106"/>
      <c r="D36" s="140"/>
      <c r="E36" s="107">
        <f>IFERROR('Budget Summary'!$C$18/'Budget Summary'!$C$17*$D36,0)</f>
        <v>0</v>
      </c>
      <c r="F36" s="107">
        <f>IFERROR((1-'Budget Summary'!$C$18/'Budget Summary'!$C$17)*$D36,0)</f>
        <v>0</v>
      </c>
      <c r="G36" s="89"/>
      <c r="H36" s="48"/>
      <c r="I36" s="48"/>
    </row>
    <row r="37" spans="1:9" x14ac:dyDescent="0.25">
      <c r="A37" s="24"/>
      <c r="B37" s="106"/>
      <c r="C37" s="106"/>
      <c r="D37" s="140"/>
      <c r="E37" s="107">
        <f>IFERROR('Budget Summary'!$C$18/'Budget Summary'!$C$17*$D37,0)</f>
        <v>0</v>
      </c>
      <c r="F37" s="107">
        <f>IFERROR((1-'Budget Summary'!$C$18/'Budget Summary'!$C$17)*$D37,0)</f>
        <v>0</v>
      </c>
      <c r="G37" s="89"/>
      <c r="H37" s="48"/>
      <c r="I37" s="48"/>
    </row>
    <row r="38" spans="1:9" x14ac:dyDescent="0.25">
      <c r="A38" s="24"/>
      <c r="B38" s="106"/>
      <c r="C38" s="106"/>
      <c r="D38" s="140"/>
      <c r="E38" s="107">
        <f>IFERROR('Budget Summary'!$C$18/'Budget Summary'!$C$17*$D38,0)</f>
        <v>0</v>
      </c>
      <c r="F38" s="107">
        <f>IFERROR((1-'Budget Summary'!$C$18/'Budget Summary'!$C$17)*$D38,0)</f>
        <v>0</v>
      </c>
      <c r="G38" s="89"/>
      <c r="H38" s="48"/>
      <c r="I38" s="48"/>
    </row>
    <row r="39" spans="1:9" x14ac:dyDescent="0.25">
      <c r="A39" s="24"/>
      <c r="B39" s="106"/>
      <c r="C39" s="106"/>
      <c r="D39" s="140"/>
      <c r="E39" s="107">
        <f>IFERROR('Budget Summary'!$C$18/'Budget Summary'!$C$17*$D39,0)</f>
        <v>0</v>
      </c>
      <c r="F39" s="107">
        <f>IFERROR((1-'Budget Summary'!$C$18/'Budget Summary'!$C$17)*$D39,0)</f>
        <v>0</v>
      </c>
      <c r="G39" s="89"/>
      <c r="H39" s="48"/>
      <c r="I39" s="48"/>
    </row>
    <row r="40" spans="1:9" x14ac:dyDescent="0.25">
      <c r="A40" s="24"/>
      <c r="B40" s="106"/>
      <c r="C40" s="106"/>
      <c r="D40" s="140"/>
      <c r="E40" s="107">
        <f>IFERROR('Budget Summary'!$C$18/'Budget Summary'!$C$17*$D40,0)</f>
        <v>0</v>
      </c>
      <c r="F40" s="107">
        <f>IFERROR((1-'Budget Summary'!$C$18/'Budget Summary'!$C$17)*$D40,0)</f>
        <v>0</v>
      </c>
      <c r="G40" s="89"/>
      <c r="H40" s="48"/>
      <c r="I40" s="48"/>
    </row>
    <row r="41" spans="1:9" x14ac:dyDescent="0.25">
      <c r="A41" s="24"/>
      <c r="B41" s="106"/>
      <c r="C41" s="106"/>
      <c r="D41" s="140"/>
      <c r="E41" s="107">
        <f>IFERROR('Budget Summary'!$C$18/'Budget Summary'!$C$17*$D41,0)</f>
        <v>0</v>
      </c>
      <c r="F41" s="107">
        <f>IFERROR((1-'Budget Summary'!$C$18/'Budget Summary'!$C$17)*$D41,0)</f>
        <v>0</v>
      </c>
      <c r="G41" s="89"/>
      <c r="H41" s="48"/>
      <c r="I41" s="48"/>
    </row>
    <row r="42" spans="1:9" x14ac:dyDescent="0.25">
      <c r="A42" s="24"/>
      <c r="B42" s="106"/>
      <c r="C42" s="106"/>
      <c r="D42" s="140"/>
      <c r="E42" s="107">
        <f>IFERROR('Budget Summary'!$C$18/'Budget Summary'!$C$17*$D42,0)</f>
        <v>0</v>
      </c>
      <c r="F42" s="107">
        <f>IFERROR((1-'Budget Summary'!$C$18/'Budget Summary'!$C$17)*$D42,0)</f>
        <v>0</v>
      </c>
      <c r="G42" s="89"/>
      <c r="H42" s="48"/>
      <c r="I42" s="48"/>
    </row>
    <row r="43" spans="1:9" x14ac:dyDescent="0.25">
      <c r="A43" s="24"/>
      <c r="B43" s="106"/>
      <c r="C43" s="106"/>
      <c r="D43" s="140"/>
      <c r="E43" s="107">
        <f>IFERROR('Budget Summary'!$C$18/'Budget Summary'!$C$17*$D43,0)</f>
        <v>0</v>
      </c>
      <c r="F43" s="107">
        <f>IFERROR((1-'Budget Summary'!$C$18/'Budget Summary'!$C$17)*$D43,0)</f>
        <v>0</v>
      </c>
      <c r="G43" s="89"/>
      <c r="H43" s="48"/>
      <c r="I43" s="48"/>
    </row>
    <row r="44" spans="1:9" x14ac:dyDescent="0.25">
      <c r="A44" s="24"/>
      <c r="B44" s="106"/>
      <c r="C44" s="106"/>
      <c r="D44" s="140"/>
      <c r="E44" s="107">
        <f>IFERROR('Budget Summary'!$C$18/'Budget Summary'!$C$17*$D44,0)</f>
        <v>0</v>
      </c>
      <c r="F44" s="107">
        <f>IFERROR((1-'Budget Summary'!$C$18/'Budget Summary'!$C$17)*$D44,0)</f>
        <v>0</v>
      </c>
      <c r="G44" s="89"/>
      <c r="H44" s="48"/>
      <c r="I44" s="48"/>
    </row>
    <row r="45" spans="1:9" ht="15.75" thickBot="1" x14ac:dyDescent="0.3">
      <c r="A45" s="24"/>
      <c r="B45" s="106"/>
      <c r="C45" s="106"/>
      <c r="D45" s="141"/>
      <c r="E45" s="108">
        <f>IFERROR('Budget Summary'!$C$18/'Budget Summary'!$C$17*$D45,0)</f>
        <v>0</v>
      </c>
      <c r="F45" s="108">
        <f>IFERROR((1-'Budget Summary'!$C$18/'Budget Summary'!$C$17)*$D45,0)</f>
        <v>0</v>
      </c>
      <c r="G45" s="89"/>
      <c r="H45" s="48"/>
      <c r="I45" s="48"/>
    </row>
    <row r="46" spans="1:9" ht="15.75" thickTop="1" x14ac:dyDescent="0.25">
      <c r="A46" s="24"/>
      <c r="B46" s="89"/>
      <c r="C46" s="90" t="s">
        <v>0</v>
      </c>
      <c r="D46" s="115">
        <f>SUM(D36:D45)</f>
        <v>0</v>
      </c>
      <c r="E46" s="142">
        <f>IFERROR('Budget Summary'!$C$18/'Budget Summary'!$C$17*$D46,0)</f>
        <v>0</v>
      </c>
      <c r="F46" s="142">
        <f>IFERROR((1-'Budget Summary'!$C$18/'Budget Summary'!$C$17)*$D46,0)</f>
        <v>0</v>
      </c>
      <c r="G46" s="89"/>
      <c r="H46" s="48"/>
      <c r="I46" s="48"/>
    </row>
    <row r="47" spans="1:9" x14ac:dyDescent="0.25">
      <c r="A47" s="24"/>
      <c r="B47" s="89"/>
      <c r="C47" s="89"/>
      <c r="D47" s="90"/>
      <c r="E47" s="114"/>
      <c r="F47" s="113"/>
      <c r="G47" s="89"/>
      <c r="H47" s="48"/>
      <c r="I47" s="48"/>
    </row>
    <row r="48" spans="1:9" x14ac:dyDescent="0.25">
      <c r="A48" s="24"/>
      <c r="B48" s="55" t="s">
        <v>16</v>
      </c>
      <c r="C48" s="56"/>
      <c r="D48" s="56"/>
      <c r="E48" s="114"/>
      <c r="F48" s="114"/>
      <c r="G48" s="89"/>
      <c r="H48" s="48"/>
      <c r="I48" s="48"/>
    </row>
    <row r="49" spans="1:9" ht="87.75" x14ac:dyDescent="0.25">
      <c r="A49" s="24"/>
      <c r="B49" s="99" t="s">
        <v>3</v>
      </c>
      <c r="C49" s="99" t="s">
        <v>2</v>
      </c>
      <c r="D49" s="99" t="s">
        <v>29</v>
      </c>
      <c r="E49" s="99" t="s">
        <v>52</v>
      </c>
      <c r="F49" s="99" t="s">
        <v>53</v>
      </c>
      <c r="G49" s="89"/>
      <c r="H49" s="48"/>
      <c r="I49" s="48"/>
    </row>
    <row r="50" spans="1:9" ht="28.5" x14ac:dyDescent="0.25">
      <c r="A50" s="24"/>
      <c r="B50" s="103" t="s">
        <v>44</v>
      </c>
      <c r="C50" s="147" t="s">
        <v>228</v>
      </c>
      <c r="D50" s="82">
        <v>500</v>
      </c>
      <c r="E50" s="105">
        <v>333.33333333333331</v>
      </c>
      <c r="F50" s="105">
        <v>166.66666666666669</v>
      </c>
      <c r="G50" s="89"/>
      <c r="H50" s="48"/>
      <c r="I50" s="48"/>
    </row>
    <row r="51" spans="1:9" x14ac:dyDescent="0.25">
      <c r="A51" s="24"/>
      <c r="B51" s="106"/>
      <c r="C51" s="106"/>
      <c r="D51" s="140"/>
      <c r="E51" s="107">
        <f>IFERROR('Budget Summary'!$C$18/'Budget Summary'!$C$17*$D51,0)</f>
        <v>0</v>
      </c>
      <c r="F51" s="107">
        <f>IFERROR((1-'Budget Summary'!$C$18/'Budget Summary'!$C$17)*$D51,0)</f>
        <v>0</v>
      </c>
      <c r="G51" s="89"/>
      <c r="H51" s="48"/>
      <c r="I51" s="48"/>
    </row>
    <row r="52" spans="1:9" x14ac:dyDescent="0.25">
      <c r="A52" s="24"/>
      <c r="B52" s="106"/>
      <c r="C52" s="106"/>
      <c r="D52" s="140"/>
      <c r="E52" s="107">
        <f>IFERROR('Budget Summary'!$C$18/'Budget Summary'!$C$17*$D52,0)</f>
        <v>0</v>
      </c>
      <c r="F52" s="107">
        <f>IFERROR((1-'Budget Summary'!$C$18/'Budget Summary'!$C$17)*$D52,0)</f>
        <v>0</v>
      </c>
      <c r="G52" s="89"/>
      <c r="H52" s="48"/>
      <c r="I52" s="48"/>
    </row>
    <row r="53" spans="1:9" x14ac:dyDescent="0.25">
      <c r="A53" s="24"/>
      <c r="B53" s="106"/>
      <c r="C53" s="106"/>
      <c r="D53" s="140"/>
      <c r="E53" s="107">
        <f>IFERROR('Budget Summary'!$C$18/'Budget Summary'!$C$17*$D53,0)</f>
        <v>0</v>
      </c>
      <c r="F53" s="107">
        <f>IFERROR((1-'Budget Summary'!$C$18/'Budget Summary'!$C$17)*$D53,0)</f>
        <v>0</v>
      </c>
      <c r="G53" s="89"/>
      <c r="H53" s="48"/>
      <c r="I53" s="48"/>
    </row>
    <row r="54" spans="1:9" x14ac:dyDescent="0.25">
      <c r="A54" s="24"/>
      <c r="B54" s="106"/>
      <c r="C54" s="106"/>
      <c r="D54" s="140"/>
      <c r="E54" s="107">
        <f>IFERROR('Budget Summary'!$C$18/'Budget Summary'!$C$17*$D54,0)</f>
        <v>0</v>
      </c>
      <c r="F54" s="107">
        <f>IFERROR((1-'Budget Summary'!$C$18/'Budget Summary'!$C$17)*$D54,0)</f>
        <v>0</v>
      </c>
      <c r="G54" s="89"/>
      <c r="H54" s="48"/>
      <c r="I54" s="48"/>
    </row>
    <row r="55" spans="1:9" x14ac:dyDescent="0.25">
      <c r="A55" s="24"/>
      <c r="B55" s="106"/>
      <c r="C55" s="106"/>
      <c r="D55" s="140"/>
      <c r="E55" s="107">
        <f>IFERROR('Budget Summary'!$C$18/'Budget Summary'!$C$17*$D55,0)</f>
        <v>0</v>
      </c>
      <c r="F55" s="107">
        <f>IFERROR((1-'Budget Summary'!$C$18/'Budget Summary'!$C$17)*$D55,0)</f>
        <v>0</v>
      </c>
      <c r="G55" s="89"/>
      <c r="H55" s="48"/>
      <c r="I55" s="48"/>
    </row>
    <row r="56" spans="1:9" x14ac:dyDescent="0.25">
      <c r="A56" s="24"/>
      <c r="B56" s="106"/>
      <c r="C56" s="106"/>
      <c r="D56" s="140"/>
      <c r="E56" s="107">
        <f>IFERROR('Budget Summary'!$C$18/'Budget Summary'!$C$17*$D56,0)</f>
        <v>0</v>
      </c>
      <c r="F56" s="107">
        <f>IFERROR((1-'Budget Summary'!$C$18/'Budget Summary'!$C$17)*$D56,0)</f>
        <v>0</v>
      </c>
      <c r="G56" s="89"/>
      <c r="H56" s="48"/>
      <c r="I56" s="48"/>
    </row>
    <row r="57" spans="1:9" x14ac:dyDescent="0.25">
      <c r="A57" s="24"/>
      <c r="B57" s="106"/>
      <c r="C57" s="106"/>
      <c r="D57" s="140"/>
      <c r="E57" s="107">
        <f>IFERROR('Budget Summary'!$C$18/'Budget Summary'!$C$17*$D57,0)</f>
        <v>0</v>
      </c>
      <c r="F57" s="107">
        <f>IFERROR((1-'Budget Summary'!$C$18/'Budget Summary'!$C$17)*$D57,0)</f>
        <v>0</v>
      </c>
      <c r="G57" s="89"/>
      <c r="H57" s="48"/>
      <c r="I57" s="48"/>
    </row>
    <row r="58" spans="1:9" x14ac:dyDescent="0.25">
      <c r="A58" s="24"/>
      <c r="B58" s="106"/>
      <c r="C58" s="106"/>
      <c r="D58" s="140"/>
      <c r="E58" s="107">
        <f>IFERROR('Budget Summary'!$C$18/'Budget Summary'!$C$17*$D58,0)</f>
        <v>0</v>
      </c>
      <c r="F58" s="107">
        <f>IFERROR((1-'Budget Summary'!$C$18/'Budget Summary'!$C$17)*$D58,0)</f>
        <v>0</v>
      </c>
      <c r="G58" s="89"/>
      <c r="H58" s="48"/>
      <c r="I58" s="48"/>
    </row>
    <row r="59" spans="1:9" x14ac:dyDescent="0.25">
      <c r="A59" s="24"/>
      <c r="B59" s="106"/>
      <c r="C59" s="106"/>
      <c r="D59" s="140"/>
      <c r="E59" s="107">
        <f>IFERROR('Budget Summary'!$C$18/'Budget Summary'!$C$17*$D59,0)</f>
        <v>0</v>
      </c>
      <c r="F59" s="107">
        <f>IFERROR((1-'Budget Summary'!$C$18/'Budget Summary'!$C$17)*$D59,0)</f>
        <v>0</v>
      </c>
      <c r="G59" s="89"/>
      <c r="H59" s="48"/>
      <c r="I59" s="48"/>
    </row>
    <row r="60" spans="1:9" ht="15.75" thickBot="1" x14ac:dyDescent="0.3">
      <c r="A60" s="24"/>
      <c r="B60" s="106"/>
      <c r="C60" s="106"/>
      <c r="D60" s="140"/>
      <c r="E60" s="108">
        <f>IFERROR('Budget Summary'!$C$18/'Budget Summary'!$C$17*$D60,0)</f>
        <v>0</v>
      </c>
      <c r="F60" s="108">
        <f>IFERROR((1-'Budget Summary'!$C$18/'Budget Summary'!$C$17)*$D60,0)</f>
        <v>0</v>
      </c>
      <c r="G60" s="89"/>
      <c r="H60" s="48"/>
      <c r="I60" s="48"/>
    </row>
    <row r="61" spans="1:9" ht="15.75" thickTop="1" x14ac:dyDescent="0.25">
      <c r="A61" s="24"/>
      <c r="B61" s="116"/>
      <c r="C61" s="90" t="s">
        <v>0</v>
      </c>
      <c r="D61" s="115">
        <f>SUM(D51:D60)</f>
        <v>0</v>
      </c>
      <c r="E61" s="142">
        <f>IFERROR('Budget Summary'!$C$18/'Budget Summary'!$C$17*$D61,0)</f>
        <v>0</v>
      </c>
      <c r="F61" s="142">
        <f>IFERROR((1-'Budget Summary'!$C$18/'Budget Summary'!$C$17)*$D61,0)</f>
        <v>0</v>
      </c>
      <c r="G61" s="89"/>
      <c r="H61" s="48"/>
      <c r="I61" s="48"/>
    </row>
    <row r="62" spans="1:9" x14ac:dyDescent="0.25">
      <c r="A62" s="24"/>
      <c r="B62" s="89"/>
      <c r="C62" s="89"/>
      <c r="D62" s="90"/>
      <c r="E62" s="114"/>
      <c r="F62" s="113"/>
      <c r="G62" s="89"/>
      <c r="H62" s="48"/>
      <c r="I62" s="48"/>
    </row>
    <row r="63" spans="1:9" x14ac:dyDescent="0.25">
      <c r="A63" s="24"/>
      <c r="B63" s="55" t="s">
        <v>40</v>
      </c>
      <c r="C63" s="56"/>
      <c r="D63" s="56"/>
      <c r="E63" s="114"/>
      <c r="F63" s="114"/>
      <c r="G63" s="89"/>
      <c r="H63" s="48"/>
      <c r="I63" s="48"/>
    </row>
    <row r="64" spans="1:9" ht="102.75" x14ac:dyDescent="0.25">
      <c r="A64" s="24"/>
      <c r="B64" s="99" t="s">
        <v>4</v>
      </c>
      <c r="C64" s="99" t="s">
        <v>2</v>
      </c>
      <c r="D64" s="99" t="s">
        <v>30</v>
      </c>
      <c r="E64" s="99" t="s">
        <v>54</v>
      </c>
      <c r="F64" s="99" t="s">
        <v>55</v>
      </c>
      <c r="G64" s="89"/>
      <c r="H64" s="48"/>
      <c r="I64" s="48"/>
    </row>
    <row r="65" spans="1:9" ht="42.75" x14ac:dyDescent="0.25">
      <c r="A65" s="24"/>
      <c r="B65" s="103" t="s">
        <v>46</v>
      </c>
      <c r="C65" s="103" t="s">
        <v>216</v>
      </c>
      <c r="D65" s="82">
        <v>1000</v>
      </c>
      <c r="E65" s="105">
        <v>666.66666666666663</v>
      </c>
      <c r="F65" s="105">
        <v>333.33333333333337</v>
      </c>
      <c r="G65" s="89"/>
      <c r="H65" s="48"/>
      <c r="I65" s="48"/>
    </row>
    <row r="66" spans="1:9" x14ac:dyDescent="0.25">
      <c r="A66" s="24"/>
      <c r="B66" s="106"/>
      <c r="C66" s="106"/>
      <c r="D66" s="140"/>
      <c r="E66" s="107">
        <f>IFERROR('Budget Summary'!$C$18/'Budget Summary'!$C$17*$D66,0)</f>
        <v>0</v>
      </c>
      <c r="F66" s="107">
        <f>IFERROR((1-'Budget Summary'!$C$18/'Budget Summary'!$C$17)*$D66,0)</f>
        <v>0</v>
      </c>
      <c r="G66" s="89"/>
      <c r="H66" s="48"/>
      <c r="I66" s="48"/>
    </row>
    <row r="67" spans="1:9" x14ac:dyDescent="0.25">
      <c r="A67" s="24"/>
      <c r="B67" s="106"/>
      <c r="C67" s="106"/>
      <c r="D67" s="140"/>
      <c r="E67" s="107">
        <f>IFERROR('Budget Summary'!$C$18/'Budget Summary'!$C$17*$D67,0)</f>
        <v>0</v>
      </c>
      <c r="F67" s="107">
        <f>IFERROR((1-'Budget Summary'!$C$18/'Budget Summary'!$C$17)*$D67,0)</f>
        <v>0</v>
      </c>
      <c r="G67" s="89"/>
      <c r="H67" s="48"/>
      <c r="I67" s="48"/>
    </row>
    <row r="68" spans="1:9" x14ac:dyDescent="0.25">
      <c r="A68" s="24"/>
      <c r="B68" s="106"/>
      <c r="C68" s="106"/>
      <c r="D68" s="140"/>
      <c r="E68" s="107">
        <f>IFERROR('Budget Summary'!$C$18/'Budget Summary'!$C$17*$D68,0)</f>
        <v>0</v>
      </c>
      <c r="F68" s="107">
        <f>IFERROR((1-'Budget Summary'!$C$18/'Budget Summary'!$C$17)*$D68,0)</f>
        <v>0</v>
      </c>
      <c r="G68" s="89"/>
      <c r="H68" s="48"/>
      <c r="I68" s="48"/>
    </row>
    <row r="69" spans="1:9" x14ac:dyDescent="0.25">
      <c r="A69" s="24"/>
      <c r="B69" s="106"/>
      <c r="C69" s="106"/>
      <c r="D69" s="140"/>
      <c r="E69" s="107">
        <f>IFERROR('Budget Summary'!$C$18/'Budget Summary'!$C$17*$D69,0)</f>
        <v>0</v>
      </c>
      <c r="F69" s="107">
        <f>IFERROR((1-'Budget Summary'!$C$18/'Budget Summary'!$C$17)*$D69,0)</f>
        <v>0</v>
      </c>
      <c r="G69" s="89"/>
      <c r="H69" s="48"/>
      <c r="I69" s="48"/>
    </row>
    <row r="70" spans="1:9" x14ac:dyDescent="0.25">
      <c r="A70" s="24"/>
      <c r="B70" s="106"/>
      <c r="C70" s="106"/>
      <c r="D70" s="140"/>
      <c r="E70" s="107">
        <f>IFERROR('Budget Summary'!$C$18/'Budget Summary'!$C$17*$D70,0)</f>
        <v>0</v>
      </c>
      <c r="F70" s="107">
        <f>IFERROR((1-'Budget Summary'!$C$18/'Budget Summary'!$C$17)*$D70,0)</f>
        <v>0</v>
      </c>
      <c r="G70" s="89"/>
      <c r="H70" s="48"/>
      <c r="I70" s="48"/>
    </row>
    <row r="71" spans="1:9" x14ac:dyDescent="0.25">
      <c r="A71" s="24"/>
      <c r="B71" s="106"/>
      <c r="C71" s="106"/>
      <c r="D71" s="140"/>
      <c r="E71" s="107">
        <f>IFERROR('Budget Summary'!$C$18/'Budget Summary'!$C$17*$D71,0)</f>
        <v>0</v>
      </c>
      <c r="F71" s="107">
        <f>IFERROR((1-'Budget Summary'!$C$18/'Budget Summary'!$C$17)*$D71,0)</f>
        <v>0</v>
      </c>
      <c r="G71" s="89"/>
      <c r="H71" s="48"/>
      <c r="I71" s="48"/>
    </row>
    <row r="72" spans="1:9" x14ac:dyDescent="0.25">
      <c r="A72" s="24"/>
      <c r="B72" s="106"/>
      <c r="C72" s="106"/>
      <c r="D72" s="140"/>
      <c r="E72" s="107">
        <f>IFERROR('Budget Summary'!$C$18/'Budget Summary'!$C$17*$D72,0)</f>
        <v>0</v>
      </c>
      <c r="F72" s="107">
        <f>IFERROR((1-'Budget Summary'!$C$18/'Budget Summary'!$C$17)*$D72,0)</f>
        <v>0</v>
      </c>
      <c r="G72" s="89"/>
      <c r="H72" s="48"/>
      <c r="I72" s="48"/>
    </row>
    <row r="73" spans="1:9" x14ac:dyDescent="0.25">
      <c r="A73" s="24"/>
      <c r="B73" s="106"/>
      <c r="C73" s="106"/>
      <c r="D73" s="140"/>
      <c r="E73" s="107">
        <f>IFERROR('Budget Summary'!$C$18/'Budget Summary'!$C$17*$D73,0)</f>
        <v>0</v>
      </c>
      <c r="F73" s="107">
        <f>IFERROR((1-'Budget Summary'!$C$18/'Budget Summary'!$C$17)*$D73,0)</f>
        <v>0</v>
      </c>
      <c r="G73" s="89"/>
      <c r="H73" s="48"/>
      <c r="I73" s="48"/>
    </row>
    <row r="74" spans="1:9" x14ac:dyDescent="0.25">
      <c r="A74" s="24"/>
      <c r="B74" s="106"/>
      <c r="C74" s="106"/>
      <c r="D74" s="140"/>
      <c r="E74" s="107">
        <f>IFERROR('Budget Summary'!$C$18/'Budget Summary'!$C$17*$D74,0)</f>
        <v>0</v>
      </c>
      <c r="F74" s="107">
        <f>IFERROR((1-'Budget Summary'!$C$18/'Budget Summary'!$C$17)*$D74,0)</f>
        <v>0</v>
      </c>
      <c r="G74" s="89"/>
      <c r="H74" s="48"/>
      <c r="I74" s="48"/>
    </row>
    <row r="75" spans="1:9" ht="15.75" thickBot="1" x14ac:dyDescent="0.3">
      <c r="A75" s="24"/>
      <c r="B75" s="106"/>
      <c r="C75" s="106"/>
      <c r="D75" s="140"/>
      <c r="E75" s="108">
        <f>IFERROR('Budget Summary'!$C$18/'Budget Summary'!$C$17*$D75,0)</f>
        <v>0</v>
      </c>
      <c r="F75" s="108">
        <f>IFERROR((1-'Budget Summary'!$C$18/'Budget Summary'!$C$17)*$D75,0)</f>
        <v>0</v>
      </c>
      <c r="G75" s="89"/>
      <c r="H75" s="48"/>
      <c r="I75" s="48"/>
    </row>
    <row r="76" spans="1:9" ht="15.75" thickTop="1" x14ac:dyDescent="0.25">
      <c r="A76" s="24"/>
      <c r="B76" s="89"/>
      <c r="C76" s="90" t="s">
        <v>0</v>
      </c>
      <c r="D76" s="115">
        <f>SUM(D66:D75)</f>
        <v>0</v>
      </c>
      <c r="E76" s="142">
        <f>IFERROR('Budget Summary'!$C$18/'Budget Summary'!$C$17*$D76,0)</f>
        <v>0</v>
      </c>
      <c r="F76" s="142">
        <f>IFERROR((1-'Budget Summary'!$C$18/'Budget Summary'!$C$17)*$D76,0)</f>
        <v>0</v>
      </c>
      <c r="G76" s="89"/>
      <c r="H76" s="48"/>
      <c r="I76" s="48"/>
    </row>
    <row r="77" spans="1:9" x14ac:dyDescent="0.25">
      <c r="A77" s="24"/>
      <c r="B77" s="89"/>
      <c r="C77" s="90"/>
      <c r="D77" s="117"/>
      <c r="E77" s="117"/>
      <c r="F77" s="117"/>
      <c r="G77" s="89"/>
      <c r="H77" s="48"/>
      <c r="I77" s="48"/>
    </row>
    <row r="78" spans="1:9" x14ac:dyDescent="0.25">
      <c r="A78" s="24"/>
      <c r="B78" s="146" t="s">
        <v>229</v>
      </c>
      <c r="C78" s="56"/>
      <c r="D78" s="56"/>
      <c r="E78" s="117"/>
      <c r="F78" s="117"/>
      <c r="G78" s="89"/>
      <c r="H78" s="48"/>
      <c r="I78" s="48"/>
    </row>
    <row r="79" spans="1:9" ht="87.75" x14ac:dyDescent="0.25">
      <c r="A79" s="24"/>
      <c r="B79" s="99" t="s">
        <v>4</v>
      </c>
      <c r="C79" s="99" t="s">
        <v>2</v>
      </c>
      <c r="D79" s="99" t="s">
        <v>31</v>
      </c>
      <c r="E79" s="99" t="s">
        <v>56</v>
      </c>
      <c r="F79" s="99" t="s">
        <v>57</v>
      </c>
      <c r="G79" s="89"/>
      <c r="H79" s="48"/>
      <c r="I79" s="48"/>
    </row>
    <row r="80" spans="1:9" ht="28.5" x14ac:dyDescent="0.25">
      <c r="A80" s="24"/>
      <c r="B80" s="103" t="s">
        <v>45</v>
      </c>
      <c r="C80" s="103" t="s">
        <v>217</v>
      </c>
      <c r="D80" s="82">
        <v>250</v>
      </c>
      <c r="E80" s="105">
        <v>166.66666666666666</v>
      </c>
      <c r="F80" s="105">
        <v>83.333333333333343</v>
      </c>
      <c r="G80" s="89"/>
      <c r="H80" s="48"/>
      <c r="I80" s="48"/>
    </row>
    <row r="81" spans="1:9" x14ac:dyDescent="0.25">
      <c r="A81" s="24"/>
      <c r="B81" s="106"/>
      <c r="C81" s="106"/>
      <c r="D81" s="140"/>
      <c r="E81" s="107">
        <f>IFERROR('Budget Summary'!$C$18/'Budget Summary'!$C$17*$D81,0)</f>
        <v>0</v>
      </c>
      <c r="F81" s="107">
        <f>IFERROR((1-'Budget Summary'!$C$18/'Budget Summary'!$C$17)*$D81,0)</f>
        <v>0</v>
      </c>
      <c r="G81" s="89"/>
      <c r="H81" s="48"/>
      <c r="I81" s="48"/>
    </row>
    <row r="82" spans="1:9" x14ac:dyDescent="0.25">
      <c r="A82" s="24"/>
      <c r="B82" s="106"/>
      <c r="C82" s="106"/>
      <c r="D82" s="140"/>
      <c r="E82" s="107">
        <f>IFERROR('Budget Summary'!$C$18/'Budget Summary'!$C$17*$D82,0)</f>
        <v>0</v>
      </c>
      <c r="F82" s="107">
        <f>IFERROR((1-'Budget Summary'!$C$18/'Budget Summary'!$C$17)*$D82,0)</f>
        <v>0</v>
      </c>
      <c r="G82" s="89"/>
      <c r="H82" s="48"/>
      <c r="I82" s="48"/>
    </row>
    <row r="83" spans="1:9" x14ac:dyDescent="0.25">
      <c r="A83" s="24"/>
      <c r="B83" s="106"/>
      <c r="C83" s="106"/>
      <c r="D83" s="140"/>
      <c r="E83" s="107">
        <f>IFERROR('Budget Summary'!$C$18/'Budget Summary'!$C$17*$D83,0)</f>
        <v>0</v>
      </c>
      <c r="F83" s="107">
        <f>IFERROR((1-'Budget Summary'!$C$18/'Budget Summary'!$C$17)*$D83,0)</f>
        <v>0</v>
      </c>
      <c r="G83" s="89"/>
      <c r="H83" s="48"/>
      <c r="I83" s="48"/>
    </row>
    <row r="84" spans="1:9" x14ac:dyDescent="0.25">
      <c r="A84" s="24"/>
      <c r="B84" s="106"/>
      <c r="C84" s="106"/>
      <c r="D84" s="140"/>
      <c r="E84" s="107">
        <f>IFERROR('Budget Summary'!$C$18/'Budget Summary'!$C$17*$D84,0)</f>
        <v>0</v>
      </c>
      <c r="F84" s="107">
        <f>IFERROR((1-'Budget Summary'!$C$18/'Budget Summary'!$C$17)*$D84,0)</f>
        <v>0</v>
      </c>
      <c r="G84" s="89"/>
      <c r="H84" s="48"/>
      <c r="I84" s="48"/>
    </row>
    <row r="85" spans="1:9" x14ac:dyDescent="0.25">
      <c r="A85" s="24"/>
      <c r="B85" s="106"/>
      <c r="C85" s="106"/>
      <c r="D85" s="140"/>
      <c r="E85" s="107">
        <f>IFERROR('Budget Summary'!$C$18/'Budget Summary'!$C$17*$D85,0)</f>
        <v>0</v>
      </c>
      <c r="F85" s="107">
        <f>IFERROR((1-'Budget Summary'!$C$18/'Budget Summary'!$C$17)*$D85,0)</f>
        <v>0</v>
      </c>
      <c r="G85" s="89"/>
      <c r="H85" s="48"/>
      <c r="I85" s="48"/>
    </row>
    <row r="86" spans="1:9" x14ac:dyDescent="0.25">
      <c r="A86" s="24"/>
      <c r="B86" s="106"/>
      <c r="C86" s="106"/>
      <c r="D86" s="140"/>
      <c r="E86" s="107">
        <f>IFERROR('Budget Summary'!$C$18/'Budget Summary'!$C$17*$D86,0)</f>
        <v>0</v>
      </c>
      <c r="F86" s="107">
        <f>IFERROR((1-'Budget Summary'!$C$18/'Budget Summary'!$C$17)*$D86,0)</f>
        <v>0</v>
      </c>
      <c r="G86" s="89"/>
      <c r="H86" s="48"/>
      <c r="I86" s="48"/>
    </row>
    <row r="87" spans="1:9" x14ac:dyDescent="0.25">
      <c r="A87" s="24"/>
      <c r="B87" s="106"/>
      <c r="C87" s="106"/>
      <c r="D87" s="140"/>
      <c r="E87" s="107">
        <f>IFERROR('Budget Summary'!$C$18/'Budget Summary'!$C$17*$D87,0)</f>
        <v>0</v>
      </c>
      <c r="F87" s="107">
        <f>IFERROR((1-'Budget Summary'!$C$18/'Budget Summary'!$C$17)*$D87,0)</f>
        <v>0</v>
      </c>
      <c r="G87" s="89"/>
      <c r="H87" s="48"/>
      <c r="I87" s="48"/>
    </row>
    <row r="88" spans="1:9" x14ac:dyDescent="0.25">
      <c r="A88" s="24"/>
      <c r="B88" s="106"/>
      <c r="C88" s="106"/>
      <c r="D88" s="140"/>
      <c r="E88" s="107">
        <f>IFERROR('Budget Summary'!$C$18/'Budget Summary'!$C$17*$D88,0)</f>
        <v>0</v>
      </c>
      <c r="F88" s="107">
        <f>IFERROR((1-'Budget Summary'!$C$18/'Budget Summary'!$C$17)*$D88,0)</f>
        <v>0</v>
      </c>
      <c r="G88" s="89"/>
      <c r="H88" s="48"/>
      <c r="I88" s="48"/>
    </row>
    <row r="89" spans="1:9" x14ac:dyDescent="0.25">
      <c r="A89" s="24"/>
      <c r="B89" s="106"/>
      <c r="C89" s="106"/>
      <c r="D89" s="140"/>
      <c r="E89" s="107">
        <f>IFERROR('Budget Summary'!$C$18/'Budget Summary'!$C$17*$D89,0)</f>
        <v>0</v>
      </c>
      <c r="F89" s="107">
        <f>IFERROR((1-'Budget Summary'!$C$18/'Budget Summary'!$C$17)*$D89,0)</f>
        <v>0</v>
      </c>
      <c r="G89" s="89"/>
      <c r="H89" s="48"/>
      <c r="I89" s="48"/>
    </row>
    <row r="90" spans="1:9" ht="15.75" thickBot="1" x14ac:dyDescent="0.3">
      <c r="A90" s="24"/>
      <c r="B90" s="106"/>
      <c r="C90" s="106"/>
      <c r="D90" s="140"/>
      <c r="E90" s="108">
        <f>IFERROR('Budget Summary'!$C$18/'Budget Summary'!$C$17*$D90,0)</f>
        <v>0</v>
      </c>
      <c r="F90" s="108">
        <f>IFERROR((1-'Budget Summary'!$C$18/'Budget Summary'!$C$17)*$D90,0)</f>
        <v>0</v>
      </c>
      <c r="G90" s="89"/>
      <c r="H90" s="48"/>
      <c r="I90" s="48"/>
    </row>
    <row r="91" spans="1:9" ht="15.75" thickTop="1" x14ac:dyDescent="0.25">
      <c r="A91" s="24"/>
      <c r="B91" s="89"/>
      <c r="C91" s="90" t="s">
        <v>0</v>
      </c>
      <c r="D91" s="115">
        <f>SUM(D81:D90)</f>
        <v>0</v>
      </c>
      <c r="E91" s="142">
        <f>IFERROR('Budget Summary'!$C$18/'Budget Summary'!$C$17*$D91,0)</f>
        <v>0</v>
      </c>
      <c r="F91" s="142">
        <f>IFERROR((1-'Budget Summary'!$C$18/'Budget Summary'!$C$17)*$D91,0)</f>
        <v>0</v>
      </c>
      <c r="G91" s="89"/>
      <c r="H91" s="48"/>
      <c r="I91" s="48"/>
    </row>
    <row r="92" spans="1:9" x14ac:dyDescent="0.25">
      <c r="A92" s="24"/>
      <c r="B92" s="89"/>
      <c r="C92" s="90"/>
      <c r="D92" s="117"/>
      <c r="E92" s="117"/>
      <c r="F92" s="117"/>
      <c r="G92" s="89"/>
      <c r="H92" s="48"/>
      <c r="I92" s="48"/>
    </row>
    <row r="93" spans="1:9" x14ac:dyDescent="0.25">
      <c r="A93" s="24"/>
      <c r="B93" s="55" t="s">
        <v>17</v>
      </c>
      <c r="C93" s="56"/>
      <c r="D93" s="56"/>
      <c r="E93" s="117"/>
      <c r="F93" s="117"/>
      <c r="G93" s="89"/>
      <c r="H93" s="48"/>
      <c r="I93" s="48"/>
    </row>
    <row r="94" spans="1:9" ht="102.75" x14ac:dyDescent="0.25">
      <c r="A94" s="24"/>
      <c r="B94" s="99" t="s">
        <v>4</v>
      </c>
      <c r="C94" s="99" t="s">
        <v>2</v>
      </c>
      <c r="D94" s="99" t="s">
        <v>32</v>
      </c>
      <c r="E94" s="99" t="s">
        <v>58</v>
      </c>
      <c r="F94" s="99" t="s">
        <v>59</v>
      </c>
      <c r="G94" s="89"/>
      <c r="H94" s="48"/>
      <c r="I94" s="48"/>
    </row>
    <row r="95" spans="1:9" ht="42.75" x14ac:dyDescent="0.25">
      <c r="A95" s="24"/>
      <c r="B95" s="103" t="s">
        <v>20</v>
      </c>
      <c r="C95" s="147" t="s">
        <v>230</v>
      </c>
      <c r="D95" s="82">
        <v>100</v>
      </c>
      <c r="E95" s="105">
        <v>66.666666666666657</v>
      </c>
      <c r="F95" s="105">
        <v>33.333333333333336</v>
      </c>
      <c r="G95" s="89"/>
      <c r="H95" s="48"/>
      <c r="I95" s="48"/>
    </row>
    <row r="96" spans="1:9" x14ac:dyDescent="0.25">
      <c r="A96" s="24"/>
      <c r="B96" s="106"/>
      <c r="C96" s="106"/>
      <c r="D96" s="140"/>
      <c r="E96" s="107">
        <f>IFERROR('Budget Summary'!$C$18/'Budget Summary'!$C$17*$D96,0)</f>
        <v>0</v>
      </c>
      <c r="F96" s="107">
        <f>IFERROR((1-'Budget Summary'!$C$18/'Budget Summary'!$C$17)*$D96,0)</f>
        <v>0</v>
      </c>
      <c r="G96" s="89"/>
      <c r="H96" s="48"/>
      <c r="I96" s="48"/>
    </row>
    <row r="97" spans="1:9" x14ac:dyDescent="0.25">
      <c r="A97" s="24"/>
      <c r="B97" s="106"/>
      <c r="C97" s="106"/>
      <c r="D97" s="140"/>
      <c r="E97" s="107">
        <f>IFERROR('Budget Summary'!$C$18/'Budget Summary'!$C$17*$D97,0)</f>
        <v>0</v>
      </c>
      <c r="F97" s="107">
        <f>IFERROR((1-'Budget Summary'!$C$18/'Budget Summary'!$C$17)*$D97,0)</f>
        <v>0</v>
      </c>
      <c r="G97" s="89"/>
      <c r="H97" s="48"/>
      <c r="I97" s="48"/>
    </row>
    <row r="98" spans="1:9" x14ac:dyDescent="0.25">
      <c r="A98" s="24"/>
      <c r="B98" s="106"/>
      <c r="C98" s="106"/>
      <c r="D98" s="140"/>
      <c r="E98" s="107">
        <f>IFERROR('Budget Summary'!$C$18/'Budget Summary'!$C$17*$D98,0)</f>
        <v>0</v>
      </c>
      <c r="F98" s="107">
        <f>IFERROR((1-'Budget Summary'!$C$18/'Budget Summary'!$C$17)*$D98,0)</f>
        <v>0</v>
      </c>
      <c r="G98" s="89"/>
      <c r="H98" s="48"/>
      <c r="I98" s="48"/>
    </row>
    <row r="99" spans="1:9" x14ac:dyDescent="0.25">
      <c r="A99" s="24"/>
      <c r="B99" s="106"/>
      <c r="C99" s="106"/>
      <c r="D99" s="140"/>
      <c r="E99" s="107">
        <f>IFERROR('Budget Summary'!$C$18/'Budget Summary'!$C$17*$D99,0)</f>
        <v>0</v>
      </c>
      <c r="F99" s="107">
        <f>IFERROR((1-'Budget Summary'!$C$18/'Budget Summary'!$C$17)*$D99,0)</f>
        <v>0</v>
      </c>
      <c r="G99" s="89"/>
      <c r="H99" s="48"/>
      <c r="I99" s="48"/>
    </row>
    <row r="100" spans="1:9" x14ac:dyDescent="0.25">
      <c r="A100" s="24"/>
      <c r="B100" s="106"/>
      <c r="C100" s="106"/>
      <c r="D100" s="140"/>
      <c r="E100" s="107">
        <f>IFERROR('Budget Summary'!$C$18/'Budget Summary'!$C$17*$D100,0)</f>
        <v>0</v>
      </c>
      <c r="F100" s="107">
        <f>IFERROR((1-'Budget Summary'!$C$18/'Budget Summary'!$C$17)*$D100,0)</f>
        <v>0</v>
      </c>
      <c r="G100" s="89"/>
      <c r="H100" s="48"/>
      <c r="I100" s="48"/>
    </row>
    <row r="101" spans="1:9" x14ac:dyDescent="0.25">
      <c r="A101" s="24"/>
      <c r="B101" s="106"/>
      <c r="C101" s="106"/>
      <c r="D101" s="140"/>
      <c r="E101" s="107">
        <f>IFERROR('Budget Summary'!$C$18/'Budget Summary'!$C$17*$D101,0)</f>
        <v>0</v>
      </c>
      <c r="F101" s="107">
        <f>IFERROR((1-'Budget Summary'!$C$18/'Budget Summary'!$C$17)*$D101,0)</f>
        <v>0</v>
      </c>
      <c r="G101" s="89"/>
      <c r="H101" s="48"/>
      <c r="I101" s="48"/>
    </row>
    <row r="102" spans="1:9" x14ac:dyDescent="0.25">
      <c r="A102" s="24"/>
      <c r="B102" s="106"/>
      <c r="C102" s="106"/>
      <c r="D102" s="140"/>
      <c r="E102" s="107">
        <f>IFERROR('Budget Summary'!$C$18/'Budget Summary'!$C$17*$D102,0)</f>
        <v>0</v>
      </c>
      <c r="F102" s="107">
        <f>IFERROR((1-'Budget Summary'!$C$18/'Budget Summary'!$C$17)*$D102,0)</f>
        <v>0</v>
      </c>
      <c r="G102" s="89"/>
      <c r="H102" s="48"/>
      <c r="I102" s="48"/>
    </row>
    <row r="103" spans="1:9" x14ac:dyDescent="0.25">
      <c r="A103" s="24"/>
      <c r="B103" s="106"/>
      <c r="C103" s="106"/>
      <c r="D103" s="140"/>
      <c r="E103" s="107">
        <f>IFERROR('Budget Summary'!$C$18/'Budget Summary'!$C$17*$D103,0)</f>
        <v>0</v>
      </c>
      <c r="F103" s="107">
        <f>IFERROR((1-'Budget Summary'!$C$18/'Budget Summary'!$C$17)*$D103,0)</f>
        <v>0</v>
      </c>
      <c r="G103" s="89"/>
      <c r="H103" s="48"/>
      <c r="I103" s="48"/>
    </row>
    <row r="104" spans="1:9" x14ac:dyDescent="0.25">
      <c r="A104" s="24"/>
      <c r="B104" s="106"/>
      <c r="C104" s="106"/>
      <c r="D104" s="140"/>
      <c r="E104" s="107">
        <f>IFERROR('Budget Summary'!$C$18/'Budget Summary'!$C$17*$D104,0)</f>
        <v>0</v>
      </c>
      <c r="F104" s="107">
        <f>IFERROR((1-'Budget Summary'!$C$18/'Budget Summary'!$C$17)*$D104,0)</f>
        <v>0</v>
      </c>
      <c r="G104" s="89"/>
      <c r="H104" s="48"/>
      <c r="I104" s="48"/>
    </row>
    <row r="105" spans="1:9" ht="15.75" thickBot="1" x14ac:dyDescent="0.3">
      <c r="A105" s="24"/>
      <c r="B105" s="106"/>
      <c r="C105" s="106"/>
      <c r="D105" s="140"/>
      <c r="E105" s="108">
        <f>IFERROR('Budget Summary'!$C$18/'Budget Summary'!$C$17*$D105,0)</f>
        <v>0</v>
      </c>
      <c r="F105" s="108">
        <f>IFERROR((1-'Budget Summary'!$C$18/'Budget Summary'!$C$17)*$D105,0)</f>
        <v>0</v>
      </c>
      <c r="G105" s="89"/>
      <c r="H105" s="48"/>
      <c r="I105" s="48"/>
    </row>
    <row r="106" spans="1:9" ht="15.75" thickTop="1" x14ac:dyDescent="0.25">
      <c r="A106" s="24"/>
      <c r="B106" s="89"/>
      <c r="C106" s="90" t="s">
        <v>0</v>
      </c>
      <c r="D106" s="115">
        <f>SUM(D96:D105)</f>
        <v>0</v>
      </c>
      <c r="E106" s="142">
        <f>IFERROR('Budget Summary'!$C$18/'Budget Summary'!$C$17*$D106,0)</f>
        <v>0</v>
      </c>
      <c r="F106" s="142">
        <f>IFERROR((1-'Budget Summary'!$C$18/'Budget Summary'!$C$17)*$D106,0)</f>
        <v>0</v>
      </c>
      <c r="G106" s="89"/>
      <c r="H106" s="48"/>
      <c r="I106" s="48"/>
    </row>
    <row r="107" spans="1:9" x14ac:dyDescent="0.25">
      <c r="A107" s="24"/>
      <c r="B107" s="89"/>
      <c r="C107" s="90"/>
      <c r="D107" s="117"/>
      <c r="E107" s="117"/>
      <c r="F107" s="117"/>
      <c r="G107" s="89"/>
      <c r="H107" s="48"/>
      <c r="I107" s="48"/>
    </row>
    <row r="108" spans="1:9" x14ac:dyDescent="0.25">
      <c r="A108" s="24"/>
      <c r="B108" s="55" t="s">
        <v>191</v>
      </c>
      <c r="C108" s="56"/>
      <c r="D108" s="56"/>
      <c r="E108" s="114"/>
      <c r="F108" s="114"/>
      <c r="G108" s="89"/>
      <c r="H108" s="48"/>
      <c r="I108" s="48"/>
    </row>
    <row r="109" spans="1:9" ht="87.75" x14ac:dyDescent="0.25">
      <c r="A109" s="24"/>
      <c r="B109" s="99" t="s">
        <v>4</v>
      </c>
      <c r="C109" s="99" t="s">
        <v>2</v>
      </c>
      <c r="D109" s="99" t="s">
        <v>33</v>
      </c>
      <c r="E109" s="99" t="s">
        <v>60</v>
      </c>
      <c r="F109" s="99" t="s">
        <v>61</v>
      </c>
      <c r="G109" s="89"/>
      <c r="H109" s="48"/>
      <c r="I109" s="48"/>
    </row>
    <row r="110" spans="1:9" x14ac:dyDescent="0.25">
      <c r="A110" s="24"/>
      <c r="B110" s="106"/>
      <c r="C110" s="106"/>
      <c r="D110" s="140"/>
      <c r="E110" s="107">
        <f>IFERROR('Budget Summary'!$C$18/'Budget Summary'!$C$17*$D110,0)</f>
        <v>0</v>
      </c>
      <c r="F110" s="107">
        <f>IFERROR((1-'Budget Summary'!$C$18/'Budget Summary'!$C$17)*$D110,0)</f>
        <v>0</v>
      </c>
      <c r="G110" s="89"/>
      <c r="H110" s="48"/>
      <c r="I110" s="48"/>
    </row>
    <row r="111" spans="1:9" x14ac:dyDescent="0.25">
      <c r="A111" s="24"/>
      <c r="B111" s="106"/>
      <c r="C111" s="106"/>
      <c r="D111" s="140"/>
      <c r="E111" s="107">
        <f>IFERROR('Budget Summary'!$C$18/'Budget Summary'!$C$17*$D111,0)</f>
        <v>0</v>
      </c>
      <c r="F111" s="107">
        <f>IFERROR((1-'Budget Summary'!$C$18/'Budget Summary'!$C$17)*$D111,0)</f>
        <v>0</v>
      </c>
      <c r="G111" s="89"/>
      <c r="H111" s="48"/>
      <c r="I111" s="48"/>
    </row>
    <row r="112" spans="1:9" x14ac:dyDescent="0.25">
      <c r="A112" s="24"/>
      <c r="B112" s="106"/>
      <c r="C112" s="106"/>
      <c r="D112" s="140"/>
      <c r="E112" s="107">
        <f>IFERROR('Budget Summary'!$C$18/'Budget Summary'!$C$17*$D112,0)</f>
        <v>0</v>
      </c>
      <c r="F112" s="107">
        <f>IFERROR((1-'Budget Summary'!$C$18/'Budget Summary'!$C$17)*$D112,0)</f>
        <v>0</v>
      </c>
      <c r="G112" s="89"/>
      <c r="H112" s="48"/>
      <c r="I112" s="48"/>
    </row>
    <row r="113" spans="1:9" x14ac:dyDescent="0.25">
      <c r="A113" s="24"/>
      <c r="B113" s="106"/>
      <c r="C113" s="106"/>
      <c r="D113" s="140"/>
      <c r="E113" s="107">
        <f>IFERROR('Budget Summary'!$C$18/'Budget Summary'!$C$17*$D113,0)</f>
        <v>0</v>
      </c>
      <c r="F113" s="107">
        <f>IFERROR((1-'Budget Summary'!$C$18/'Budget Summary'!$C$17)*$D113,0)</f>
        <v>0</v>
      </c>
      <c r="G113" s="89"/>
      <c r="H113" s="48"/>
      <c r="I113" s="48"/>
    </row>
    <row r="114" spans="1:9" x14ac:dyDescent="0.25">
      <c r="A114" s="24"/>
      <c r="B114" s="106"/>
      <c r="C114" s="106"/>
      <c r="D114" s="140"/>
      <c r="E114" s="107">
        <f>IFERROR('Budget Summary'!$C$18/'Budget Summary'!$C$17*$D114,0)</f>
        <v>0</v>
      </c>
      <c r="F114" s="107">
        <f>IFERROR((1-'Budget Summary'!$C$18/'Budget Summary'!$C$17)*$D114,0)</f>
        <v>0</v>
      </c>
      <c r="G114" s="89"/>
      <c r="H114" s="48"/>
      <c r="I114" s="48"/>
    </row>
    <row r="115" spans="1:9" x14ac:dyDescent="0.25">
      <c r="A115" s="24"/>
      <c r="B115" s="106"/>
      <c r="C115" s="106"/>
      <c r="D115" s="140"/>
      <c r="E115" s="107">
        <f>IFERROR('Budget Summary'!$C$18/'Budget Summary'!$C$17*$D115,0)</f>
        <v>0</v>
      </c>
      <c r="F115" s="107">
        <f>IFERROR((1-'Budget Summary'!$C$18/'Budget Summary'!$C$17)*$D115,0)</f>
        <v>0</v>
      </c>
      <c r="G115" s="89"/>
      <c r="H115" s="48"/>
      <c r="I115" s="48"/>
    </row>
    <row r="116" spans="1:9" x14ac:dyDescent="0.25">
      <c r="A116" s="24"/>
      <c r="B116" s="106"/>
      <c r="C116" s="106"/>
      <c r="D116" s="140"/>
      <c r="E116" s="107">
        <f>IFERROR('Budget Summary'!$C$18/'Budget Summary'!$C$17*$D116,0)</f>
        <v>0</v>
      </c>
      <c r="F116" s="107">
        <f>IFERROR((1-'Budget Summary'!$C$18/'Budget Summary'!$C$17)*$D116,0)</f>
        <v>0</v>
      </c>
      <c r="G116" s="89"/>
      <c r="H116" s="48"/>
      <c r="I116" s="48"/>
    </row>
    <row r="117" spans="1:9" x14ac:dyDescent="0.25">
      <c r="A117" s="24"/>
      <c r="B117" s="106"/>
      <c r="C117" s="106"/>
      <c r="D117" s="140"/>
      <c r="E117" s="107">
        <f>IFERROR('Budget Summary'!$C$18/'Budget Summary'!$C$17*$D117,0)</f>
        <v>0</v>
      </c>
      <c r="F117" s="107">
        <f>IFERROR((1-'Budget Summary'!$C$18/'Budget Summary'!$C$17)*$D117,0)</f>
        <v>0</v>
      </c>
      <c r="G117" s="89"/>
      <c r="H117" s="48"/>
      <c r="I117" s="48"/>
    </row>
    <row r="118" spans="1:9" x14ac:dyDescent="0.25">
      <c r="A118" s="24"/>
      <c r="B118" s="106"/>
      <c r="C118" s="106"/>
      <c r="D118" s="140"/>
      <c r="E118" s="107">
        <f>IFERROR('Budget Summary'!$C$18/'Budget Summary'!$C$17*$D118,0)</f>
        <v>0</v>
      </c>
      <c r="F118" s="107">
        <f>IFERROR((1-'Budget Summary'!$C$18/'Budget Summary'!$C$17)*$D118,0)</f>
        <v>0</v>
      </c>
      <c r="G118" s="89"/>
      <c r="H118" s="48"/>
      <c r="I118" s="48"/>
    </row>
    <row r="119" spans="1:9" x14ac:dyDescent="0.25">
      <c r="A119" s="24"/>
      <c r="B119" s="106"/>
      <c r="C119" s="106"/>
      <c r="D119" s="140"/>
      <c r="E119" s="107">
        <f>IFERROR('Budget Summary'!$C$18/'Budget Summary'!$C$17*$D119,0)</f>
        <v>0</v>
      </c>
      <c r="F119" s="107">
        <f>IFERROR((1-'Budget Summary'!$C$18/'Budget Summary'!$C$17)*$D119,0)</f>
        <v>0</v>
      </c>
      <c r="G119" s="89"/>
      <c r="H119" s="48"/>
      <c r="I119" s="48"/>
    </row>
    <row r="120" spans="1:9" x14ac:dyDescent="0.25">
      <c r="A120" s="24"/>
      <c r="B120" s="106"/>
      <c r="C120" s="106"/>
      <c r="D120" s="140"/>
      <c r="E120" s="107">
        <f>IFERROR('Budget Summary'!$C$18/'Budget Summary'!$C$17*$D120,0)</f>
        <v>0</v>
      </c>
      <c r="F120" s="107">
        <f>IFERROR((1-'Budget Summary'!$C$18/'Budget Summary'!$C$17)*$D120,0)</f>
        <v>0</v>
      </c>
      <c r="G120" s="89"/>
      <c r="H120" s="48"/>
      <c r="I120" s="48"/>
    </row>
    <row r="121" spans="1:9" x14ac:dyDescent="0.25">
      <c r="A121" s="24"/>
      <c r="B121" s="106"/>
      <c r="C121" s="106"/>
      <c r="D121" s="140"/>
      <c r="E121" s="107">
        <f>IFERROR('Budget Summary'!$C$18/'Budget Summary'!$C$17*$D121,0)</f>
        <v>0</v>
      </c>
      <c r="F121" s="107">
        <f>IFERROR((1-'Budget Summary'!$C$18/'Budget Summary'!$C$17)*$D121,0)</f>
        <v>0</v>
      </c>
      <c r="G121" s="89"/>
      <c r="H121" s="48"/>
      <c r="I121" s="48"/>
    </row>
    <row r="122" spans="1:9" x14ac:dyDescent="0.25">
      <c r="A122" s="24"/>
      <c r="B122" s="106"/>
      <c r="C122" s="106"/>
      <c r="D122" s="140"/>
      <c r="E122" s="107">
        <f>IFERROR('Budget Summary'!$C$18/'Budget Summary'!$C$17*$D122,0)</f>
        <v>0</v>
      </c>
      <c r="F122" s="107">
        <f>IFERROR((1-'Budget Summary'!$C$18/'Budget Summary'!$C$17)*$D122,0)</f>
        <v>0</v>
      </c>
      <c r="G122" s="89"/>
      <c r="H122" s="48"/>
      <c r="I122" s="48"/>
    </row>
    <row r="123" spans="1:9" x14ac:dyDescent="0.25">
      <c r="A123" s="24"/>
      <c r="B123" s="106"/>
      <c r="C123" s="106"/>
      <c r="D123" s="140"/>
      <c r="E123" s="107">
        <f>IFERROR('Budget Summary'!$C$18/'Budget Summary'!$C$17*$D123,0)</f>
        <v>0</v>
      </c>
      <c r="F123" s="107">
        <f>IFERROR((1-'Budget Summary'!$C$18/'Budget Summary'!$C$17)*$D123,0)</f>
        <v>0</v>
      </c>
      <c r="G123" s="89"/>
      <c r="H123" s="48"/>
      <c r="I123" s="48"/>
    </row>
    <row r="124" spans="1:9" ht="15.75" thickBot="1" x14ac:dyDescent="0.3">
      <c r="A124" s="24"/>
      <c r="B124" s="106"/>
      <c r="C124" s="106"/>
      <c r="D124" s="140"/>
      <c r="E124" s="108">
        <f>IFERROR('Budget Summary'!$C$18/'Budget Summary'!$C$17*$D124,0)</f>
        <v>0</v>
      </c>
      <c r="F124" s="108">
        <f>IFERROR((1-'Budget Summary'!$C$18/'Budget Summary'!$C$17)*$D124,0)</f>
        <v>0</v>
      </c>
      <c r="G124" s="89"/>
      <c r="H124" s="48"/>
      <c r="I124" s="48"/>
    </row>
    <row r="125" spans="1:9" ht="15.75" thickTop="1" x14ac:dyDescent="0.25">
      <c r="A125" s="24"/>
      <c r="B125" s="118"/>
      <c r="C125" s="90" t="s">
        <v>0</v>
      </c>
      <c r="D125" s="115">
        <f>SUM(D110:D124)</f>
        <v>0</v>
      </c>
      <c r="E125" s="142">
        <f>IFERROR('Budget Summary'!$C$18/'Budget Summary'!$C$17*$D125,0)</f>
        <v>0</v>
      </c>
      <c r="F125" s="142">
        <f>IFERROR((1-'Budget Summary'!$C$18/'Budget Summary'!$C$17)*$D125,0)</f>
        <v>0</v>
      </c>
      <c r="G125" s="89"/>
      <c r="H125" s="48"/>
      <c r="I125" s="48"/>
    </row>
    <row r="126" spans="1:9" x14ac:dyDescent="0.25">
      <c r="A126" s="24"/>
      <c r="B126" s="24"/>
      <c r="C126" s="24"/>
      <c r="D126" s="27"/>
      <c r="E126" s="30"/>
      <c r="F126" s="30"/>
      <c r="G126" s="24"/>
    </row>
    <row r="127" spans="1:9" x14ac:dyDescent="0.25">
      <c r="G127" s="24"/>
    </row>
    <row r="128" spans="1:9" ht="27" customHeight="1" x14ac:dyDescent="0.25">
      <c r="G128" s="24"/>
    </row>
    <row r="129" spans="1:7" x14ac:dyDescent="0.25">
      <c r="G129" s="24"/>
    </row>
    <row r="130" spans="1:7" x14ac:dyDescent="0.25">
      <c r="G130" s="24"/>
    </row>
    <row r="131" spans="1:7" x14ac:dyDescent="0.25">
      <c r="G131" s="24"/>
    </row>
    <row r="132" spans="1:7" x14ac:dyDescent="0.25">
      <c r="G132" s="24"/>
    </row>
    <row r="133" spans="1:7" x14ac:dyDescent="0.25">
      <c r="G133" s="24"/>
    </row>
    <row r="134" spans="1:7" x14ac:dyDescent="0.25">
      <c r="A134" s="24"/>
      <c r="B134" s="24"/>
      <c r="C134" s="24"/>
      <c r="D134" s="27"/>
      <c r="E134" s="31"/>
      <c r="F134" s="30"/>
      <c r="G134" s="24"/>
    </row>
    <row r="135" spans="1:7" x14ac:dyDescent="0.25">
      <c r="E135" s="31"/>
      <c r="F135" s="30"/>
      <c r="G135" s="24"/>
    </row>
    <row r="136" spans="1:7" x14ac:dyDescent="0.25">
      <c r="E136" s="32"/>
      <c r="F136" s="33"/>
      <c r="G136" s="34"/>
    </row>
    <row r="137" spans="1:7" x14ac:dyDescent="0.25">
      <c r="E137" s="32"/>
      <c r="F137" s="33"/>
      <c r="G137" s="34"/>
    </row>
    <row r="138" spans="1:7" x14ac:dyDescent="0.25">
      <c r="E138" s="35"/>
      <c r="F138" s="36"/>
      <c r="G138" s="34"/>
    </row>
    <row r="139" spans="1:7" x14ac:dyDescent="0.25">
      <c r="E139" s="32"/>
      <c r="F139" s="33"/>
      <c r="G139" s="34"/>
    </row>
    <row r="140" spans="1:7" x14ac:dyDescent="0.25">
      <c r="E140" s="32"/>
      <c r="F140" s="33"/>
      <c r="G140" s="34"/>
    </row>
    <row r="141" spans="1:7" x14ac:dyDescent="0.25">
      <c r="E141" s="32"/>
      <c r="F141" s="33"/>
      <c r="G141" s="34"/>
    </row>
    <row r="142" spans="1:7" x14ac:dyDescent="0.25">
      <c r="E142" s="32"/>
      <c r="F142" s="33"/>
      <c r="G142" s="34"/>
    </row>
    <row r="143" spans="1:7" ht="27.75" customHeight="1" x14ac:dyDescent="0.25">
      <c r="E143" s="32"/>
      <c r="F143" s="33"/>
      <c r="G143" s="34"/>
    </row>
    <row r="144" spans="1:7" x14ac:dyDescent="0.25">
      <c r="E144" s="32"/>
      <c r="F144" s="33"/>
      <c r="G144" s="34"/>
    </row>
    <row r="145" spans="5:7" x14ac:dyDescent="0.25">
      <c r="E145" s="32"/>
      <c r="F145" s="33"/>
      <c r="G145" s="34"/>
    </row>
    <row r="146" spans="5:7" x14ac:dyDescent="0.25">
      <c r="E146" s="32"/>
      <c r="F146" s="33"/>
      <c r="G146" s="34"/>
    </row>
    <row r="147" spans="5:7" x14ac:dyDescent="0.25">
      <c r="E147" s="25"/>
      <c r="F147" s="37"/>
      <c r="G147" s="25"/>
    </row>
    <row r="148" spans="5:7" x14ac:dyDescent="0.25">
      <c r="E148" s="25"/>
      <c r="F148" s="37"/>
      <c r="G148" s="25"/>
    </row>
    <row r="149" spans="5:7" x14ac:dyDescent="0.25">
      <c r="E149" s="25"/>
      <c r="F149" s="37"/>
      <c r="G149" s="25"/>
    </row>
    <row r="150" spans="5:7" x14ac:dyDescent="0.25">
      <c r="E150" s="25"/>
      <c r="F150" s="37"/>
      <c r="G150" s="25"/>
    </row>
    <row r="151" spans="5:7" s="38" customFormat="1" x14ac:dyDescent="0.25">
      <c r="E151" s="37"/>
      <c r="F151" s="37"/>
      <c r="G151" s="37"/>
    </row>
    <row r="152" spans="5:7" s="38" customFormat="1" x14ac:dyDescent="0.25"/>
    <row r="153" spans="5:7" s="38" customFormat="1" x14ac:dyDescent="0.25"/>
    <row r="154" spans="5:7" s="38" customFormat="1" x14ac:dyDescent="0.25"/>
    <row r="155" spans="5:7" s="38" customFormat="1" x14ac:dyDescent="0.25"/>
    <row r="156" spans="5:7" s="38" customFormat="1" x14ac:dyDescent="0.25"/>
    <row r="157" spans="5:7" s="38" customFormat="1" x14ac:dyDescent="0.25"/>
    <row r="158" spans="5:7" s="38" customFormat="1" x14ac:dyDescent="0.25"/>
    <row r="159" spans="5:7" s="38" customFormat="1" x14ac:dyDescent="0.25"/>
    <row r="160" spans="5:7" s="38" customFormat="1" x14ac:dyDescent="0.25"/>
    <row r="161" s="38" customFormat="1" x14ac:dyDescent="0.25"/>
    <row r="162" s="38" customFormat="1" x14ac:dyDescent="0.25"/>
    <row r="163" s="38" customFormat="1" x14ac:dyDescent="0.25"/>
    <row r="164" s="38" customFormat="1" x14ac:dyDescent="0.25"/>
    <row r="165" s="38" customFormat="1" x14ac:dyDescent="0.25"/>
    <row r="166" s="38" customFormat="1" x14ac:dyDescent="0.25"/>
    <row r="167" s="38" customFormat="1" x14ac:dyDescent="0.25"/>
    <row r="168" s="38" customFormat="1" x14ac:dyDescent="0.25"/>
    <row r="169" s="38" customFormat="1" x14ac:dyDescent="0.25"/>
    <row r="170" s="38" customFormat="1" x14ac:dyDescent="0.25"/>
    <row r="171" s="38" customFormat="1" x14ac:dyDescent="0.25"/>
    <row r="172" s="38" customFormat="1" x14ac:dyDescent="0.25"/>
    <row r="173" s="38" customFormat="1" x14ac:dyDescent="0.25"/>
    <row r="174" s="38" customFormat="1" x14ac:dyDescent="0.25"/>
    <row r="175" s="38" customFormat="1" x14ac:dyDescent="0.25"/>
    <row r="176" s="38" customFormat="1" x14ac:dyDescent="0.25"/>
    <row r="177" s="38" customFormat="1" x14ac:dyDescent="0.25"/>
    <row r="178" s="38" customFormat="1" x14ac:dyDescent="0.25"/>
    <row r="179" s="38" customFormat="1" x14ac:dyDescent="0.25"/>
    <row r="180" s="38" customFormat="1" x14ac:dyDescent="0.25"/>
    <row r="181" s="38" customFormat="1" x14ac:dyDescent="0.25"/>
    <row r="182" s="38" customFormat="1" x14ac:dyDescent="0.25"/>
    <row r="183" s="38" customFormat="1" x14ac:dyDescent="0.25"/>
    <row r="184" s="38" customFormat="1" x14ac:dyDescent="0.25"/>
    <row r="185" s="38" customFormat="1" x14ac:dyDescent="0.25"/>
    <row r="186" s="38" customFormat="1" x14ac:dyDescent="0.25"/>
    <row r="187" s="38" customFormat="1" x14ac:dyDescent="0.25"/>
    <row r="188" s="38" customFormat="1" x14ac:dyDescent="0.25"/>
    <row r="189" s="38" customFormat="1" x14ac:dyDescent="0.25"/>
    <row r="190" s="38" customFormat="1" x14ac:dyDescent="0.25"/>
    <row r="191" s="38" customFormat="1" x14ac:dyDescent="0.25"/>
    <row r="192" s="38" customFormat="1" x14ac:dyDescent="0.25"/>
    <row r="193" s="38" customFormat="1" x14ac:dyDescent="0.25"/>
    <row r="194" s="38" customFormat="1" x14ac:dyDescent="0.25"/>
    <row r="195" s="38" customFormat="1" x14ac:dyDescent="0.25"/>
    <row r="196" s="38" customFormat="1" x14ac:dyDescent="0.25"/>
    <row r="197" s="38" customFormat="1" x14ac:dyDescent="0.25"/>
    <row r="198" s="38" customFormat="1" x14ac:dyDescent="0.25"/>
    <row r="199" s="38" customFormat="1" x14ac:dyDescent="0.25"/>
    <row r="200" s="38" customFormat="1" x14ac:dyDescent="0.25"/>
    <row r="201" s="38" customFormat="1" x14ac:dyDescent="0.25"/>
    <row r="202" s="38" customFormat="1" x14ac:dyDescent="0.25"/>
    <row r="203" s="38" customFormat="1" x14ac:dyDescent="0.25"/>
    <row r="204" s="38" customFormat="1" x14ac:dyDescent="0.25"/>
    <row r="205" s="38" customFormat="1" x14ac:dyDescent="0.25"/>
    <row r="206" s="38" customFormat="1" x14ac:dyDescent="0.25"/>
    <row r="207" s="38" customFormat="1" x14ac:dyDescent="0.25"/>
  </sheetData>
  <sheetProtection algorithmName="SHA-512" hashValue="3fEFIW/nJQs4vUAUhZ9LjHSUUm0NupeSo4vdMa3Pfk96qyAhVn9GpnUN+M0h4eK2M8mw76Z1CetEQ8ujaVibRw==" saltValue="8ewYQaFlKtPyouhSTvKdqg==" spinCount="100000" sheet="1" objects="1" scenarios="1"/>
  <mergeCells count="11">
    <mergeCell ref="D15:E15"/>
    <mergeCell ref="B17:C17"/>
    <mergeCell ref="B30:C30"/>
    <mergeCell ref="E1:G1"/>
    <mergeCell ref="E2:G2"/>
    <mergeCell ref="B6:F6"/>
    <mergeCell ref="D12:E12"/>
    <mergeCell ref="D13:E13"/>
    <mergeCell ref="D14:E14"/>
    <mergeCell ref="B7:F7"/>
    <mergeCell ref="B8:F8"/>
  </mergeCells>
  <pageMargins left="0.7" right="0.7" top="0.75" bottom="0.75" header="0.3" footer="0.3"/>
  <pageSetup scale="53" fitToHeight="0" orientation="landscape" horizontalDpi="1200" verticalDpi="1200" r:id="rId1"/>
  <rowBreaks count="2" manualBreakCount="2">
    <brk id="47" max="8" man="1"/>
    <brk id="77"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F0BA7-C400-4ADD-915A-21E92B2BF2BC}">
  <sheetPr>
    <pageSetUpPr fitToPage="1"/>
  </sheetPr>
  <dimension ref="A1:I207"/>
  <sheetViews>
    <sheetView showGridLines="0" zoomScale="90" zoomScaleNormal="90" workbookViewId="0"/>
  </sheetViews>
  <sheetFormatPr defaultRowHeight="15" x14ac:dyDescent="0.25"/>
  <cols>
    <col min="1" max="1" width="4" style="22" customWidth="1"/>
    <col min="2" max="2" width="47.7109375" style="22" customWidth="1"/>
    <col min="3" max="3" width="59.140625" style="22" customWidth="1"/>
    <col min="4" max="4" width="25.140625" style="22" customWidth="1"/>
    <col min="5" max="5" width="25" style="22" customWidth="1"/>
    <col min="6" max="6" width="25.28515625" style="22" customWidth="1"/>
    <col min="7" max="7" width="17.5703125" style="22" customWidth="1"/>
    <col min="8" max="9" width="23.5703125" style="22" customWidth="1"/>
    <col min="10" max="16384" width="9.140625" style="22"/>
  </cols>
  <sheetData>
    <row r="1" spans="1:9" ht="15.75" customHeight="1" x14ac:dyDescent="0.25">
      <c r="A1" s="134" t="s">
        <v>218</v>
      </c>
      <c r="D1" s="77" t="s">
        <v>6</v>
      </c>
      <c r="E1" s="181" t="str">
        <f>'Budget Summary'!D1</f>
        <v>Enter Applicant Name</v>
      </c>
      <c r="F1" s="181"/>
      <c r="G1" s="181"/>
    </row>
    <row r="2" spans="1:9" ht="18" customHeight="1" x14ac:dyDescent="0.25">
      <c r="A2" s="41" t="s">
        <v>38</v>
      </c>
      <c r="D2" s="78"/>
      <c r="E2" s="164" t="s">
        <v>5</v>
      </c>
      <c r="F2" s="164"/>
      <c r="G2" s="164"/>
    </row>
    <row r="3" spans="1:9" x14ac:dyDescent="0.25">
      <c r="A3" s="43" t="s">
        <v>62</v>
      </c>
    </row>
    <row r="4" spans="1:9" x14ac:dyDescent="0.25">
      <c r="A4" s="43" t="s">
        <v>86</v>
      </c>
    </row>
    <row r="5" spans="1:9" x14ac:dyDescent="0.25">
      <c r="A5" s="2"/>
      <c r="B5" s="24"/>
      <c r="C5" s="1"/>
      <c r="D5" s="1"/>
      <c r="E5" s="1"/>
      <c r="F5" s="1"/>
      <c r="G5" s="25"/>
    </row>
    <row r="6" spans="1:9" ht="47.25" customHeight="1" x14ac:dyDescent="0.25">
      <c r="A6" s="24"/>
      <c r="B6" s="178" t="s">
        <v>76</v>
      </c>
      <c r="C6" s="179"/>
      <c r="D6" s="179"/>
      <c r="E6" s="179"/>
      <c r="F6" s="180"/>
      <c r="G6" s="46"/>
      <c r="H6" s="45"/>
      <c r="I6" s="45"/>
    </row>
    <row r="7" spans="1:9" ht="12.75" customHeight="1" x14ac:dyDescent="0.25">
      <c r="A7" s="24"/>
      <c r="B7" s="187"/>
      <c r="C7" s="187"/>
      <c r="D7" s="187"/>
      <c r="E7" s="187"/>
      <c r="F7" s="187"/>
      <c r="G7" s="46"/>
      <c r="H7" s="45"/>
      <c r="I7" s="45"/>
    </row>
    <row r="8" spans="1:9" ht="30.95" customHeight="1" x14ac:dyDescent="0.25">
      <c r="A8" s="24"/>
      <c r="B8" s="188" t="s">
        <v>224</v>
      </c>
      <c r="C8" s="179"/>
      <c r="D8" s="179"/>
      <c r="E8" s="179"/>
      <c r="F8" s="180"/>
      <c r="G8" s="46"/>
      <c r="H8" s="45"/>
      <c r="I8" s="45"/>
    </row>
    <row r="9" spans="1:9" ht="15" customHeight="1" x14ac:dyDescent="0.25">
      <c r="A9" s="24"/>
      <c r="B9" s="133"/>
      <c r="C9" s="121"/>
      <c r="D9" s="133"/>
      <c r="E9" s="133"/>
      <c r="F9" s="133"/>
      <c r="G9" s="50"/>
      <c r="H9" s="48"/>
      <c r="I9" s="48"/>
    </row>
    <row r="10" spans="1:9" ht="15" customHeight="1" x14ac:dyDescent="0.25">
      <c r="A10" s="24"/>
      <c r="B10" s="124" t="s">
        <v>87</v>
      </c>
      <c r="C10" s="136"/>
      <c r="D10" s="133"/>
      <c r="E10" s="133"/>
      <c r="F10" s="133"/>
      <c r="G10" s="50"/>
      <c r="H10" s="48"/>
      <c r="I10" s="48"/>
    </row>
    <row r="11" spans="1:9" ht="15" customHeight="1" x14ac:dyDescent="0.25">
      <c r="A11" s="24"/>
      <c r="B11" s="124"/>
      <c r="C11" s="121"/>
      <c r="D11" s="133"/>
      <c r="E11" s="133"/>
      <c r="F11" s="133"/>
      <c r="G11" s="50"/>
      <c r="H11" s="48"/>
      <c r="I11" s="48"/>
    </row>
    <row r="12" spans="1:9" ht="15" customHeight="1" x14ac:dyDescent="0.25">
      <c r="A12" s="24"/>
      <c r="B12" s="122" t="s">
        <v>88</v>
      </c>
      <c r="D12" s="186" t="s">
        <v>68</v>
      </c>
      <c r="E12" s="186"/>
      <c r="F12" s="133"/>
      <c r="G12" s="50"/>
      <c r="H12" s="48"/>
      <c r="I12" s="48"/>
    </row>
    <row r="13" spans="1:9" x14ac:dyDescent="0.25">
      <c r="A13" s="24"/>
      <c r="B13" s="125" t="s">
        <v>119</v>
      </c>
      <c r="C13" s="58">
        <f>SUM(G30,D46,D61,D76,D91,D106,D125)</f>
        <v>0</v>
      </c>
      <c r="D13" s="184" t="s">
        <v>37</v>
      </c>
      <c r="E13" s="185"/>
      <c r="F13" s="58">
        <f>'Budget Summary'!C17</f>
        <v>0</v>
      </c>
      <c r="G13" s="50"/>
      <c r="H13" s="48"/>
      <c r="I13" s="48"/>
    </row>
    <row r="14" spans="1:9" ht="16.5" customHeight="1" x14ac:dyDescent="0.25">
      <c r="A14" s="24"/>
      <c r="B14" s="125" t="s">
        <v>120</v>
      </c>
      <c r="C14" s="58">
        <f>SUM(H30,E46,E61,E76,E91,E106,E125)</f>
        <v>0</v>
      </c>
      <c r="D14" s="184" t="s">
        <v>39</v>
      </c>
      <c r="E14" s="185"/>
      <c r="F14" s="58">
        <f>'Grant Match'!E25</f>
        <v>0</v>
      </c>
      <c r="G14" s="25"/>
    </row>
    <row r="15" spans="1:9" x14ac:dyDescent="0.25">
      <c r="A15" s="24"/>
      <c r="B15" s="125" t="s">
        <v>198</v>
      </c>
      <c r="C15" s="58">
        <f>SUM(I30,F46,F61,F76,F91,F106,F125)</f>
        <v>0</v>
      </c>
      <c r="D15" s="184" t="s">
        <v>11</v>
      </c>
      <c r="E15" s="185"/>
      <c r="F15" s="58">
        <f>'Grant Match'!E23</f>
        <v>0</v>
      </c>
      <c r="G15" s="25"/>
    </row>
    <row r="16" spans="1:9" x14ac:dyDescent="0.25">
      <c r="A16" s="24"/>
      <c r="B16" s="26"/>
      <c r="C16" s="26"/>
      <c r="D16" s="26"/>
      <c r="E16" s="26"/>
      <c r="F16" s="26"/>
      <c r="G16" s="25"/>
    </row>
    <row r="17" spans="1:9" x14ac:dyDescent="0.25">
      <c r="A17" s="24"/>
      <c r="B17" s="182" t="s">
        <v>225</v>
      </c>
      <c r="C17" s="182"/>
      <c r="D17" s="98"/>
      <c r="E17" s="98"/>
      <c r="F17" s="98"/>
      <c r="G17" s="50"/>
      <c r="H17" s="48"/>
      <c r="I17" s="48"/>
    </row>
    <row r="18" spans="1:9" ht="102" x14ac:dyDescent="0.25">
      <c r="A18" s="24"/>
      <c r="B18" s="99" t="s">
        <v>1</v>
      </c>
      <c r="C18" s="99" t="s">
        <v>2</v>
      </c>
      <c r="D18" s="100" t="s">
        <v>21</v>
      </c>
      <c r="E18" s="101" t="s">
        <v>34</v>
      </c>
      <c r="F18" s="100" t="s">
        <v>36</v>
      </c>
      <c r="G18" s="102" t="s">
        <v>27</v>
      </c>
      <c r="H18" s="99" t="s">
        <v>48</v>
      </c>
      <c r="I18" s="99" t="s">
        <v>49</v>
      </c>
    </row>
    <row r="19" spans="1:9" ht="28.5" x14ac:dyDescent="0.25">
      <c r="A19" s="24"/>
      <c r="B19" s="103" t="s">
        <v>19</v>
      </c>
      <c r="C19" s="145" t="s">
        <v>226</v>
      </c>
      <c r="D19" s="82">
        <v>20</v>
      </c>
      <c r="E19" s="104">
        <v>120</v>
      </c>
      <c r="F19" s="104">
        <v>12</v>
      </c>
      <c r="G19" s="105">
        <f>D19*E19*F19</f>
        <v>28800</v>
      </c>
      <c r="H19" s="105">
        <v>19200</v>
      </c>
      <c r="I19" s="105">
        <v>9600.0000000000018</v>
      </c>
    </row>
    <row r="20" spans="1:9" x14ac:dyDescent="0.25">
      <c r="A20" s="24"/>
      <c r="B20" s="106"/>
      <c r="C20" s="137"/>
      <c r="D20" s="138"/>
      <c r="E20" s="139"/>
      <c r="F20" s="139"/>
      <c r="G20" s="107">
        <f t="shared" ref="G20:G29" si="0">D20*E20*F20</f>
        <v>0</v>
      </c>
      <c r="H20" s="107">
        <f>IFERROR('Budget Summary'!$C$18/'Budget Summary'!$C$17*$G20,0)</f>
        <v>0</v>
      </c>
      <c r="I20" s="107">
        <f>IFERROR((1-'Budget Summary'!$C$18/'Budget Summary'!$C$17)*$G20,0)</f>
        <v>0</v>
      </c>
    </row>
    <row r="21" spans="1:9" x14ac:dyDescent="0.25">
      <c r="A21" s="24"/>
      <c r="B21" s="106"/>
      <c r="C21" s="137"/>
      <c r="D21" s="138"/>
      <c r="E21" s="139"/>
      <c r="F21" s="139"/>
      <c r="G21" s="107">
        <f t="shared" si="0"/>
        <v>0</v>
      </c>
      <c r="H21" s="107">
        <f>IFERROR('Budget Summary'!$C$18/'Budget Summary'!$C$17*$G21,0)</f>
        <v>0</v>
      </c>
      <c r="I21" s="107">
        <f>IFERROR((1-'Budget Summary'!$C$18/'Budget Summary'!$C$17)*$G21,0)</f>
        <v>0</v>
      </c>
    </row>
    <row r="22" spans="1:9" x14ac:dyDescent="0.25">
      <c r="A22" s="24"/>
      <c r="B22" s="106"/>
      <c r="C22" s="137"/>
      <c r="D22" s="138"/>
      <c r="E22" s="139"/>
      <c r="F22" s="139"/>
      <c r="G22" s="107">
        <f t="shared" si="0"/>
        <v>0</v>
      </c>
      <c r="H22" s="107">
        <f>IFERROR('Budget Summary'!$C$18/'Budget Summary'!$C$17*$G22,0)</f>
        <v>0</v>
      </c>
      <c r="I22" s="107">
        <f>IFERROR((1-'Budget Summary'!$C$18/'Budget Summary'!$C$17)*$G22,0)</f>
        <v>0</v>
      </c>
    </row>
    <row r="23" spans="1:9" x14ac:dyDescent="0.25">
      <c r="A23" s="24"/>
      <c r="B23" s="106"/>
      <c r="C23" s="137"/>
      <c r="D23" s="138"/>
      <c r="E23" s="139"/>
      <c r="F23" s="139"/>
      <c r="G23" s="107">
        <f t="shared" si="0"/>
        <v>0</v>
      </c>
      <c r="H23" s="107">
        <f>IFERROR('Budget Summary'!$C$18/'Budget Summary'!$C$17*$G23,0)</f>
        <v>0</v>
      </c>
      <c r="I23" s="107">
        <f>IFERROR((1-'Budget Summary'!$C$18/'Budget Summary'!$C$17)*$G23,0)</f>
        <v>0</v>
      </c>
    </row>
    <row r="24" spans="1:9" x14ac:dyDescent="0.25">
      <c r="A24" s="24"/>
      <c r="B24" s="106"/>
      <c r="C24" s="137"/>
      <c r="D24" s="138"/>
      <c r="E24" s="139"/>
      <c r="F24" s="139"/>
      <c r="G24" s="107">
        <f t="shared" si="0"/>
        <v>0</v>
      </c>
      <c r="H24" s="107">
        <f>IFERROR('Budget Summary'!$C$18/'Budget Summary'!$C$17*$G24,0)</f>
        <v>0</v>
      </c>
      <c r="I24" s="107">
        <f>IFERROR((1-'Budget Summary'!$C$18/'Budget Summary'!$C$17)*$G24,0)</f>
        <v>0</v>
      </c>
    </row>
    <row r="25" spans="1:9" x14ac:dyDescent="0.25">
      <c r="A25" s="24"/>
      <c r="B25" s="106"/>
      <c r="C25" s="137"/>
      <c r="D25" s="138"/>
      <c r="E25" s="139"/>
      <c r="F25" s="139"/>
      <c r="G25" s="107">
        <f t="shared" si="0"/>
        <v>0</v>
      </c>
      <c r="H25" s="107">
        <f>IFERROR('Budget Summary'!$C$18/'Budget Summary'!$C$17*$G25,0)</f>
        <v>0</v>
      </c>
      <c r="I25" s="107">
        <f>IFERROR((1-'Budget Summary'!$C$18/'Budget Summary'!$C$17)*$G25,0)</f>
        <v>0</v>
      </c>
    </row>
    <row r="26" spans="1:9" x14ac:dyDescent="0.25">
      <c r="A26" s="24"/>
      <c r="B26" s="106"/>
      <c r="C26" s="137"/>
      <c r="D26" s="138"/>
      <c r="E26" s="139"/>
      <c r="F26" s="139"/>
      <c r="G26" s="107">
        <f t="shared" si="0"/>
        <v>0</v>
      </c>
      <c r="H26" s="107">
        <f>IFERROR('Budget Summary'!$C$18/'Budget Summary'!$C$17*$G26,0)</f>
        <v>0</v>
      </c>
      <c r="I26" s="107">
        <f>IFERROR((1-'Budget Summary'!$C$18/'Budget Summary'!$C$17)*$G26,0)</f>
        <v>0</v>
      </c>
    </row>
    <row r="27" spans="1:9" x14ac:dyDescent="0.25">
      <c r="A27" s="24"/>
      <c r="B27" s="106"/>
      <c r="C27" s="137"/>
      <c r="D27" s="138"/>
      <c r="E27" s="139"/>
      <c r="F27" s="139"/>
      <c r="G27" s="107">
        <f t="shared" si="0"/>
        <v>0</v>
      </c>
      <c r="H27" s="107">
        <f>IFERROR('Budget Summary'!$C$18/'Budget Summary'!$C$17*$G27,0)</f>
        <v>0</v>
      </c>
      <c r="I27" s="107">
        <f>IFERROR((1-'Budget Summary'!$C$18/'Budget Summary'!$C$17)*$G27,0)</f>
        <v>0</v>
      </c>
    </row>
    <row r="28" spans="1:9" x14ac:dyDescent="0.25">
      <c r="A28" s="24"/>
      <c r="B28" s="106"/>
      <c r="C28" s="137"/>
      <c r="D28" s="138"/>
      <c r="E28" s="139"/>
      <c r="F28" s="139"/>
      <c r="G28" s="107">
        <f t="shared" si="0"/>
        <v>0</v>
      </c>
      <c r="H28" s="107">
        <f>IFERROR('Budget Summary'!$C$18/'Budget Summary'!$C$17*$G28,0)</f>
        <v>0</v>
      </c>
      <c r="I28" s="107">
        <f>IFERROR((1-'Budget Summary'!$C$18/'Budget Summary'!$C$17)*$G28,0)</f>
        <v>0</v>
      </c>
    </row>
    <row r="29" spans="1:9" ht="15.75" thickBot="1" x14ac:dyDescent="0.3">
      <c r="A29" s="24"/>
      <c r="B29" s="106"/>
      <c r="C29" s="137"/>
      <c r="D29" s="138"/>
      <c r="E29" s="139"/>
      <c r="F29" s="139"/>
      <c r="G29" s="108">
        <f t="shared" si="0"/>
        <v>0</v>
      </c>
      <c r="H29" s="108">
        <f>IFERROR('Budget Summary'!$C$18/'Budget Summary'!$C$17*$G29,0)</f>
        <v>0</v>
      </c>
      <c r="I29" s="108">
        <f>IFERROR((1-'Budget Summary'!$C$18/'Budget Summary'!$C$17)*$G29,0)</f>
        <v>0</v>
      </c>
    </row>
    <row r="30" spans="1:9" ht="15.75" thickTop="1" x14ac:dyDescent="0.25">
      <c r="A30" s="24"/>
      <c r="B30" s="183"/>
      <c r="C30" s="183"/>
      <c r="D30" s="109"/>
      <c r="E30" s="109"/>
      <c r="F30" s="110" t="s">
        <v>0</v>
      </c>
      <c r="G30" s="111">
        <f>SUM(G20:G29)</f>
        <v>0</v>
      </c>
      <c r="H30" s="142">
        <f>IFERROR('Budget Summary'!$C$18/'Budget Summary'!$C$17*$G30,0)</f>
        <v>0</v>
      </c>
      <c r="I30" s="142">
        <f>IFERROR((1-'Budget Summary'!$C$18/'Budget Summary'!$C$17)*$G30,0)</f>
        <v>0</v>
      </c>
    </row>
    <row r="31" spans="1:9" x14ac:dyDescent="0.25">
      <c r="A31" s="24"/>
      <c r="B31" s="112"/>
      <c r="C31" s="112"/>
      <c r="D31" s="109"/>
      <c r="E31" s="109"/>
      <c r="F31" s="109"/>
      <c r="G31" s="89"/>
      <c r="H31" s="48"/>
      <c r="I31" s="48"/>
    </row>
    <row r="32" spans="1:9" x14ac:dyDescent="0.25">
      <c r="A32" s="24"/>
      <c r="B32" s="89"/>
      <c r="C32" s="89"/>
      <c r="D32" s="90"/>
      <c r="E32" s="89"/>
      <c r="F32" s="113"/>
      <c r="G32" s="89"/>
      <c r="H32" s="48"/>
      <c r="I32" s="48"/>
    </row>
    <row r="33" spans="1:9" x14ac:dyDescent="0.25">
      <c r="A33" s="24"/>
      <c r="B33" s="146" t="s">
        <v>227</v>
      </c>
      <c r="C33" s="89"/>
      <c r="D33" s="90"/>
      <c r="E33" s="114"/>
      <c r="F33" s="113"/>
      <c r="G33" s="89"/>
      <c r="H33" s="48"/>
      <c r="I33" s="48"/>
    </row>
    <row r="34" spans="1:9" ht="87.75" x14ac:dyDescent="0.25">
      <c r="A34" s="24"/>
      <c r="B34" s="99" t="s">
        <v>3</v>
      </c>
      <c r="C34" s="99" t="s">
        <v>2</v>
      </c>
      <c r="D34" s="99" t="s">
        <v>28</v>
      </c>
      <c r="E34" s="99" t="s">
        <v>50</v>
      </c>
      <c r="F34" s="99" t="s">
        <v>51</v>
      </c>
      <c r="G34" s="89"/>
      <c r="H34" s="48"/>
      <c r="I34" s="48"/>
    </row>
    <row r="35" spans="1:9" ht="28.5" x14ac:dyDescent="0.25">
      <c r="A35" s="24"/>
      <c r="B35" s="103" t="s">
        <v>43</v>
      </c>
      <c r="C35" s="103" t="s">
        <v>42</v>
      </c>
      <c r="D35" s="82">
        <v>5000</v>
      </c>
      <c r="E35" s="105">
        <v>3333.333333333333</v>
      </c>
      <c r="F35" s="105">
        <v>1666.6666666666667</v>
      </c>
      <c r="G35" s="89"/>
      <c r="H35" s="48"/>
      <c r="I35" s="48"/>
    </row>
    <row r="36" spans="1:9" x14ac:dyDescent="0.25">
      <c r="A36" s="24"/>
      <c r="B36" s="106"/>
      <c r="C36" s="106"/>
      <c r="D36" s="140"/>
      <c r="E36" s="107">
        <f>IFERROR('Budget Summary'!$C$18/'Budget Summary'!$C$17*$D36,0)</f>
        <v>0</v>
      </c>
      <c r="F36" s="107">
        <f>IFERROR((1-'Budget Summary'!$C$18/'Budget Summary'!$C$17)*$D36,0)</f>
        <v>0</v>
      </c>
      <c r="G36" s="89"/>
      <c r="H36" s="48"/>
      <c r="I36" s="48"/>
    </row>
    <row r="37" spans="1:9" x14ac:dyDescent="0.25">
      <c r="A37" s="24"/>
      <c r="B37" s="106"/>
      <c r="C37" s="106"/>
      <c r="D37" s="140"/>
      <c r="E37" s="107">
        <f>IFERROR('Budget Summary'!$C$18/'Budget Summary'!$C$17*$D37,0)</f>
        <v>0</v>
      </c>
      <c r="F37" s="107">
        <f>IFERROR((1-'Budget Summary'!$C$18/'Budget Summary'!$C$17)*$D37,0)</f>
        <v>0</v>
      </c>
      <c r="G37" s="89"/>
      <c r="H37" s="48"/>
      <c r="I37" s="48"/>
    </row>
    <row r="38" spans="1:9" x14ac:dyDescent="0.25">
      <c r="A38" s="24"/>
      <c r="B38" s="106"/>
      <c r="C38" s="106"/>
      <c r="D38" s="140"/>
      <c r="E38" s="107">
        <f>IFERROR('Budget Summary'!$C$18/'Budget Summary'!$C$17*$D38,0)</f>
        <v>0</v>
      </c>
      <c r="F38" s="107">
        <f>IFERROR((1-'Budget Summary'!$C$18/'Budget Summary'!$C$17)*$D38,0)</f>
        <v>0</v>
      </c>
      <c r="G38" s="89"/>
      <c r="H38" s="48"/>
      <c r="I38" s="48"/>
    </row>
    <row r="39" spans="1:9" x14ac:dyDescent="0.25">
      <c r="A39" s="24"/>
      <c r="B39" s="106"/>
      <c r="C39" s="106"/>
      <c r="D39" s="140"/>
      <c r="E39" s="107">
        <f>IFERROR('Budget Summary'!$C$18/'Budget Summary'!$C$17*$D39,0)</f>
        <v>0</v>
      </c>
      <c r="F39" s="107">
        <f>IFERROR((1-'Budget Summary'!$C$18/'Budget Summary'!$C$17)*$D39,0)</f>
        <v>0</v>
      </c>
      <c r="G39" s="89"/>
      <c r="H39" s="48"/>
      <c r="I39" s="48"/>
    </row>
    <row r="40" spans="1:9" x14ac:dyDescent="0.25">
      <c r="A40" s="24"/>
      <c r="B40" s="106"/>
      <c r="C40" s="106"/>
      <c r="D40" s="140"/>
      <c r="E40" s="107">
        <f>IFERROR('Budget Summary'!$C$18/'Budget Summary'!$C$17*$D40,0)</f>
        <v>0</v>
      </c>
      <c r="F40" s="107">
        <f>IFERROR((1-'Budget Summary'!$C$18/'Budget Summary'!$C$17)*$D40,0)</f>
        <v>0</v>
      </c>
      <c r="G40" s="89"/>
      <c r="H40" s="48"/>
      <c r="I40" s="48"/>
    </row>
    <row r="41" spans="1:9" x14ac:dyDescent="0.25">
      <c r="A41" s="24"/>
      <c r="B41" s="106"/>
      <c r="C41" s="106"/>
      <c r="D41" s="140"/>
      <c r="E41" s="107">
        <f>IFERROR('Budget Summary'!$C$18/'Budget Summary'!$C$17*$D41,0)</f>
        <v>0</v>
      </c>
      <c r="F41" s="107">
        <f>IFERROR((1-'Budget Summary'!$C$18/'Budget Summary'!$C$17)*$D41,0)</f>
        <v>0</v>
      </c>
      <c r="G41" s="89"/>
      <c r="H41" s="48"/>
      <c r="I41" s="48"/>
    </row>
    <row r="42" spans="1:9" x14ac:dyDescent="0.25">
      <c r="A42" s="24"/>
      <c r="B42" s="106"/>
      <c r="C42" s="106"/>
      <c r="D42" s="140"/>
      <c r="E42" s="107">
        <f>IFERROR('Budget Summary'!$C$18/'Budget Summary'!$C$17*$D42,0)</f>
        <v>0</v>
      </c>
      <c r="F42" s="107">
        <f>IFERROR((1-'Budget Summary'!$C$18/'Budget Summary'!$C$17)*$D42,0)</f>
        <v>0</v>
      </c>
      <c r="G42" s="89"/>
      <c r="H42" s="48"/>
      <c r="I42" s="48"/>
    </row>
    <row r="43" spans="1:9" x14ac:dyDescent="0.25">
      <c r="A43" s="24"/>
      <c r="B43" s="106"/>
      <c r="C43" s="106"/>
      <c r="D43" s="140"/>
      <c r="E43" s="107">
        <f>IFERROR('Budget Summary'!$C$18/'Budget Summary'!$C$17*$D43,0)</f>
        <v>0</v>
      </c>
      <c r="F43" s="107">
        <f>IFERROR((1-'Budget Summary'!$C$18/'Budget Summary'!$C$17)*$D43,0)</f>
        <v>0</v>
      </c>
      <c r="G43" s="89"/>
      <c r="H43" s="48"/>
      <c r="I43" s="48"/>
    </row>
    <row r="44" spans="1:9" x14ac:dyDescent="0.25">
      <c r="A44" s="24"/>
      <c r="B44" s="106"/>
      <c r="C44" s="106"/>
      <c r="D44" s="140"/>
      <c r="E44" s="107">
        <f>IFERROR('Budget Summary'!$C$18/'Budget Summary'!$C$17*$D44,0)</f>
        <v>0</v>
      </c>
      <c r="F44" s="107">
        <f>IFERROR((1-'Budget Summary'!$C$18/'Budget Summary'!$C$17)*$D44,0)</f>
        <v>0</v>
      </c>
      <c r="G44" s="89"/>
      <c r="H44" s="48"/>
      <c r="I44" s="48"/>
    </row>
    <row r="45" spans="1:9" ht="15.75" thickBot="1" x14ac:dyDescent="0.3">
      <c r="A45" s="24"/>
      <c r="B45" s="106"/>
      <c r="C45" s="106"/>
      <c r="D45" s="141"/>
      <c r="E45" s="108">
        <f>IFERROR('Budget Summary'!$C$18/'Budget Summary'!$C$17*$D45,0)</f>
        <v>0</v>
      </c>
      <c r="F45" s="108">
        <f>IFERROR((1-'Budget Summary'!$C$18/'Budget Summary'!$C$17)*$D45,0)</f>
        <v>0</v>
      </c>
      <c r="G45" s="89"/>
      <c r="H45" s="48"/>
      <c r="I45" s="48"/>
    </row>
    <row r="46" spans="1:9" ht="15.75" thickTop="1" x14ac:dyDescent="0.25">
      <c r="A46" s="24"/>
      <c r="B46" s="89"/>
      <c r="C46" s="90" t="s">
        <v>0</v>
      </c>
      <c r="D46" s="115">
        <f>SUM(D36:D45)</f>
        <v>0</v>
      </c>
      <c r="E46" s="142">
        <f>IFERROR('Budget Summary'!$C$18/'Budget Summary'!$C$17*$D46,0)</f>
        <v>0</v>
      </c>
      <c r="F46" s="142">
        <f>IFERROR((1-'Budget Summary'!$C$18/'Budget Summary'!$C$17)*$D46,0)</f>
        <v>0</v>
      </c>
      <c r="G46" s="89"/>
      <c r="H46" s="48"/>
      <c r="I46" s="48"/>
    </row>
    <row r="47" spans="1:9" x14ac:dyDescent="0.25">
      <c r="A47" s="24"/>
      <c r="B47" s="89"/>
      <c r="C47" s="89"/>
      <c r="D47" s="90"/>
      <c r="E47" s="114"/>
      <c r="F47" s="113"/>
      <c r="G47" s="89"/>
      <c r="H47" s="48"/>
      <c r="I47" s="48"/>
    </row>
    <row r="48" spans="1:9" x14ac:dyDescent="0.25">
      <c r="A48" s="24"/>
      <c r="B48" s="55" t="s">
        <v>16</v>
      </c>
      <c r="C48" s="56"/>
      <c r="D48" s="56"/>
      <c r="E48" s="114"/>
      <c r="F48" s="114"/>
      <c r="G48" s="89"/>
      <c r="H48" s="48"/>
      <c r="I48" s="48"/>
    </row>
    <row r="49" spans="1:9" ht="87.75" x14ac:dyDescent="0.25">
      <c r="A49" s="24"/>
      <c r="B49" s="99" t="s">
        <v>3</v>
      </c>
      <c r="C49" s="99" t="s">
        <v>2</v>
      </c>
      <c r="D49" s="99" t="s">
        <v>29</v>
      </c>
      <c r="E49" s="99" t="s">
        <v>52</v>
      </c>
      <c r="F49" s="99" t="s">
        <v>53</v>
      </c>
      <c r="G49" s="89"/>
      <c r="H49" s="48"/>
      <c r="I49" s="48"/>
    </row>
    <row r="50" spans="1:9" ht="28.5" x14ac:dyDescent="0.25">
      <c r="A50" s="24"/>
      <c r="B50" s="103" t="s">
        <v>44</v>
      </c>
      <c r="C50" s="147" t="s">
        <v>228</v>
      </c>
      <c r="D50" s="82">
        <v>500</v>
      </c>
      <c r="E50" s="105">
        <v>333.33333333333331</v>
      </c>
      <c r="F50" s="105">
        <v>166.66666666666669</v>
      </c>
      <c r="G50" s="89"/>
      <c r="H50" s="48"/>
      <c r="I50" s="48"/>
    </row>
    <row r="51" spans="1:9" x14ac:dyDescent="0.25">
      <c r="A51" s="24"/>
      <c r="B51" s="106"/>
      <c r="C51" s="106"/>
      <c r="D51" s="140"/>
      <c r="E51" s="107">
        <f>IFERROR('Budget Summary'!$C$18/'Budget Summary'!$C$17*$D51,0)</f>
        <v>0</v>
      </c>
      <c r="F51" s="107">
        <f>IFERROR((1-'Budget Summary'!$C$18/'Budget Summary'!$C$17)*$D51,0)</f>
        <v>0</v>
      </c>
      <c r="G51" s="89"/>
      <c r="H51" s="48"/>
      <c r="I51" s="48"/>
    </row>
    <row r="52" spans="1:9" x14ac:dyDescent="0.25">
      <c r="A52" s="24"/>
      <c r="B52" s="106"/>
      <c r="C52" s="106"/>
      <c r="D52" s="140"/>
      <c r="E52" s="107">
        <f>IFERROR('Budget Summary'!$C$18/'Budget Summary'!$C$17*$D52,0)</f>
        <v>0</v>
      </c>
      <c r="F52" s="107">
        <f>IFERROR((1-'Budget Summary'!$C$18/'Budget Summary'!$C$17)*$D52,0)</f>
        <v>0</v>
      </c>
      <c r="G52" s="89"/>
      <c r="H52" s="48"/>
      <c r="I52" s="48"/>
    </row>
    <row r="53" spans="1:9" x14ac:dyDescent="0.25">
      <c r="A53" s="24"/>
      <c r="B53" s="106"/>
      <c r="C53" s="106"/>
      <c r="D53" s="140"/>
      <c r="E53" s="107">
        <f>IFERROR('Budget Summary'!$C$18/'Budget Summary'!$C$17*$D53,0)</f>
        <v>0</v>
      </c>
      <c r="F53" s="107">
        <f>IFERROR((1-'Budget Summary'!$C$18/'Budget Summary'!$C$17)*$D53,0)</f>
        <v>0</v>
      </c>
      <c r="G53" s="89"/>
      <c r="H53" s="48"/>
      <c r="I53" s="48"/>
    </row>
    <row r="54" spans="1:9" x14ac:dyDescent="0.25">
      <c r="A54" s="24"/>
      <c r="B54" s="106"/>
      <c r="C54" s="106"/>
      <c r="D54" s="140"/>
      <c r="E54" s="107">
        <f>IFERROR('Budget Summary'!$C$18/'Budget Summary'!$C$17*$D54,0)</f>
        <v>0</v>
      </c>
      <c r="F54" s="107">
        <f>IFERROR((1-'Budget Summary'!$C$18/'Budget Summary'!$C$17)*$D54,0)</f>
        <v>0</v>
      </c>
      <c r="G54" s="89"/>
      <c r="H54" s="48"/>
      <c r="I54" s="48"/>
    </row>
    <row r="55" spans="1:9" x14ac:dyDescent="0.25">
      <c r="A55" s="24"/>
      <c r="B55" s="106"/>
      <c r="C55" s="106"/>
      <c r="D55" s="140"/>
      <c r="E55" s="107">
        <f>IFERROR('Budget Summary'!$C$18/'Budget Summary'!$C$17*$D55,0)</f>
        <v>0</v>
      </c>
      <c r="F55" s="107">
        <f>IFERROR((1-'Budget Summary'!$C$18/'Budget Summary'!$C$17)*$D55,0)</f>
        <v>0</v>
      </c>
      <c r="G55" s="89"/>
      <c r="H55" s="48"/>
      <c r="I55" s="48"/>
    </row>
    <row r="56" spans="1:9" x14ac:dyDescent="0.25">
      <c r="A56" s="24"/>
      <c r="B56" s="106"/>
      <c r="C56" s="106"/>
      <c r="D56" s="140"/>
      <c r="E56" s="107">
        <f>IFERROR('Budget Summary'!$C$18/'Budget Summary'!$C$17*$D56,0)</f>
        <v>0</v>
      </c>
      <c r="F56" s="107">
        <f>IFERROR((1-'Budget Summary'!$C$18/'Budget Summary'!$C$17)*$D56,0)</f>
        <v>0</v>
      </c>
      <c r="G56" s="89"/>
      <c r="H56" s="48"/>
      <c r="I56" s="48"/>
    </row>
    <row r="57" spans="1:9" x14ac:dyDescent="0.25">
      <c r="A57" s="24"/>
      <c r="B57" s="106"/>
      <c r="C57" s="106"/>
      <c r="D57" s="140"/>
      <c r="E57" s="107">
        <f>IFERROR('Budget Summary'!$C$18/'Budget Summary'!$C$17*$D57,0)</f>
        <v>0</v>
      </c>
      <c r="F57" s="107">
        <f>IFERROR((1-'Budget Summary'!$C$18/'Budget Summary'!$C$17)*$D57,0)</f>
        <v>0</v>
      </c>
      <c r="G57" s="89"/>
      <c r="H57" s="48"/>
      <c r="I57" s="48"/>
    </row>
    <row r="58" spans="1:9" x14ac:dyDescent="0.25">
      <c r="A58" s="24"/>
      <c r="B58" s="106"/>
      <c r="C58" s="106"/>
      <c r="D58" s="140"/>
      <c r="E58" s="107">
        <f>IFERROR('Budget Summary'!$C$18/'Budget Summary'!$C$17*$D58,0)</f>
        <v>0</v>
      </c>
      <c r="F58" s="107">
        <f>IFERROR((1-'Budget Summary'!$C$18/'Budget Summary'!$C$17)*$D58,0)</f>
        <v>0</v>
      </c>
      <c r="G58" s="89"/>
      <c r="H58" s="48"/>
      <c r="I58" s="48"/>
    </row>
    <row r="59" spans="1:9" x14ac:dyDescent="0.25">
      <c r="A59" s="24"/>
      <c r="B59" s="106"/>
      <c r="C59" s="106"/>
      <c r="D59" s="140"/>
      <c r="E59" s="107">
        <f>IFERROR('Budget Summary'!$C$18/'Budget Summary'!$C$17*$D59,0)</f>
        <v>0</v>
      </c>
      <c r="F59" s="107">
        <f>IFERROR((1-'Budget Summary'!$C$18/'Budget Summary'!$C$17)*$D59,0)</f>
        <v>0</v>
      </c>
      <c r="G59" s="89"/>
      <c r="H59" s="48"/>
      <c r="I59" s="48"/>
    </row>
    <row r="60" spans="1:9" ht="15.75" thickBot="1" x14ac:dyDescent="0.3">
      <c r="A60" s="24"/>
      <c r="B60" s="106"/>
      <c r="C60" s="106"/>
      <c r="D60" s="140"/>
      <c r="E60" s="108">
        <f>IFERROR('Budget Summary'!$C$18/'Budget Summary'!$C$17*$D60,0)</f>
        <v>0</v>
      </c>
      <c r="F60" s="108">
        <f>IFERROR((1-'Budget Summary'!$C$18/'Budget Summary'!$C$17)*$D60,0)</f>
        <v>0</v>
      </c>
      <c r="G60" s="89"/>
      <c r="H60" s="48"/>
      <c r="I60" s="48"/>
    </row>
    <row r="61" spans="1:9" ht="15.75" thickTop="1" x14ac:dyDescent="0.25">
      <c r="A61" s="24"/>
      <c r="B61" s="116"/>
      <c r="C61" s="90" t="s">
        <v>0</v>
      </c>
      <c r="D61" s="115">
        <f>SUM(D51:D60)</f>
        <v>0</v>
      </c>
      <c r="E61" s="142">
        <f>IFERROR('Budget Summary'!$C$18/'Budget Summary'!$C$17*$D61,0)</f>
        <v>0</v>
      </c>
      <c r="F61" s="142">
        <f>IFERROR((1-'Budget Summary'!$C$18/'Budget Summary'!$C$17)*$D61,0)</f>
        <v>0</v>
      </c>
      <c r="G61" s="89"/>
      <c r="H61" s="48"/>
      <c r="I61" s="48"/>
    </row>
    <row r="62" spans="1:9" x14ac:dyDescent="0.25">
      <c r="A62" s="24"/>
      <c r="B62" s="89"/>
      <c r="C62" s="89"/>
      <c r="D62" s="90"/>
      <c r="E62" s="114"/>
      <c r="F62" s="113"/>
      <c r="G62" s="89"/>
      <c r="H62" s="48"/>
      <c r="I62" s="48"/>
    </row>
    <row r="63" spans="1:9" x14ac:dyDescent="0.25">
      <c r="A63" s="24"/>
      <c r="B63" s="55" t="s">
        <v>40</v>
      </c>
      <c r="C63" s="56"/>
      <c r="D63" s="56"/>
      <c r="E63" s="114"/>
      <c r="F63" s="114"/>
      <c r="G63" s="89"/>
      <c r="H63" s="48"/>
      <c r="I63" s="48"/>
    </row>
    <row r="64" spans="1:9" ht="102.75" x14ac:dyDescent="0.25">
      <c r="A64" s="24"/>
      <c r="B64" s="99" t="s">
        <v>4</v>
      </c>
      <c r="C64" s="99" t="s">
        <v>2</v>
      </c>
      <c r="D64" s="99" t="s">
        <v>30</v>
      </c>
      <c r="E64" s="99" t="s">
        <v>54</v>
      </c>
      <c r="F64" s="99" t="s">
        <v>55</v>
      </c>
      <c r="G64" s="89"/>
      <c r="H64" s="48"/>
      <c r="I64" s="48"/>
    </row>
    <row r="65" spans="1:9" ht="42.75" x14ac:dyDescent="0.25">
      <c r="A65" s="24"/>
      <c r="B65" s="103" t="s">
        <v>46</v>
      </c>
      <c r="C65" s="103" t="s">
        <v>216</v>
      </c>
      <c r="D65" s="82">
        <v>1000</v>
      </c>
      <c r="E65" s="105">
        <v>666.66666666666663</v>
      </c>
      <c r="F65" s="105">
        <v>333.33333333333337</v>
      </c>
      <c r="G65" s="89"/>
      <c r="H65" s="48"/>
      <c r="I65" s="48"/>
    </row>
    <row r="66" spans="1:9" x14ac:dyDescent="0.25">
      <c r="A66" s="24"/>
      <c r="B66" s="106"/>
      <c r="C66" s="106"/>
      <c r="D66" s="140"/>
      <c r="E66" s="107">
        <f>IFERROR('Budget Summary'!$C$18/'Budget Summary'!$C$17*$D66,0)</f>
        <v>0</v>
      </c>
      <c r="F66" s="107">
        <f>IFERROR((1-'Budget Summary'!$C$18/'Budget Summary'!$C$17)*$D66,0)</f>
        <v>0</v>
      </c>
      <c r="G66" s="89"/>
      <c r="H66" s="48"/>
      <c r="I66" s="48"/>
    </row>
    <row r="67" spans="1:9" x14ac:dyDescent="0.25">
      <c r="A67" s="24"/>
      <c r="B67" s="106"/>
      <c r="C67" s="106"/>
      <c r="D67" s="140"/>
      <c r="E67" s="107">
        <f>IFERROR('Budget Summary'!$C$18/'Budget Summary'!$C$17*$D67,0)</f>
        <v>0</v>
      </c>
      <c r="F67" s="107">
        <f>IFERROR((1-'Budget Summary'!$C$18/'Budget Summary'!$C$17)*$D67,0)</f>
        <v>0</v>
      </c>
      <c r="G67" s="89"/>
      <c r="H67" s="48"/>
      <c r="I67" s="48"/>
    </row>
    <row r="68" spans="1:9" x14ac:dyDescent="0.25">
      <c r="A68" s="24"/>
      <c r="B68" s="106"/>
      <c r="C68" s="106"/>
      <c r="D68" s="140"/>
      <c r="E68" s="107">
        <f>IFERROR('Budget Summary'!$C$18/'Budget Summary'!$C$17*$D68,0)</f>
        <v>0</v>
      </c>
      <c r="F68" s="107">
        <f>IFERROR((1-'Budget Summary'!$C$18/'Budget Summary'!$C$17)*$D68,0)</f>
        <v>0</v>
      </c>
      <c r="G68" s="89"/>
      <c r="H68" s="48"/>
      <c r="I68" s="48"/>
    </row>
    <row r="69" spans="1:9" x14ac:dyDescent="0.25">
      <c r="A69" s="24"/>
      <c r="B69" s="106"/>
      <c r="C69" s="106"/>
      <c r="D69" s="140"/>
      <c r="E69" s="107">
        <f>IFERROR('Budget Summary'!$C$18/'Budget Summary'!$C$17*$D69,0)</f>
        <v>0</v>
      </c>
      <c r="F69" s="107">
        <f>IFERROR((1-'Budget Summary'!$C$18/'Budget Summary'!$C$17)*$D69,0)</f>
        <v>0</v>
      </c>
      <c r="G69" s="89"/>
      <c r="H69" s="48"/>
      <c r="I69" s="48"/>
    </row>
    <row r="70" spans="1:9" x14ac:dyDescent="0.25">
      <c r="A70" s="24"/>
      <c r="B70" s="106"/>
      <c r="C70" s="106"/>
      <c r="D70" s="140"/>
      <c r="E70" s="107">
        <f>IFERROR('Budget Summary'!$C$18/'Budget Summary'!$C$17*$D70,0)</f>
        <v>0</v>
      </c>
      <c r="F70" s="107">
        <f>IFERROR((1-'Budget Summary'!$C$18/'Budget Summary'!$C$17)*$D70,0)</f>
        <v>0</v>
      </c>
      <c r="G70" s="89"/>
      <c r="H70" s="48"/>
      <c r="I70" s="48"/>
    </row>
    <row r="71" spans="1:9" x14ac:dyDescent="0.25">
      <c r="A71" s="24"/>
      <c r="B71" s="106"/>
      <c r="C71" s="106"/>
      <c r="D71" s="140"/>
      <c r="E71" s="107">
        <f>IFERROR('Budget Summary'!$C$18/'Budget Summary'!$C$17*$D71,0)</f>
        <v>0</v>
      </c>
      <c r="F71" s="107">
        <f>IFERROR((1-'Budget Summary'!$C$18/'Budget Summary'!$C$17)*$D71,0)</f>
        <v>0</v>
      </c>
      <c r="G71" s="89"/>
      <c r="H71" s="48"/>
      <c r="I71" s="48"/>
    </row>
    <row r="72" spans="1:9" x14ac:dyDescent="0.25">
      <c r="A72" s="24"/>
      <c r="B72" s="106"/>
      <c r="C72" s="106"/>
      <c r="D72" s="140"/>
      <c r="E72" s="107">
        <f>IFERROR('Budget Summary'!$C$18/'Budget Summary'!$C$17*$D72,0)</f>
        <v>0</v>
      </c>
      <c r="F72" s="107">
        <f>IFERROR((1-'Budget Summary'!$C$18/'Budget Summary'!$C$17)*$D72,0)</f>
        <v>0</v>
      </c>
      <c r="G72" s="89"/>
      <c r="H72" s="48"/>
      <c r="I72" s="48"/>
    </row>
    <row r="73" spans="1:9" x14ac:dyDescent="0.25">
      <c r="A73" s="24"/>
      <c r="B73" s="106"/>
      <c r="C73" s="106"/>
      <c r="D73" s="140"/>
      <c r="E73" s="107">
        <f>IFERROR('Budget Summary'!$C$18/'Budget Summary'!$C$17*$D73,0)</f>
        <v>0</v>
      </c>
      <c r="F73" s="107">
        <f>IFERROR((1-'Budget Summary'!$C$18/'Budget Summary'!$C$17)*$D73,0)</f>
        <v>0</v>
      </c>
      <c r="G73" s="89"/>
      <c r="H73" s="48"/>
      <c r="I73" s="48"/>
    </row>
    <row r="74" spans="1:9" x14ac:dyDescent="0.25">
      <c r="A74" s="24"/>
      <c r="B74" s="106"/>
      <c r="C74" s="106"/>
      <c r="D74" s="140"/>
      <c r="E74" s="107">
        <f>IFERROR('Budget Summary'!$C$18/'Budget Summary'!$C$17*$D74,0)</f>
        <v>0</v>
      </c>
      <c r="F74" s="107">
        <f>IFERROR((1-'Budget Summary'!$C$18/'Budget Summary'!$C$17)*$D74,0)</f>
        <v>0</v>
      </c>
      <c r="G74" s="89"/>
      <c r="H74" s="48"/>
      <c r="I74" s="48"/>
    </row>
    <row r="75" spans="1:9" ht="15.75" thickBot="1" x14ac:dyDescent="0.3">
      <c r="A75" s="24"/>
      <c r="B75" s="106"/>
      <c r="C75" s="106"/>
      <c r="D75" s="140"/>
      <c r="E75" s="108">
        <f>IFERROR('Budget Summary'!$C$18/'Budget Summary'!$C$17*$D75,0)</f>
        <v>0</v>
      </c>
      <c r="F75" s="108">
        <f>IFERROR((1-'Budget Summary'!$C$18/'Budget Summary'!$C$17)*$D75,0)</f>
        <v>0</v>
      </c>
      <c r="G75" s="89"/>
      <c r="H75" s="48"/>
      <c r="I75" s="48"/>
    </row>
    <row r="76" spans="1:9" ht="15.75" thickTop="1" x14ac:dyDescent="0.25">
      <c r="A76" s="24"/>
      <c r="B76" s="89"/>
      <c r="C76" s="90" t="s">
        <v>0</v>
      </c>
      <c r="D76" s="115">
        <f>SUM(D66:D75)</f>
        <v>0</v>
      </c>
      <c r="E76" s="142">
        <f>IFERROR('Budget Summary'!$C$18/'Budget Summary'!$C$17*$D76,0)</f>
        <v>0</v>
      </c>
      <c r="F76" s="142">
        <f>IFERROR((1-'Budget Summary'!$C$18/'Budget Summary'!$C$17)*$D76,0)</f>
        <v>0</v>
      </c>
      <c r="G76" s="89"/>
      <c r="H76" s="48"/>
      <c r="I76" s="48"/>
    </row>
    <row r="77" spans="1:9" x14ac:dyDescent="0.25">
      <c r="A77" s="24"/>
      <c r="B77" s="89"/>
      <c r="C77" s="90"/>
      <c r="D77" s="117"/>
      <c r="E77" s="117"/>
      <c r="F77" s="117"/>
      <c r="G77" s="89"/>
      <c r="H77" s="48"/>
      <c r="I77" s="48"/>
    </row>
    <row r="78" spans="1:9" x14ac:dyDescent="0.25">
      <c r="A78" s="24"/>
      <c r="B78" s="146" t="s">
        <v>229</v>
      </c>
      <c r="C78" s="56"/>
      <c r="D78" s="56"/>
      <c r="E78" s="117"/>
      <c r="F78" s="117"/>
      <c r="G78" s="89"/>
      <c r="H78" s="48"/>
      <c r="I78" s="48"/>
    </row>
    <row r="79" spans="1:9" ht="87.75" x14ac:dyDescent="0.25">
      <c r="A79" s="24"/>
      <c r="B79" s="99" t="s">
        <v>4</v>
      </c>
      <c r="C79" s="99" t="s">
        <v>2</v>
      </c>
      <c r="D79" s="99" t="s">
        <v>31</v>
      </c>
      <c r="E79" s="99" t="s">
        <v>56</v>
      </c>
      <c r="F79" s="99" t="s">
        <v>57</v>
      </c>
      <c r="G79" s="89"/>
      <c r="H79" s="48"/>
      <c r="I79" s="48"/>
    </row>
    <row r="80" spans="1:9" ht="28.5" x14ac:dyDescent="0.25">
      <c r="A80" s="24"/>
      <c r="B80" s="103" t="s">
        <v>45</v>
      </c>
      <c r="C80" s="103" t="s">
        <v>217</v>
      </c>
      <c r="D80" s="82">
        <v>250</v>
      </c>
      <c r="E80" s="105">
        <v>166.66666666666666</v>
      </c>
      <c r="F80" s="105">
        <v>83.333333333333343</v>
      </c>
      <c r="G80" s="89"/>
      <c r="H80" s="48"/>
      <c r="I80" s="48"/>
    </row>
    <row r="81" spans="1:9" x14ac:dyDescent="0.25">
      <c r="A81" s="24"/>
      <c r="B81" s="106"/>
      <c r="C81" s="106"/>
      <c r="D81" s="140"/>
      <c r="E81" s="107">
        <f>IFERROR('Budget Summary'!$C$18/'Budget Summary'!$C$17*$D81,0)</f>
        <v>0</v>
      </c>
      <c r="F81" s="107">
        <f>IFERROR((1-'Budget Summary'!$C$18/'Budget Summary'!$C$17)*$D81,0)</f>
        <v>0</v>
      </c>
      <c r="G81" s="89"/>
      <c r="H81" s="48"/>
      <c r="I81" s="48"/>
    </row>
    <row r="82" spans="1:9" x14ac:dyDescent="0.25">
      <c r="A82" s="24"/>
      <c r="B82" s="106"/>
      <c r="C82" s="106"/>
      <c r="D82" s="140"/>
      <c r="E82" s="107">
        <f>IFERROR('Budget Summary'!$C$18/'Budget Summary'!$C$17*$D82,0)</f>
        <v>0</v>
      </c>
      <c r="F82" s="107">
        <f>IFERROR((1-'Budget Summary'!$C$18/'Budget Summary'!$C$17)*$D82,0)</f>
        <v>0</v>
      </c>
      <c r="G82" s="89"/>
      <c r="H82" s="48"/>
      <c r="I82" s="48"/>
    </row>
    <row r="83" spans="1:9" x14ac:dyDescent="0.25">
      <c r="A83" s="24"/>
      <c r="B83" s="106"/>
      <c r="C83" s="106"/>
      <c r="D83" s="140"/>
      <c r="E83" s="107">
        <f>IFERROR('Budget Summary'!$C$18/'Budget Summary'!$C$17*$D83,0)</f>
        <v>0</v>
      </c>
      <c r="F83" s="107">
        <f>IFERROR((1-'Budget Summary'!$C$18/'Budget Summary'!$C$17)*$D83,0)</f>
        <v>0</v>
      </c>
      <c r="G83" s="89"/>
      <c r="H83" s="48"/>
      <c r="I83" s="48"/>
    </row>
    <row r="84" spans="1:9" x14ac:dyDescent="0.25">
      <c r="A84" s="24"/>
      <c r="B84" s="106"/>
      <c r="C84" s="106"/>
      <c r="D84" s="140"/>
      <c r="E84" s="107">
        <f>IFERROR('Budget Summary'!$C$18/'Budget Summary'!$C$17*$D84,0)</f>
        <v>0</v>
      </c>
      <c r="F84" s="107">
        <f>IFERROR((1-'Budget Summary'!$C$18/'Budget Summary'!$C$17)*$D84,0)</f>
        <v>0</v>
      </c>
      <c r="G84" s="89"/>
      <c r="H84" s="48"/>
      <c r="I84" s="48"/>
    </row>
    <row r="85" spans="1:9" x14ac:dyDescent="0.25">
      <c r="A85" s="24"/>
      <c r="B85" s="106"/>
      <c r="C85" s="106"/>
      <c r="D85" s="140"/>
      <c r="E85" s="107">
        <f>IFERROR('Budget Summary'!$C$18/'Budget Summary'!$C$17*$D85,0)</f>
        <v>0</v>
      </c>
      <c r="F85" s="107">
        <f>IFERROR((1-'Budget Summary'!$C$18/'Budget Summary'!$C$17)*$D85,0)</f>
        <v>0</v>
      </c>
      <c r="G85" s="89"/>
      <c r="H85" s="48"/>
      <c r="I85" s="48"/>
    </row>
    <row r="86" spans="1:9" x14ac:dyDescent="0.25">
      <c r="A86" s="24"/>
      <c r="B86" s="106"/>
      <c r="C86" s="106"/>
      <c r="D86" s="140"/>
      <c r="E86" s="107">
        <f>IFERROR('Budget Summary'!$C$18/'Budget Summary'!$C$17*$D86,0)</f>
        <v>0</v>
      </c>
      <c r="F86" s="107">
        <f>IFERROR((1-'Budget Summary'!$C$18/'Budget Summary'!$C$17)*$D86,0)</f>
        <v>0</v>
      </c>
      <c r="G86" s="89"/>
      <c r="H86" s="48"/>
      <c r="I86" s="48"/>
    </row>
    <row r="87" spans="1:9" x14ac:dyDescent="0.25">
      <c r="A87" s="24"/>
      <c r="B87" s="106"/>
      <c r="C87" s="106"/>
      <c r="D87" s="140"/>
      <c r="E87" s="107">
        <f>IFERROR('Budget Summary'!$C$18/'Budget Summary'!$C$17*$D87,0)</f>
        <v>0</v>
      </c>
      <c r="F87" s="107">
        <f>IFERROR((1-'Budget Summary'!$C$18/'Budget Summary'!$C$17)*$D87,0)</f>
        <v>0</v>
      </c>
      <c r="G87" s="89"/>
      <c r="H87" s="48"/>
      <c r="I87" s="48"/>
    </row>
    <row r="88" spans="1:9" x14ac:dyDescent="0.25">
      <c r="A88" s="24"/>
      <c r="B88" s="106"/>
      <c r="C88" s="106"/>
      <c r="D88" s="140"/>
      <c r="E88" s="107">
        <f>IFERROR('Budget Summary'!$C$18/'Budget Summary'!$C$17*$D88,0)</f>
        <v>0</v>
      </c>
      <c r="F88" s="107">
        <f>IFERROR((1-'Budget Summary'!$C$18/'Budget Summary'!$C$17)*$D88,0)</f>
        <v>0</v>
      </c>
      <c r="G88" s="89"/>
      <c r="H88" s="48"/>
      <c r="I88" s="48"/>
    </row>
    <row r="89" spans="1:9" x14ac:dyDescent="0.25">
      <c r="A89" s="24"/>
      <c r="B89" s="106"/>
      <c r="C89" s="106"/>
      <c r="D89" s="140"/>
      <c r="E89" s="107">
        <f>IFERROR('Budget Summary'!$C$18/'Budget Summary'!$C$17*$D89,0)</f>
        <v>0</v>
      </c>
      <c r="F89" s="107">
        <f>IFERROR((1-'Budget Summary'!$C$18/'Budget Summary'!$C$17)*$D89,0)</f>
        <v>0</v>
      </c>
      <c r="G89" s="89"/>
      <c r="H89" s="48"/>
      <c r="I89" s="48"/>
    </row>
    <row r="90" spans="1:9" ht="15.75" thickBot="1" x14ac:dyDescent="0.3">
      <c r="A90" s="24"/>
      <c r="B90" s="106"/>
      <c r="C90" s="106"/>
      <c r="D90" s="140"/>
      <c r="E90" s="108">
        <f>IFERROR('Budget Summary'!$C$18/'Budget Summary'!$C$17*$D90,0)</f>
        <v>0</v>
      </c>
      <c r="F90" s="108">
        <f>IFERROR((1-'Budget Summary'!$C$18/'Budget Summary'!$C$17)*$D90,0)</f>
        <v>0</v>
      </c>
      <c r="G90" s="89"/>
      <c r="H90" s="48"/>
      <c r="I90" s="48"/>
    </row>
    <row r="91" spans="1:9" ht="15.75" thickTop="1" x14ac:dyDescent="0.25">
      <c r="A91" s="24"/>
      <c r="B91" s="89"/>
      <c r="C91" s="90" t="s">
        <v>0</v>
      </c>
      <c r="D91" s="115">
        <f>SUM(D81:D90)</f>
        <v>0</v>
      </c>
      <c r="E91" s="142">
        <f>IFERROR('Budget Summary'!$C$18/'Budget Summary'!$C$17*$D91,0)</f>
        <v>0</v>
      </c>
      <c r="F91" s="142">
        <f>IFERROR((1-'Budget Summary'!$C$18/'Budget Summary'!$C$17)*$D91,0)</f>
        <v>0</v>
      </c>
      <c r="G91" s="89"/>
      <c r="H91" s="48"/>
      <c r="I91" s="48"/>
    </row>
    <row r="92" spans="1:9" x14ac:dyDescent="0.25">
      <c r="A92" s="24"/>
      <c r="B92" s="89"/>
      <c r="C92" s="90"/>
      <c r="D92" s="117"/>
      <c r="E92" s="117"/>
      <c r="F92" s="117"/>
      <c r="G92" s="89"/>
      <c r="H92" s="48"/>
      <c r="I92" s="48"/>
    </row>
    <row r="93" spans="1:9" x14ac:dyDescent="0.25">
      <c r="A93" s="24"/>
      <c r="B93" s="55" t="s">
        <v>17</v>
      </c>
      <c r="C93" s="56"/>
      <c r="D93" s="56"/>
      <c r="E93" s="117"/>
      <c r="F93" s="117"/>
      <c r="G93" s="89"/>
      <c r="H93" s="48"/>
      <c r="I93" s="48"/>
    </row>
    <row r="94" spans="1:9" ht="102.75" x14ac:dyDescent="0.25">
      <c r="A94" s="24"/>
      <c r="B94" s="99" t="s">
        <v>4</v>
      </c>
      <c r="C94" s="99" t="s">
        <v>2</v>
      </c>
      <c r="D94" s="99" t="s">
        <v>32</v>
      </c>
      <c r="E94" s="99" t="s">
        <v>58</v>
      </c>
      <c r="F94" s="99" t="s">
        <v>59</v>
      </c>
      <c r="G94" s="89"/>
      <c r="H94" s="48"/>
      <c r="I94" s="48"/>
    </row>
    <row r="95" spans="1:9" ht="42.75" x14ac:dyDescent="0.25">
      <c r="A95" s="24"/>
      <c r="B95" s="103" t="s">
        <v>20</v>
      </c>
      <c r="C95" s="147" t="s">
        <v>230</v>
      </c>
      <c r="D95" s="82">
        <v>100</v>
      </c>
      <c r="E95" s="105">
        <v>66.666666666666657</v>
      </c>
      <c r="F95" s="105">
        <v>33.333333333333336</v>
      </c>
      <c r="G95" s="89"/>
      <c r="H95" s="48"/>
      <c r="I95" s="48"/>
    </row>
    <row r="96" spans="1:9" x14ac:dyDescent="0.25">
      <c r="A96" s="24"/>
      <c r="B96" s="106"/>
      <c r="C96" s="106"/>
      <c r="D96" s="140"/>
      <c r="E96" s="107">
        <f>IFERROR('Budget Summary'!$C$18/'Budget Summary'!$C$17*$D96,0)</f>
        <v>0</v>
      </c>
      <c r="F96" s="107">
        <f>IFERROR((1-'Budget Summary'!$C$18/'Budget Summary'!$C$17)*$D96,0)</f>
        <v>0</v>
      </c>
      <c r="G96" s="89"/>
      <c r="H96" s="48"/>
      <c r="I96" s="48"/>
    </row>
    <row r="97" spans="1:9" x14ac:dyDescent="0.25">
      <c r="A97" s="24"/>
      <c r="B97" s="106"/>
      <c r="C97" s="106"/>
      <c r="D97" s="140"/>
      <c r="E97" s="107">
        <f>IFERROR('Budget Summary'!$C$18/'Budget Summary'!$C$17*$D97,0)</f>
        <v>0</v>
      </c>
      <c r="F97" s="107">
        <f>IFERROR((1-'Budget Summary'!$C$18/'Budget Summary'!$C$17)*$D97,0)</f>
        <v>0</v>
      </c>
      <c r="G97" s="89"/>
      <c r="H97" s="48"/>
      <c r="I97" s="48"/>
    </row>
    <row r="98" spans="1:9" x14ac:dyDescent="0.25">
      <c r="A98" s="24"/>
      <c r="B98" s="106"/>
      <c r="C98" s="106"/>
      <c r="D98" s="140"/>
      <c r="E98" s="107">
        <f>IFERROR('Budget Summary'!$C$18/'Budget Summary'!$C$17*$D98,0)</f>
        <v>0</v>
      </c>
      <c r="F98" s="107">
        <f>IFERROR((1-'Budget Summary'!$C$18/'Budget Summary'!$C$17)*$D98,0)</f>
        <v>0</v>
      </c>
      <c r="G98" s="89"/>
      <c r="H98" s="48"/>
      <c r="I98" s="48"/>
    </row>
    <row r="99" spans="1:9" x14ac:dyDescent="0.25">
      <c r="A99" s="24"/>
      <c r="B99" s="106"/>
      <c r="C99" s="106"/>
      <c r="D99" s="140"/>
      <c r="E99" s="107">
        <f>IFERROR('Budget Summary'!$C$18/'Budget Summary'!$C$17*$D99,0)</f>
        <v>0</v>
      </c>
      <c r="F99" s="107">
        <f>IFERROR((1-'Budget Summary'!$C$18/'Budget Summary'!$C$17)*$D99,0)</f>
        <v>0</v>
      </c>
      <c r="G99" s="89"/>
      <c r="H99" s="48"/>
      <c r="I99" s="48"/>
    </row>
    <row r="100" spans="1:9" x14ac:dyDescent="0.25">
      <c r="A100" s="24"/>
      <c r="B100" s="106"/>
      <c r="C100" s="106"/>
      <c r="D100" s="140"/>
      <c r="E100" s="107">
        <f>IFERROR('Budget Summary'!$C$18/'Budget Summary'!$C$17*$D100,0)</f>
        <v>0</v>
      </c>
      <c r="F100" s="107">
        <f>IFERROR((1-'Budget Summary'!$C$18/'Budget Summary'!$C$17)*$D100,0)</f>
        <v>0</v>
      </c>
      <c r="G100" s="89"/>
      <c r="H100" s="48"/>
      <c r="I100" s="48"/>
    </row>
    <row r="101" spans="1:9" x14ac:dyDescent="0.25">
      <c r="A101" s="24"/>
      <c r="B101" s="106"/>
      <c r="C101" s="106"/>
      <c r="D101" s="140"/>
      <c r="E101" s="107">
        <f>IFERROR('Budget Summary'!$C$18/'Budget Summary'!$C$17*$D101,0)</f>
        <v>0</v>
      </c>
      <c r="F101" s="107">
        <f>IFERROR((1-'Budget Summary'!$C$18/'Budget Summary'!$C$17)*$D101,0)</f>
        <v>0</v>
      </c>
      <c r="G101" s="89"/>
      <c r="H101" s="48"/>
      <c r="I101" s="48"/>
    </row>
    <row r="102" spans="1:9" x14ac:dyDescent="0.25">
      <c r="A102" s="24"/>
      <c r="B102" s="106"/>
      <c r="C102" s="106"/>
      <c r="D102" s="140"/>
      <c r="E102" s="107">
        <f>IFERROR('Budget Summary'!$C$18/'Budget Summary'!$C$17*$D102,0)</f>
        <v>0</v>
      </c>
      <c r="F102" s="107">
        <f>IFERROR((1-'Budget Summary'!$C$18/'Budget Summary'!$C$17)*$D102,0)</f>
        <v>0</v>
      </c>
      <c r="G102" s="89"/>
      <c r="H102" s="48"/>
      <c r="I102" s="48"/>
    </row>
    <row r="103" spans="1:9" x14ac:dyDescent="0.25">
      <c r="A103" s="24"/>
      <c r="B103" s="106"/>
      <c r="C103" s="106"/>
      <c r="D103" s="140"/>
      <c r="E103" s="107">
        <f>IFERROR('Budget Summary'!$C$18/'Budget Summary'!$C$17*$D103,0)</f>
        <v>0</v>
      </c>
      <c r="F103" s="107">
        <f>IFERROR((1-'Budget Summary'!$C$18/'Budget Summary'!$C$17)*$D103,0)</f>
        <v>0</v>
      </c>
      <c r="G103" s="89"/>
      <c r="H103" s="48"/>
      <c r="I103" s="48"/>
    </row>
    <row r="104" spans="1:9" x14ac:dyDescent="0.25">
      <c r="A104" s="24"/>
      <c r="B104" s="106"/>
      <c r="C104" s="106"/>
      <c r="D104" s="140"/>
      <c r="E104" s="107">
        <f>IFERROR('Budget Summary'!$C$18/'Budget Summary'!$C$17*$D104,0)</f>
        <v>0</v>
      </c>
      <c r="F104" s="107">
        <f>IFERROR((1-'Budget Summary'!$C$18/'Budget Summary'!$C$17)*$D104,0)</f>
        <v>0</v>
      </c>
      <c r="G104" s="89"/>
      <c r="H104" s="48"/>
      <c r="I104" s="48"/>
    </row>
    <row r="105" spans="1:9" ht="15.75" thickBot="1" x14ac:dyDescent="0.3">
      <c r="A105" s="24"/>
      <c r="B105" s="106"/>
      <c r="C105" s="106"/>
      <c r="D105" s="140"/>
      <c r="E105" s="108">
        <f>IFERROR('Budget Summary'!$C$18/'Budget Summary'!$C$17*$D105,0)</f>
        <v>0</v>
      </c>
      <c r="F105" s="108">
        <f>IFERROR((1-'Budget Summary'!$C$18/'Budget Summary'!$C$17)*$D105,0)</f>
        <v>0</v>
      </c>
      <c r="G105" s="89"/>
      <c r="H105" s="48"/>
      <c r="I105" s="48"/>
    </row>
    <row r="106" spans="1:9" ht="15.75" thickTop="1" x14ac:dyDescent="0.25">
      <c r="A106" s="24"/>
      <c r="B106" s="89"/>
      <c r="C106" s="90" t="s">
        <v>0</v>
      </c>
      <c r="D106" s="115">
        <f>SUM(D96:D105)</f>
        <v>0</v>
      </c>
      <c r="E106" s="142">
        <f>IFERROR('Budget Summary'!$C$18/'Budget Summary'!$C$17*$D106,0)</f>
        <v>0</v>
      </c>
      <c r="F106" s="142">
        <f>IFERROR((1-'Budget Summary'!$C$18/'Budget Summary'!$C$17)*$D106,0)</f>
        <v>0</v>
      </c>
      <c r="G106" s="89"/>
      <c r="H106" s="48"/>
      <c r="I106" s="48"/>
    </row>
    <row r="107" spans="1:9" x14ac:dyDescent="0.25">
      <c r="A107" s="24"/>
      <c r="B107" s="89"/>
      <c r="C107" s="90"/>
      <c r="D107" s="117"/>
      <c r="E107" s="117"/>
      <c r="F107" s="117"/>
      <c r="G107" s="89"/>
      <c r="H107" s="48"/>
      <c r="I107" s="48"/>
    </row>
    <row r="108" spans="1:9" x14ac:dyDescent="0.25">
      <c r="A108" s="24"/>
      <c r="B108" s="55" t="s">
        <v>191</v>
      </c>
      <c r="C108" s="56"/>
      <c r="D108" s="56"/>
      <c r="E108" s="114"/>
      <c r="F108" s="114"/>
      <c r="G108" s="89"/>
      <c r="H108" s="48"/>
      <c r="I108" s="48"/>
    </row>
    <row r="109" spans="1:9" ht="87.75" x14ac:dyDescent="0.25">
      <c r="A109" s="24"/>
      <c r="B109" s="99" t="s">
        <v>4</v>
      </c>
      <c r="C109" s="99" t="s">
        <v>2</v>
      </c>
      <c r="D109" s="99" t="s">
        <v>33</v>
      </c>
      <c r="E109" s="99" t="s">
        <v>60</v>
      </c>
      <c r="F109" s="99" t="s">
        <v>61</v>
      </c>
      <c r="G109" s="89"/>
      <c r="H109" s="48"/>
      <c r="I109" s="48"/>
    </row>
    <row r="110" spans="1:9" x14ac:dyDescent="0.25">
      <c r="A110" s="24"/>
      <c r="B110" s="106"/>
      <c r="C110" s="106"/>
      <c r="D110" s="140"/>
      <c r="E110" s="107">
        <f>IFERROR('Budget Summary'!$C$18/'Budget Summary'!$C$17*$D110,0)</f>
        <v>0</v>
      </c>
      <c r="F110" s="107">
        <f>IFERROR((1-'Budget Summary'!$C$18/'Budget Summary'!$C$17)*$D110,0)</f>
        <v>0</v>
      </c>
      <c r="G110" s="89"/>
      <c r="H110" s="48"/>
      <c r="I110" s="48"/>
    </row>
    <row r="111" spans="1:9" x14ac:dyDescent="0.25">
      <c r="A111" s="24"/>
      <c r="B111" s="106"/>
      <c r="C111" s="106"/>
      <c r="D111" s="140"/>
      <c r="E111" s="107">
        <f>IFERROR('Budget Summary'!$C$18/'Budget Summary'!$C$17*$D111,0)</f>
        <v>0</v>
      </c>
      <c r="F111" s="107">
        <f>IFERROR((1-'Budget Summary'!$C$18/'Budget Summary'!$C$17)*$D111,0)</f>
        <v>0</v>
      </c>
      <c r="G111" s="89"/>
      <c r="H111" s="48"/>
      <c r="I111" s="48"/>
    </row>
    <row r="112" spans="1:9" x14ac:dyDescent="0.25">
      <c r="A112" s="24"/>
      <c r="B112" s="106"/>
      <c r="C112" s="106"/>
      <c r="D112" s="140"/>
      <c r="E112" s="107">
        <f>IFERROR('Budget Summary'!$C$18/'Budget Summary'!$C$17*$D112,0)</f>
        <v>0</v>
      </c>
      <c r="F112" s="107">
        <f>IFERROR((1-'Budget Summary'!$C$18/'Budget Summary'!$C$17)*$D112,0)</f>
        <v>0</v>
      </c>
      <c r="G112" s="89"/>
      <c r="H112" s="48"/>
      <c r="I112" s="48"/>
    </row>
    <row r="113" spans="1:9" x14ac:dyDescent="0.25">
      <c r="A113" s="24"/>
      <c r="B113" s="106"/>
      <c r="C113" s="106"/>
      <c r="D113" s="140"/>
      <c r="E113" s="107">
        <f>IFERROR('Budget Summary'!$C$18/'Budget Summary'!$C$17*$D113,0)</f>
        <v>0</v>
      </c>
      <c r="F113" s="107">
        <f>IFERROR((1-'Budget Summary'!$C$18/'Budget Summary'!$C$17)*$D113,0)</f>
        <v>0</v>
      </c>
      <c r="G113" s="89"/>
      <c r="H113" s="48"/>
      <c r="I113" s="48"/>
    </row>
    <row r="114" spans="1:9" x14ac:dyDescent="0.25">
      <c r="A114" s="24"/>
      <c r="B114" s="106"/>
      <c r="C114" s="106"/>
      <c r="D114" s="140"/>
      <c r="E114" s="107">
        <f>IFERROR('Budget Summary'!$C$18/'Budget Summary'!$C$17*$D114,0)</f>
        <v>0</v>
      </c>
      <c r="F114" s="107">
        <f>IFERROR((1-'Budget Summary'!$C$18/'Budget Summary'!$C$17)*$D114,0)</f>
        <v>0</v>
      </c>
      <c r="G114" s="89"/>
      <c r="H114" s="48"/>
      <c r="I114" s="48"/>
    </row>
    <row r="115" spans="1:9" x14ac:dyDescent="0.25">
      <c r="A115" s="24"/>
      <c r="B115" s="106"/>
      <c r="C115" s="106"/>
      <c r="D115" s="140"/>
      <c r="E115" s="107">
        <f>IFERROR('Budget Summary'!$C$18/'Budget Summary'!$C$17*$D115,0)</f>
        <v>0</v>
      </c>
      <c r="F115" s="107">
        <f>IFERROR((1-'Budget Summary'!$C$18/'Budget Summary'!$C$17)*$D115,0)</f>
        <v>0</v>
      </c>
      <c r="G115" s="89"/>
      <c r="H115" s="48"/>
      <c r="I115" s="48"/>
    </row>
    <row r="116" spans="1:9" x14ac:dyDescent="0.25">
      <c r="A116" s="24"/>
      <c r="B116" s="106"/>
      <c r="C116" s="106"/>
      <c r="D116" s="140"/>
      <c r="E116" s="107">
        <f>IFERROR('Budget Summary'!$C$18/'Budget Summary'!$C$17*$D116,0)</f>
        <v>0</v>
      </c>
      <c r="F116" s="107">
        <f>IFERROR((1-'Budget Summary'!$C$18/'Budget Summary'!$C$17)*$D116,0)</f>
        <v>0</v>
      </c>
      <c r="G116" s="89"/>
      <c r="H116" s="48"/>
      <c r="I116" s="48"/>
    </row>
    <row r="117" spans="1:9" x14ac:dyDescent="0.25">
      <c r="A117" s="24"/>
      <c r="B117" s="106"/>
      <c r="C117" s="106"/>
      <c r="D117" s="140"/>
      <c r="E117" s="107">
        <f>IFERROR('Budget Summary'!$C$18/'Budget Summary'!$C$17*$D117,0)</f>
        <v>0</v>
      </c>
      <c r="F117" s="107">
        <f>IFERROR((1-'Budget Summary'!$C$18/'Budget Summary'!$C$17)*$D117,0)</f>
        <v>0</v>
      </c>
      <c r="G117" s="89"/>
      <c r="H117" s="48"/>
      <c r="I117" s="48"/>
    </row>
    <row r="118" spans="1:9" x14ac:dyDescent="0.25">
      <c r="A118" s="24"/>
      <c r="B118" s="106"/>
      <c r="C118" s="106"/>
      <c r="D118" s="140"/>
      <c r="E118" s="107">
        <f>IFERROR('Budget Summary'!$C$18/'Budget Summary'!$C$17*$D118,0)</f>
        <v>0</v>
      </c>
      <c r="F118" s="107">
        <f>IFERROR((1-'Budget Summary'!$C$18/'Budget Summary'!$C$17)*$D118,0)</f>
        <v>0</v>
      </c>
      <c r="G118" s="89"/>
      <c r="H118" s="48"/>
      <c r="I118" s="48"/>
    </row>
    <row r="119" spans="1:9" x14ac:dyDescent="0.25">
      <c r="A119" s="24"/>
      <c r="B119" s="106"/>
      <c r="C119" s="106"/>
      <c r="D119" s="140"/>
      <c r="E119" s="107">
        <f>IFERROR('Budget Summary'!$C$18/'Budget Summary'!$C$17*$D119,0)</f>
        <v>0</v>
      </c>
      <c r="F119" s="107">
        <f>IFERROR((1-'Budget Summary'!$C$18/'Budget Summary'!$C$17)*$D119,0)</f>
        <v>0</v>
      </c>
      <c r="G119" s="89"/>
      <c r="H119" s="48"/>
      <c r="I119" s="48"/>
    </row>
    <row r="120" spans="1:9" x14ac:dyDescent="0.25">
      <c r="A120" s="24"/>
      <c r="B120" s="106"/>
      <c r="C120" s="106"/>
      <c r="D120" s="140"/>
      <c r="E120" s="107">
        <f>IFERROR('Budget Summary'!$C$18/'Budget Summary'!$C$17*$D120,0)</f>
        <v>0</v>
      </c>
      <c r="F120" s="107">
        <f>IFERROR((1-'Budget Summary'!$C$18/'Budget Summary'!$C$17)*$D120,0)</f>
        <v>0</v>
      </c>
      <c r="G120" s="89"/>
      <c r="H120" s="48"/>
      <c r="I120" s="48"/>
    </row>
    <row r="121" spans="1:9" x14ac:dyDescent="0.25">
      <c r="A121" s="24"/>
      <c r="B121" s="106"/>
      <c r="C121" s="106"/>
      <c r="D121" s="140"/>
      <c r="E121" s="107">
        <f>IFERROR('Budget Summary'!$C$18/'Budget Summary'!$C$17*$D121,0)</f>
        <v>0</v>
      </c>
      <c r="F121" s="107">
        <f>IFERROR((1-'Budget Summary'!$C$18/'Budget Summary'!$C$17)*$D121,0)</f>
        <v>0</v>
      </c>
      <c r="G121" s="89"/>
      <c r="H121" s="48"/>
      <c r="I121" s="48"/>
    </row>
    <row r="122" spans="1:9" x14ac:dyDescent="0.25">
      <c r="A122" s="24"/>
      <c r="B122" s="106"/>
      <c r="C122" s="106"/>
      <c r="D122" s="140"/>
      <c r="E122" s="107">
        <f>IFERROR('Budget Summary'!$C$18/'Budget Summary'!$C$17*$D122,0)</f>
        <v>0</v>
      </c>
      <c r="F122" s="107">
        <f>IFERROR((1-'Budget Summary'!$C$18/'Budget Summary'!$C$17)*$D122,0)</f>
        <v>0</v>
      </c>
      <c r="G122" s="89"/>
      <c r="H122" s="48"/>
      <c r="I122" s="48"/>
    </row>
    <row r="123" spans="1:9" x14ac:dyDescent="0.25">
      <c r="A123" s="24"/>
      <c r="B123" s="106"/>
      <c r="C123" s="106"/>
      <c r="D123" s="140"/>
      <c r="E123" s="107">
        <f>IFERROR('Budget Summary'!$C$18/'Budget Summary'!$C$17*$D123,0)</f>
        <v>0</v>
      </c>
      <c r="F123" s="107">
        <f>IFERROR((1-'Budget Summary'!$C$18/'Budget Summary'!$C$17)*$D123,0)</f>
        <v>0</v>
      </c>
      <c r="G123" s="89"/>
      <c r="H123" s="48"/>
      <c r="I123" s="48"/>
    </row>
    <row r="124" spans="1:9" ht="15.75" thickBot="1" x14ac:dyDescent="0.3">
      <c r="A124" s="24"/>
      <c r="B124" s="106"/>
      <c r="C124" s="106"/>
      <c r="D124" s="140"/>
      <c r="E124" s="108">
        <f>IFERROR('Budget Summary'!$C$18/'Budget Summary'!$C$17*$D124,0)</f>
        <v>0</v>
      </c>
      <c r="F124" s="108">
        <f>IFERROR((1-'Budget Summary'!$C$18/'Budget Summary'!$C$17)*$D124,0)</f>
        <v>0</v>
      </c>
      <c r="G124" s="89"/>
      <c r="H124" s="48"/>
      <c r="I124" s="48"/>
    </row>
    <row r="125" spans="1:9" ht="15.75" thickTop="1" x14ac:dyDescent="0.25">
      <c r="A125" s="24"/>
      <c r="B125" s="118"/>
      <c r="C125" s="90" t="s">
        <v>0</v>
      </c>
      <c r="D125" s="115">
        <f>SUM(D110:D124)</f>
        <v>0</v>
      </c>
      <c r="E125" s="142">
        <f>IFERROR('Budget Summary'!$C$18/'Budget Summary'!$C$17*$D125,0)</f>
        <v>0</v>
      </c>
      <c r="F125" s="142">
        <f>IFERROR((1-'Budget Summary'!$C$18/'Budget Summary'!$C$17)*$D125,0)</f>
        <v>0</v>
      </c>
      <c r="G125" s="89"/>
      <c r="H125" s="48"/>
      <c r="I125" s="48"/>
    </row>
    <row r="126" spans="1:9" x14ac:dyDescent="0.25">
      <c r="A126" s="24"/>
      <c r="B126" s="24"/>
      <c r="C126" s="24"/>
      <c r="D126" s="27"/>
      <c r="E126" s="30"/>
      <c r="F126" s="30"/>
      <c r="G126" s="24"/>
    </row>
    <row r="127" spans="1:9" x14ac:dyDescent="0.25">
      <c r="G127" s="24"/>
    </row>
    <row r="128" spans="1:9" ht="27" customHeight="1" x14ac:dyDescent="0.25">
      <c r="G128" s="24"/>
    </row>
    <row r="129" spans="1:7" x14ac:dyDescent="0.25">
      <c r="G129" s="24"/>
    </row>
    <row r="130" spans="1:7" x14ac:dyDescent="0.25">
      <c r="G130" s="24"/>
    </row>
    <row r="131" spans="1:7" x14ac:dyDescent="0.25">
      <c r="G131" s="24"/>
    </row>
    <row r="132" spans="1:7" x14ac:dyDescent="0.25">
      <c r="G132" s="24"/>
    </row>
    <row r="133" spans="1:7" x14ac:dyDescent="0.25">
      <c r="G133" s="24"/>
    </row>
    <row r="134" spans="1:7" x14ac:dyDescent="0.25">
      <c r="A134" s="24"/>
      <c r="B134" s="24"/>
      <c r="C134" s="24"/>
      <c r="D134" s="27"/>
      <c r="E134" s="31"/>
      <c r="F134" s="30"/>
      <c r="G134" s="24"/>
    </row>
    <row r="135" spans="1:7" x14ac:dyDescent="0.25">
      <c r="E135" s="31"/>
      <c r="F135" s="30"/>
      <c r="G135" s="24"/>
    </row>
    <row r="136" spans="1:7" x14ac:dyDescent="0.25">
      <c r="E136" s="32"/>
      <c r="F136" s="33"/>
      <c r="G136" s="34"/>
    </row>
    <row r="137" spans="1:7" x14ac:dyDescent="0.25">
      <c r="E137" s="32"/>
      <c r="F137" s="33"/>
      <c r="G137" s="34"/>
    </row>
    <row r="138" spans="1:7" x14ac:dyDescent="0.25">
      <c r="E138" s="35"/>
      <c r="F138" s="36"/>
      <c r="G138" s="34"/>
    </row>
    <row r="139" spans="1:7" x14ac:dyDescent="0.25">
      <c r="E139" s="32"/>
      <c r="F139" s="33"/>
      <c r="G139" s="34"/>
    </row>
    <row r="140" spans="1:7" x14ac:dyDescent="0.25">
      <c r="E140" s="32"/>
      <c r="F140" s="33"/>
      <c r="G140" s="34"/>
    </row>
    <row r="141" spans="1:7" x14ac:dyDescent="0.25">
      <c r="E141" s="32"/>
      <c r="F141" s="33"/>
      <c r="G141" s="34"/>
    </row>
    <row r="142" spans="1:7" x14ac:dyDescent="0.25">
      <c r="E142" s="32"/>
      <c r="F142" s="33"/>
      <c r="G142" s="34"/>
    </row>
    <row r="143" spans="1:7" ht="27.75" customHeight="1" x14ac:dyDescent="0.25">
      <c r="E143" s="32"/>
      <c r="F143" s="33"/>
      <c r="G143" s="34"/>
    </row>
    <row r="144" spans="1:7" x14ac:dyDescent="0.25">
      <c r="E144" s="32"/>
      <c r="F144" s="33"/>
      <c r="G144" s="34"/>
    </row>
    <row r="145" spans="5:7" x14ac:dyDescent="0.25">
      <c r="E145" s="32"/>
      <c r="F145" s="33"/>
      <c r="G145" s="34"/>
    </row>
    <row r="146" spans="5:7" x14ac:dyDescent="0.25">
      <c r="E146" s="32"/>
      <c r="F146" s="33"/>
      <c r="G146" s="34"/>
    </row>
    <row r="147" spans="5:7" x14ac:dyDescent="0.25">
      <c r="E147" s="25"/>
      <c r="F147" s="37"/>
      <c r="G147" s="25"/>
    </row>
    <row r="148" spans="5:7" x14ac:dyDescent="0.25">
      <c r="E148" s="25"/>
      <c r="F148" s="37"/>
      <c r="G148" s="25"/>
    </row>
    <row r="149" spans="5:7" x14ac:dyDescent="0.25">
      <c r="E149" s="25"/>
      <c r="F149" s="37"/>
      <c r="G149" s="25"/>
    </row>
    <row r="150" spans="5:7" x14ac:dyDescent="0.25">
      <c r="E150" s="25"/>
      <c r="F150" s="37"/>
      <c r="G150" s="25"/>
    </row>
    <row r="151" spans="5:7" s="38" customFormat="1" x14ac:dyDescent="0.25">
      <c r="E151" s="37"/>
      <c r="F151" s="37"/>
      <c r="G151" s="37"/>
    </row>
    <row r="152" spans="5:7" s="38" customFormat="1" x14ac:dyDescent="0.25"/>
    <row r="153" spans="5:7" s="38" customFormat="1" x14ac:dyDescent="0.25"/>
    <row r="154" spans="5:7" s="38" customFormat="1" x14ac:dyDescent="0.25"/>
    <row r="155" spans="5:7" s="38" customFormat="1" x14ac:dyDescent="0.25"/>
    <row r="156" spans="5:7" s="38" customFormat="1" x14ac:dyDescent="0.25"/>
    <row r="157" spans="5:7" s="38" customFormat="1" x14ac:dyDescent="0.25"/>
    <row r="158" spans="5:7" s="38" customFormat="1" x14ac:dyDescent="0.25"/>
    <row r="159" spans="5:7" s="38" customFormat="1" x14ac:dyDescent="0.25"/>
    <row r="160" spans="5:7" s="38" customFormat="1" x14ac:dyDescent="0.25"/>
    <row r="161" s="38" customFormat="1" x14ac:dyDescent="0.25"/>
    <row r="162" s="38" customFormat="1" x14ac:dyDescent="0.25"/>
    <row r="163" s="38" customFormat="1" x14ac:dyDescent="0.25"/>
    <row r="164" s="38" customFormat="1" x14ac:dyDescent="0.25"/>
    <row r="165" s="38" customFormat="1" x14ac:dyDescent="0.25"/>
    <row r="166" s="38" customFormat="1" x14ac:dyDescent="0.25"/>
    <row r="167" s="38" customFormat="1" x14ac:dyDescent="0.25"/>
    <row r="168" s="38" customFormat="1" x14ac:dyDescent="0.25"/>
    <row r="169" s="38" customFormat="1" x14ac:dyDescent="0.25"/>
    <row r="170" s="38" customFormat="1" x14ac:dyDescent="0.25"/>
    <row r="171" s="38" customFormat="1" x14ac:dyDescent="0.25"/>
    <row r="172" s="38" customFormat="1" x14ac:dyDescent="0.25"/>
    <row r="173" s="38" customFormat="1" x14ac:dyDescent="0.25"/>
    <row r="174" s="38" customFormat="1" x14ac:dyDescent="0.25"/>
    <row r="175" s="38" customFormat="1" x14ac:dyDescent="0.25"/>
    <row r="176" s="38" customFormat="1" x14ac:dyDescent="0.25"/>
    <row r="177" s="38" customFormat="1" x14ac:dyDescent="0.25"/>
    <row r="178" s="38" customFormat="1" x14ac:dyDescent="0.25"/>
    <row r="179" s="38" customFormat="1" x14ac:dyDescent="0.25"/>
    <row r="180" s="38" customFormat="1" x14ac:dyDescent="0.25"/>
    <row r="181" s="38" customFormat="1" x14ac:dyDescent="0.25"/>
    <row r="182" s="38" customFormat="1" x14ac:dyDescent="0.25"/>
    <row r="183" s="38" customFormat="1" x14ac:dyDescent="0.25"/>
    <row r="184" s="38" customFormat="1" x14ac:dyDescent="0.25"/>
    <row r="185" s="38" customFormat="1" x14ac:dyDescent="0.25"/>
    <row r="186" s="38" customFormat="1" x14ac:dyDescent="0.25"/>
    <row r="187" s="38" customFormat="1" x14ac:dyDescent="0.25"/>
    <row r="188" s="38" customFormat="1" x14ac:dyDescent="0.25"/>
    <row r="189" s="38" customFormat="1" x14ac:dyDescent="0.25"/>
    <row r="190" s="38" customFormat="1" x14ac:dyDescent="0.25"/>
    <row r="191" s="38" customFormat="1" x14ac:dyDescent="0.25"/>
    <row r="192" s="38" customFormat="1" x14ac:dyDescent="0.25"/>
    <row r="193" s="38" customFormat="1" x14ac:dyDescent="0.25"/>
    <row r="194" s="38" customFormat="1" x14ac:dyDescent="0.25"/>
    <row r="195" s="38" customFormat="1" x14ac:dyDescent="0.25"/>
    <row r="196" s="38" customFormat="1" x14ac:dyDescent="0.25"/>
    <row r="197" s="38" customFormat="1" x14ac:dyDescent="0.25"/>
    <row r="198" s="38" customFormat="1" x14ac:dyDescent="0.25"/>
    <row r="199" s="38" customFormat="1" x14ac:dyDescent="0.25"/>
    <row r="200" s="38" customFormat="1" x14ac:dyDescent="0.25"/>
    <row r="201" s="38" customFormat="1" x14ac:dyDescent="0.25"/>
    <row r="202" s="38" customFormat="1" x14ac:dyDescent="0.25"/>
    <row r="203" s="38" customFormat="1" x14ac:dyDescent="0.25"/>
    <row r="204" s="38" customFormat="1" x14ac:dyDescent="0.25"/>
    <row r="205" s="38" customFormat="1" x14ac:dyDescent="0.25"/>
    <row r="206" s="38" customFormat="1" x14ac:dyDescent="0.25"/>
    <row r="207" s="38" customFormat="1" x14ac:dyDescent="0.25"/>
  </sheetData>
  <sheetProtection algorithmName="SHA-512" hashValue="8Nrcx4wdAa73yyNeCJQs6jv3n/2uEs5SeBZ5u1PeZC8O4r8CnSjVspN90Y2tgjDxTEDUWM4vGH9eK4XG1LYeAQ==" saltValue="mhj7jLwHNn0T1OWPIuB8Gg==" spinCount="100000" sheet="1" objects="1" scenarios="1"/>
  <mergeCells count="11">
    <mergeCell ref="D15:E15"/>
    <mergeCell ref="B17:C17"/>
    <mergeCell ref="B30:C30"/>
    <mergeCell ref="E1:G1"/>
    <mergeCell ref="E2:G2"/>
    <mergeCell ref="B6:F6"/>
    <mergeCell ref="D12:E12"/>
    <mergeCell ref="D13:E13"/>
    <mergeCell ref="D14:E14"/>
    <mergeCell ref="B7:F7"/>
    <mergeCell ref="B8:F8"/>
  </mergeCells>
  <pageMargins left="0.7" right="0.7" top="0.75" bottom="0.75" header="0.3" footer="0.3"/>
  <pageSetup scale="53" fitToHeight="0" orientation="landscape" horizontalDpi="1200" verticalDpi="1200" r:id="rId1"/>
  <rowBreaks count="2" manualBreakCount="2">
    <brk id="47" max="8" man="1"/>
    <brk id="77"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AF054-36A9-40E9-B795-8DC2B37C9D5A}">
  <sheetPr>
    <pageSetUpPr fitToPage="1"/>
  </sheetPr>
  <dimension ref="A1:I207"/>
  <sheetViews>
    <sheetView showGridLines="0" zoomScale="90" zoomScaleNormal="90" workbookViewId="0"/>
  </sheetViews>
  <sheetFormatPr defaultRowHeight="15" x14ac:dyDescent="0.25"/>
  <cols>
    <col min="1" max="1" width="4" style="22" customWidth="1"/>
    <col min="2" max="2" width="47.7109375" style="22" customWidth="1"/>
    <col min="3" max="3" width="59.140625" style="22" customWidth="1"/>
    <col min="4" max="4" width="25.140625" style="22" customWidth="1"/>
    <col min="5" max="5" width="25" style="22" customWidth="1"/>
    <col min="6" max="6" width="25.28515625" style="22" customWidth="1"/>
    <col min="7" max="7" width="17.5703125" style="22" customWidth="1"/>
    <col min="8" max="9" width="23.5703125" style="22" customWidth="1"/>
    <col min="10" max="16384" width="9.140625" style="22"/>
  </cols>
  <sheetData>
    <row r="1" spans="1:9" ht="15.75" customHeight="1" x14ac:dyDescent="0.25">
      <c r="A1" s="134" t="s">
        <v>218</v>
      </c>
      <c r="D1" s="77" t="s">
        <v>6</v>
      </c>
      <c r="E1" s="181" t="str">
        <f>'Budget Summary'!D1</f>
        <v>Enter Applicant Name</v>
      </c>
      <c r="F1" s="181"/>
      <c r="G1" s="181"/>
    </row>
    <row r="2" spans="1:9" ht="18" customHeight="1" x14ac:dyDescent="0.25">
      <c r="A2" s="41" t="s">
        <v>38</v>
      </c>
      <c r="D2" s="78"/>
      <c r="E2" s="164" t="s">
        <v>5</v>
      </c>
      <c r="F2" s="164"/>
      <c r="G2" s="164"/>
    </row>
    <row r="3" spans="1:9" x14ac:dyDescent="0.25">
      <c r="A3" s="43" t="s">
        <v>62</v>
      </c>
    </row>
    <row r="4" spans="1:9" x14ac:dyDescent="0.25">
      <c r="A4" s="43" t="s">
        <v>89</v>
      </c>
    </row>
    <row r="5" spans="1:9" x14ac:dyDescent="0.25">
      <c r="A5" s="2"/>
      <c r="B5" s="24"/>
      <c r="C5" s="1"/>
      <c r="D5" s="1"/>
      <c r="E5" s="1"/>
      <c r="F5" s="1"/>
      <c r="G5" s="25"/>
    </row>
    <row r="6" spans="1:9" ht="47.25" customHeight="1" x14ac:dyDescent="0.25">
      <c r="A6" s="24"/>
      <c r="B6" s="178" t="s">
        <v>76</v>
      </c>
      <c r="C6" s="179"/>
      <c r="D6" s="179"/>
      <c r="E6" s="179"/>
      <c r="F6" s="180"/>
      <c r="G6" s="46"/>
      <c r="H6" s="45"/>
      <c r="I6" s="45"/>
    </row>
    <row r="7" spans="1:9" ht="12.75" customHeight="1" x14ac:dyDescent="0.25">
      <c r="A7" s="24"/>
      <c r="B7" s="187"/>
      <c r="C7" s="187"/>
      <c r="D7" s="187"/>
      <c r="E7" s="187"/>
      <c r="F7" s="187"/>
      <c r="G7" s="46"/>
      <c r="H7" s="45"/>
      <c r="I7" s="45"/>
    </row>
    <row r="8" spans="1:9" ht="30.95" customHeight="1" x14ac:dyDescent="0.25">
      <c r="A8" s="24"/>
      <c r="B8" s="188" t="s">
        <v>224</v>
      </c>
      <c r="C8" s="179"/>
      <c r="D8" s="179"/>
      <c r="E8" s="179"/>
      <c r="F8" s="180"/>
      <c r="G8" s="46"/>
      <c r="H8" s="45"/>
      <c r="I8" s="45"/>
    </row>
    <row r="9" spans="1:9" ht="15" customHeight="1" x14ac:dyDescent="0.25">
      <c r="A9" s="24"/>
      <c r="B9" s="133"/>
      <c r="C9" s="121"/>
      <c r="D9" s="133"/>
      <c r="E9" s="133"/>
      <c r="F9" s="133"/>
      <c r="G9" s="50"/>
      <c r="H9" s="48"/>
      <c r="I9" s="48"/>
    </row>
    <row r="10" spans="1:9" ht="15" customHeight="1" x14ac:dyDescent="0.25">
      <c r="A10" s="24"/>
      <c r="B10" s="124" t="s">
        <v>90</v>
      </c>
      <c r="C10" s="136"/>
      <c r="D10" s="133"/>
      <c r="E10" s="133"/>
      <c r="F10" s="133"/>
      <c r="G10" s="50"/>
      <c r="H10" s="48"/>
      <c r="I10" s="48"/>
    </row>
    <row r="11" spans="1:9" ht="15" customHeight="1" x14ac:dyDescent="0.25">
      <c r="A11" s="24"/>
      <c r="B11" s="124"/>
      <c r="C11" s="121"/>
      <c r="D11" s="133"/>
      <c r="E11" s="133"/>
      <c r="F11" s="133"/>
      <c r="G11" s="50"/>
      <c r="H11" s="48"/>
      <c r="I11" s="48"/>
    </row>
    <row r="12" spans="1:9" ht="15" customHeight="1" x14ac:dyDescent="0.25">
      <c r="A12" s="24"/>
      <c r="B12" s="122" t="s">
        <v>91</v>
      </c>
      <c r="D12" s="186" t="s">
        <v>68</v>
      </c>
      <c r="E12" s="186"/>
      <c r="F12" s="133"/>
      <c r="G12" s="50"/>
      <c r="H12" s="48"/>
      <c r="I12" s="48"/>
    </row>
    <row r="13" spans="1:9" x14ac:dyDescent="0.25">
      <c r="A13" s="24"/>
      <c r="B13" s="125" t="s">
        <v>121</v>
      </c>
      <c r="C13" s="58">
        <f>SUM(G30,D46,D61,D76,D91,D106,D125)</f>
        <v>0</v>
      </c>
      <c r="D13" s="184" t="s">
        <v>37</v>
      </c>
      <c r="E13" s="185"/>
      <c r="F13" s="58">
        <f>'Budget Summary'!C17</f>
        <v>0</v>
      </c>
      <c r="G13" s="50"/>
      <c r="H13" s="48"/>
      <c r="I13" s="48"/>
    </row>
    <row r="14" spans="1:9" ht="16.5" customHeight="1" x14ac:dyDescent="0.25">
      <c r="A14" s="24"/>
      <c r="B14" s="125" t="s">
        <v>122</v>
      </c>
      <c r="C14" s="58">
        <f>SUM(H30,E46,E61,E76,E91,E106,E125)</f>
        <v>0</v>
      </c>
      <c r="D14" s="184" t="s">
        <v>39</v>
      </c>
      <c r="E14" s="185"/>
      <c r="F14" s="58">
        <f>'Grant Match'!E25</f>
        <v>0</v>
      </c>
      <c r="G14" s="25"/>
    </row>
    <row r="15" spans="1:9" x14ac:dyDescent="0.25">
      <c r="A15" s="24"/>
      <c r="B15" s="125" t="s">
        <v>199</v>
      </c>
      <c r="C15" s="58">
        <f>SUM(I30,F46,F61,F76,F91,F106,F125)</f>
        <v>0</v>
      </c>
      <c r="D15" s="184" t="s">
        <v>11</v>
      </c>
      <c r="E15" s="185"/>
      <c r="F15" s="58">
        <f>'Grant Match'!E23</f>
        <v>0</v>
      </c>
      <c r="G15" s="25"/>
    </row>
    <row r="16" spans="1:9" x14ac:dyDescent="0.25">
      <c r="A16" s="24"/>
      <c r="B16" s="26"/>
      <c r="C16" s="26"/>
      <c r="D16" s="26"/>
      <c r="E16" s="26"/>
      <c r="F16" s="26"/>
      <c r="G16" s="25"/>
    </row>
    <row r="17" spans="1:9" x14ac:dyDescent="0.25">
      <c r="A17" s="24"/>
      <c r="B17" s="182" t="s">
        <v>225</v>
      </c>
      <c r="C17" s="182"/>
      <c r="D17" s="98"/>
      <c r="E17" s="98"/>
      <c r="F17" s="98"/>
      <c r="G17" s="50"/>
      <c r="H17" s="48"/>
      <c r="I17" s="48"/>
    </row>
    <row r="18" spans="1:9" ht="102" x14ac:dyDescent="0.25">
      <c r="A18" s="24"/>
      <c r="B18" s="99" t="s">
        <v>1</v>
      </c>
      <c r="C18" s="99" t="s">
        <v>2</v>
      </c>
      <c r="D18" s="100" t="s">
        <v>21</v>
      </c>
      <c r="E18" s="101" t="s">
        <v>34</v>
      </c>
      <c r="F18" s="100" t="s">
        <v>36</v>
      </c>
      <c r="G18" s="102" t="s">
        <v>27</v>
      </c>
      <c r="H18" s="99" t="s">
        <v>48</v>
      </c>
      <c r="I18" s="99" t="s">
        <v>49</v>
      </c>
    </row>
    <row r="19" spans="1:9" ht="28.5" x14ac:dyDescent="0.25">
      <c r="A19" s="24"/>
      <c r="B19" s="103" t="s">
        <v>19</v>
      </c>
      <c r="C19" s="145" t="s">
        <v>226</v>
      </c>
      <c r="D19" s="82">
        <v>20</v>
      </c>
      <c r="E19" s="104">
        <v>120</v>
      </c>
      <c r="F19" s="104">
        <v>12</v>
      </c>
      <c r="G19" s="105">
        <f>D19*E19*F19</f>
        <v>28800</v>
      </c>
      <c r="H19" s="105">
        <v>19200</v>
      </c>
      <c r="I19" s="105">
        <v>9600.0000000000018</v>
      </c>
    </row>
    <row r="20" spans="1:9" x14ac:dyDescent="0.25">
      <c r="A20" s="24"/>
      <c r="B20" s="106"/>
      <c r="C20" s="137"/>
      <c r="D20" s="138"/>
      <c r="E20" s="139"/>
      <c r="F20" s="139"/>
      <c r="G20" s="107">
        <f t="shared" ref="G20:G29" si="0">D20*E20*F20</f>
        <v>0</v>
      </c>
      <c r="H20" s="107">
        <f>IFERROR('Budget Summary'!$C$18/'Budget Summary'!$C$17*$G20,0)</f>
        <v>0</v>
      </c>
      <c r="I20" s="107">
        <f>IFERROR((1-'Budget Summary'!$C$18/'Budget Summary'!$C$17)*$G20,0)</f>
        <v>0</v>
      </c>
    </row>
    <row r="21" spans="1:9" x14ac:dyDescent="0.25">
      <c r="A21" s="24"/>
      <c r="B21" s="106"/>
      <c r="C21" s="137"/>
      <c r="D21" s="138"/>
      <c r="E21" s="139"/>
      <c r="F21" s="139"/>
      <c r="G21" s="107">
        <f t="shared" si="0"/>
        <v>0</v>
      </c>
      <c r="H21" s="107">
        <f>IFERROR('Budget Summary'!$C$18/'Budget Summary'!$C$17*$G21,0)</f>
        <v>0</v>
      </c>
      <c r="I21" s="107">
        <f>IFERROR((1-'Budget Summary'!$C$18/'Budget Summary'!$C$17)*$G21,0)</f>
        <v>0</v>
      </c>
    </row>
    <row r="22" spans="1:9" x14ac:dyDescent="0.25">
      <c r="A22" s="24"/>
      <c r="B22" s="106"/>
      <c r="C22" s="137"/>
      <c r="D22" s="138"/>
      <c r="E22" s="139"/>
      <c r="F22" s="139"/>
      <c r="G22" s="107">
        <f t="shared" si="0"/>
        <v>0</v>
      </c>
      <c r="H22" s="107">
        <f>IFERROR('Budget Summary'!$C$18/'Budget Summary'!$C$17*$G22,0)</f>
        <v>0</v>
      </c>
      <c r="I22" s="107">
        <f>IFERROR((1-'Budget Summary'!$C$18/'Budget Summary'!$C$17)*$G22,0)</f>
        <v>0</v>
      </c>
    </row>
    <row r="23" spans="1:9" x14ac:dyDescent="0.25">
      <c r="A23" s="24"/>
      <c r="B23" s="106"/>
      <c r="C23" s="137"/>
      <c r="D23" s="138"/>
      <c r="E23" s="139"/>
      <c r="F23" s="139"/>
      <c r="G23" s="107">
        <f t="shared" si="0"/>
        <v>0</v>
      </c>
      <c r="H23" s="107">
        <f>IFERROR('Budget Summary'!$C$18/'Budget Summary'!$C$17*$G23,0)</f>
        <v>0</v>
      </c>
      <c r="I23" s="107">
        <f>IFERROR((1-'Budget Summary'!$C$18/'Budget Summary'!$C$17)*$G23,0)</f>
        <v>0</v>
      </c>
    </row>
    <row r="24" spans="1:9" x14ac:dyDescent="0.25">
      <c r="A24" s="24"/>
      <c r="B24" s="106"/>
      <c r="C24" s="137"/>
      <c r="D24" s="138"/>
      <c r="E24" s="139"/>
      <c r="F24" s="139"/>
      <c r="G24" s="107">
        <f t="shared" si="0"/>
        <v>0</v>
      </c>
      <c r="H24" s="107">
        <f>IFERROR('Budget Summary'!$C$18/'Budget Summary'!$C$17*$G24,0)</f>
        <v>0</v>
      </c>
      <c r="I24" s="107">
        <f>IFERROR((1-'Budget Summary'!$C$18/'Budget Summary'!$C$17)*$G24,0)</f>
        <v>0</v>
      </c>
    </row>
    <row r="25" spans="1:9" x14ac:dyDescent="0.25">
      <c r="A25" s="24"/>
      <c r="B25" s="106"/>
      <c r="C25" s="137"/>
      <c r="D25" s="138"/>
      <c r="E25" s="139"/>
      <c r="F25" s="139"/>
      <c r="G25" s="107">
        <f t="shared" si="0"/>
        <v>0</v>
      </c>
      <c r="H25" s="107">
        <f>IFERROR('Budget Summary'!$C$18/'Budget Summary'!$C$17*$G25,0)</f>
        <v>0</v>
      </c>
      <c r="I25" s="107">
        <f>IFERROR((1-'Budget Summary'!$C$18/'Budget Summary'!$C$17)*$G25,0)</f>
        <v>0</v>
      </c>
    </row>
    <row r="26" spans="1:9" x14ac:dyDescent="0.25">
      <c r="A26" s="24"/>
      <c r="B26" s="106"/>
      <c r="C26" s="137"/>
      <c r="D26" s="138"/>
      <c r="E26" s="139"/>
      <c r="F26" s="139"/>
      <c r="G26" s="107">
        <f t="shared" si="0"/>
        <v>0</v>
      </c>
      <c r="H26" s="107">
        <f>IFERROR('Budget Summary'!$C$18/'Budget Summary'!$C$17*$G26,0)</f>
        <v>0</v>
      </c>
      <c r="I26" s="107">
        <f>IFERROR((1-'Budget Summary'!$C$18/'Budget Summary'!$C$17)*$G26,0)</f>
        <v>0</v>
      </c>
    </row>
    <row r="27" spans="1:9" x14ac:dyDescent="0.25">
      <c r="A27" s="24"/>
      <c r="B27" s="106"/>
      <c r="C27" s="137"/>
      <c r="D27" s="138"/>
      <c r="E27" s="139"/>
      <c r="F27" s="139"/>
      <c r="G27" s="107">
        <f t="shared" si="0"/>
        <v>0</v>
      </c>
      <c r="H27" s="107">
        <f>IFERROR('Budget Summary'!$C$18/'Budget Summary'!$C$17*$G27,0)</f>
        <v>0</v>
      </c>
      <c r="I27" s="107">
        <f>IFERROR((1-'Budget Summary'!$C$18/'Budget Summary'!$C$17)*$G27,0)</f>
        <v>0</v>
      </c>
    </row>
    <row r="28" spans="1:9" x14ac:dyDescent="0.25">
      <c r="A28" s="24"/>
      <c r="B28" s="106"/>
      <c r="C28" s="137"/>
      <c r="D28" s="138"/>
      <c r="E28" s="139"/>
      <c r="F28" s="139"/>
      <c r="G28" s="107">
        <f t="shared" si="0"/>
        <v>0</v>
      </c>
      <c r="H28" s="107">
        <f>IFERROR('Budget Summary'!$C$18/'Budget Summary'!$C$17*$G28,0)</f>
        <v>0</v>
      </c>
      <c r="I28" s="107">
        <f>IFERROR((1-'Budget Summary'!$C$18/'Budget Summary'!$C$17)*$G28,0)</f>
        <v>0</v>
      </c>
    </row>
    <row r="29" spans="1:9" ht="15.75" thickBot="1" x14ac:dyDescent="0.3">
      <c r="A29" s="24"/>
      <c r="B29" s="106"/>
      <c r="C29" s="137"/>
      <c r="D29" s="138"/>
      <c r="E29" s="139"/>
      <c r="F29" s="139"/>
      <c r="G29" s="108">
        <f t="shared" si="0"/>
        <v>0</v>
      </c>
      <c r="H29" s="108">
        <f>IFERROR('Budget Summary'!$C$18/'Budget Summary'!$C$17*$G29,0)</f>
        <v>0</v>
      </c>
      <c r="I29" s="108">
        <f>IFERROR((1-'Budget Summary'!$C$18/'Budget Summary'!$C$17)*$G29,0)</f>
        <v>0</v>
      </c>
    </row>
    <row r="30" spans="1:9" ht="15.75" thickTop="1" x14ac:dyDescent="0.25">
      <c r="A30" s="24"/>
      <c r="B30" s="183"/>
      <c r="C30" s="183"/>
      <c r="D30" s="109"/>
      <c r="E30" s="109"/>
      <c r="F30" s="110" t="s">
        <v>0</v>
      </c>
      <c r="G30" s="111">
        <f>SUM(G20:G29)</f>
        <v>0</v>
      </c>
      <c r="H30" s="142">
        <f>IFERROR('Budget Summary'!$C$18/'Budget Summary'!$C$17*$G30,0)</f>
        <v>0</v>
      </c>
      <c r="I30" s="142">
        <f>IFERROR((1-'Budget Summary'!$C$18/'Budget Summary'!$C$17)*$G30,0)</f>
        <v>0</v>
      </c>
    </row>
    <row r="31" spans="1:9" x14ac:dyDescent="0.25">
      <c r="A31" s="24"/>
      <c r="B31" s="112"/>
      <c r="C31" s="112"/>
      <c r="D31" s="109"/>
      <c r="E31" s="109"/>
      <c r="F31" s="109"/>
      <c r="G31" s="89"/>
      <c r="H31" s="48"/>
      <c r="I31" s="48"/>
    </row>
    <row r="32" spans="1:9" x14ac:dyDescent="0.25">
      <c r="A32" s="24"/>
      <c r="B32" s="89"/>
      <c r="C32" s="89"/>
      <c r="D32" s="90"/>
      <c r="E32" s="89"/>
      <c r="F32" s="113"/>
      <c r="G32" s="89"/>
      <c r="H32" s="48"/>
      <c r="I32" s="48"/>
    </row>
    <row r="33" spans="1:9" x14ac:dyDescent="0.25">
      <c r="A33" s="24"/>
      <c r="B33" s="146" t="s">
        <v>227</v>
      </c>
      <c r="C33" s="89"/>
      <c r="D33" s="90"/>
      <c r="E33" s="114"/>
      <c r="F33" s="113"/>
      <c r="G33" s="89"/>
      <c r="H33" s="48"/>
      <c r="I33" s="48"/>
    </row>
    <row r="34" spans="1:9" ht="87.75" x14ac:dyDescent="0.25">
      <c r="A34" s="24"/>
      <c r="B34" s="99" t="s">
        <v>3</v>
      </c>
      <c r="C34" s="99" t="s">
        <v>2</v>
      </c>
      <c r="D34" s="99" t="s">
        <v>28</v>
      </c>
      <c r="E34" s="99" t="s">
        <v>50</v>
      </c>
      <c r="F34" s="99" t="s">
        <v>51</v>
      </c>
      <c r="G34" s="89"/>
      <c r="H34" s="48"/>
      <c r="I34" s="48"/>
    </row>
    <row r="35" spans="1:9" ht="28.5" x14ac:dyDescent="0.25">
      <c r="A35" s="24"/>
      <c r="B35" s="103" t="s">
        <v>43</v>
      </c>
      <c r="C35" s="103" t="s">
        <v>42</v>
      </c>
      <c r="D35" s="82">
        <v>5000</v>
      </c>
      <c r="E35" s="105">
        <v>3333.333333333333</v>
      </c>
      <c r="F35" s="105">
        <v>1666.6666666666667</v>
      </c>
      <c r="G35" s="89"/>
      <c r="H35" s="48"/>
      <c r="I35" s="48"/>
    </row>
    <row r="36" spans="1:9" x14ac:dyDescent="0.25">
      <c r="A36" s="24"/>
      <c r="B36" s="106"/>
      <c r="C36" s="106"/>
      <c r="D36" s="140"/>
      <c r="E36" s="107">
        <f>IFERROR('Budget Summary'!$C$18/'Budget Summary'!$C$17*$D36,0)</f>
        <v>0</v>
      </c>
      <c r="F36" s="107">
        <f>IFERROR((1-'Budget Summary'!$C$18/'Budget Summary'!$C$17)*$D36,0)</f>
        <v>0</v>
      </c>
      <c r="G36" s="89"/>
      <c r="H36" s="48"/>
      <c r="I36" s="48"/>
    </row>
    <row r="37" spans="1:9" x14ac:dyDescent="0.25">
      <c r="A37" s="24"/>
      <c r="B37" s="106"/>
      <c r="C37" s="106"/>
      <c r="D37" s="140"/>
      <c r="E37" s="107">
        <f>IFERROR('Budget Summary'!$C$18/'Budget Summary'!$C$17*$D37,0)</f>
        <v>0</v>
      </c>
      <c r="F37" s="107">
        <f>IFERROR((1-'Budget Summary'!$C$18/'Budget Summary'!$C$17)*$D37,0)</f>
        <v>0</v>
      </c>
      <c r="G37" s="89"/>
      <c r="H37" s="48"/>
      <c r="I37" s="48"/>
    </row>
    <row r="38" spans="1:9" x14ac:dyDescent="0.25">
      <c r="A38" s="24"/>
      <c r="B38" s="106"/>
      <c r="C38" s="106"/>
      <c r="D38" s="140"/>
      <c r="E38" s="107">
        <f>IFERROR('Budget Summary'!$C$18/'Budget Summary'!$C$17*$D38,0)</f>
        <v>0</v>
      </c>
      <c r="F38" s="107">
        <f>IFERROR((1-'Budget Summary'!$C$18/'Budget Summary'!$C$17)*$D38,0)</f>
        <v>0</v>
      </c>
      <c r="G38" s="89"/>
      <c r="H38" s="48"/>
      <c r="I38" s="48"/>
    </row>
    <row r="39" spans="1:9" x14ac:dyDescent="0.25">
      <c r="A39" s="24"/>
      <c r="B39" s="106"/>
      <c r="C39" s="106"/>
      <c r="D39" s="140"/>
      <c r="E39" s="107">
        <f>IFERROR('Budget Summary'!$C$18/'Budget Summary'!$C$17*$D39,0)</f>
        <v>0</v>
      </c>
      <c r="F39" s="107">
        <f>IFERROR((1-'Budget Summary'!$C$18/'Budget Summary'!$C$17)*$D39,0)</f>
        <v>0</v>
      </c>
      <c r="G39" s="89"/>
      <c r="H39" s="48"/>
      <c r="I39" s="48"/>
    </row>
    <row r="40" spans="1:9" x14ac:dyDescent="0.25">
      <c r="A40" s="24"/>
      <c r="B40" s="106"/>
      <c r="C40" s="106"/>
      <c r="D40" s="140"/>
      <c r="E40" s="107">
        <f>IFERROR('Budget Summary'!$C$18/'Budget Summary'!$C$17*$D40,0)</f>
        <v>0</v>
      </c>
      <c r="F40" s="107">
        <f>IFERROR((1-'Budget Summary'!$C$18/'Budget Summary'!$C$17)*$D40,0)</f>
        <v>0</v>
      </c>
      <c r="G40" s="89"/>
      <c r="H40" s="48"/>
      <c r="I40" s="48"/>
    </row>
    <row r="41" spans="1:9" x14ac:dyDescent="0.25">
      <c r="A41" s="24"/>
      <c r="B41" s="106"/>
      <c r="C41" s="106"/>
      <c r="D41" s="140"/>
      <c r="E41" s="107">
        <f>IFERROR('Budget Summary'!$C$18/'Budget Summary'!$C$17*$D41,0)</f>
        <v>0</v>
      </c>
      <c r="F41" s="107">
        <f>IFERROR((1-'Budget Summary'!$C$18/'Budget Summary'!$C$17)*$D41,0)</f>
        <v>0</v>
      </c>
      <c r="G41" s="89"/>
      <c r="H41" s="48"/>
      <c r="I41" s="48"/>
    </row>
    <row r="42" spans="1:9" x14ac:dyDescent="0.25">
      <c r="A42" s="24"/>
      <c r="B42" s="106"/>
      <c r="C42" s="106"/>
      <c r="D42" s="140"/>
      <c r="E42" s="107">
        <f>IFERROR('Budget Summary'!$C$18/'Budget Summary'!$C$17*$D42,0)</f>
        <v>0</v>
      </c>
      <c r="F42" s="107">
        <f>IFERROR((1-'Budget Summary'!$C$18/'Budget Summary'!$C$17)*$D42,0)</f>
        <v>0</v>
      </c>
      <c r="G42" s="89"/>
      <c r="H42" s="48"/>
      <c r="I42" s="48"/>
    </row>
    <row r="43" spans="1:9" x14ac:dyDescent="0.25">
      <c r="A43" s="24"/>
      <c r="B43" s="106"/>
      <c r="C43" s="106"/>
      <c r="D43" s="140"/>
      <c r="E43" s="107">
        <f>IFERROR('Budget Summary'!$C$18/'Budget Summary'!$C$17*$D43,0)</f>
        <v>0</v>
      </c>
      <c r="F43" s="107">
        <f>IFERROR((1-'Budget Summary'!$C$18/'Budget Summary'!$C$17)*$D43,0)</f>
        <v>0</v>
      </c>
      <c r="G43" s="89"/>
      <c r="H43" s="48"/>
      <c r="I43" s="48"/>
    </row>
    <row r="44" spans="1:9" x14ac:dyDescent="0.25">
      <c r="A44" s="24"/>
      <c r="B44" s="106"/>
      <c r="C44" s="106"/>
      <c r="D44" s="140"/>
      <c r="E44" s="107">
        <f>IFERROR('Budget Summary'!$C$18/'Budget Summary'!$C$17*$D44,0)</f>
        <v>0</v>
      </c>
      <c r="F44" s="107">
        <f>IFERROR((1-'Budget Summary'!$C$18/'Budget Summary'!$C$17)*$D44,0)</f>
        <v>0</v>
      </c>
      <c r="G44" s="89"/>
      <c r="H44" s="48"/>
      <c r="I44" s="48"/>
    </row>
    <row r="45" spans="1:9" ht="15.75" thickBot="1" x14ac:dyDescent="0.3">
      <c r="A45" s="24"/>
      <c r="B45" s="106"/>
      <c r="C45" s="106"/>
      <c r="D45" s="141"/>
      <c r="E45" s="108">
        <f>IFERROR('Budget Summary'!$C$18/'Budget Summary'!$C$17*$D45,0)</f>
        <v>0</v>
      </c>
      <c r="F45" s="108">
        <f>IFERROR((1-'Budget Summary'!$C$18/'Budget Summary'!$C$17)*$D45,0)</f>
        <v>0</v>
      </c>
      <c r="G45" s="89"/>
      <c r="H45" s="48"/>
      <c r="I45" s="48"/>
    </row>
    <row r="46" spans="1:9" ht="15.75" thickTop="1" x14ac:dyDescent="0.25">
      <c r="A46" s="24"/>
      <c r="B46" s="89"/>
      <c r="C46" s="90" t="s">
        <v>0</v>
      </c>
      <c r="D46" s="115">
        <f>SUM(D36:D45)</f>
        <v>0</v>
      </c>
      <c r="E46" s="142">
        <f>IFERROR('Budget Summary'!$C$18/'Budget Summary'!$C$17*$D46,0)</f>
        <v>0</v>
      </c>
      <c r="F46" s="142">
        <f>IFERROR((1-'Budget Summary'!$C$18/'Budget Summary'!$C$17)*$D46,0)</f>
        <v>0</v>
      </c>
      <c r="G46" s="89"/>
      <c r="H46" s="48"/>
      <c r="I46" s="48"/>
    </row>
    <row r="47" spans="1:9" x14ac:dyDescent="0.25">
      <c r="A47" s="24"/>
      <c r="B47" s="89"/>
      <c r="C47" s="89"/>
      <c r="D47" s="90"/>
      <c r="E47" s="114"/>
      <c r="F47" s="113"/>
      <c r="G47" s="89"/>
      <c r="H47" s="48"/>
      <c r="I47" s="48"/>
    </row>
    <row r="48" spans="1:9" x14ac:dyDescent="0.25">
      <c r="A48" s="24"/>
      <c r="B48" s="55" t="s">
        <v>16</v>
      </c>
      <c r="C48" s="56"/>
      <c r="D48" s="56"/>
      <c r="E48" s="114"/>
      <c r="F48" s="114"/>
      <c r="G48" s="89"/>
      <c r="H48" s="48"/>
      <c r="I48" s="48"/>
    </row>
    <row r="49" spans="1:9" ht="87.75" x14ac:dyDescent="0.25">
      <c r="A49" s="24"/>
      <c r="B49" s="99" t="s">
        <v>3</v>
      </c>
      <c r="C49" s="99" t="s">
        <v>2</v>
      </c>
      <c r="D49" s="99" t="s">
        <v>29</v>
      </c>
      <c r="E49" s="99" t="s">
        <v>52</v>
      </c>
      <c r="F49" s="99" t="s">
        <v>53</v>
      </c>
      <c r="G49" s="89"/>
      <c r="H49" s="48"/>
      <c r="I49" s="48"/>
    </row>
    <row r="50" spans="1:9" ht="28.5" x14ac:dyDescent="0.25">
      <c r="A50" s="24"/>
      <c r="B50" s="103" t="s">
        <v>44</v>
      </c>
      <c r="C50" s="147" t="s">
        <v>228</v>
      </c>
      <c r="D50" s="82">
        <v>500</v>
      </c>
      <c r="E50" s="105">
        <v>333.33333333333331</v>
      </c>
      <c r="F50" s="105">
        <v>166.66666666666669</v>
      </c>
      <c r="G50" s="89"/>
      <c r="H50" s="48"/>
      <c r="I50" s="48"/>
    </row>
    <row r="51" spans="1:9" x14ac:dyDescent="0.25">
      <c r="A51" s="24"/>
      <c r="B51" s="106"/>
      <c r="C51" s="106"/>
      <c r="D51" s="140"/>
      <c r="E51" s="107">
        <f>IFERROR('Budget Summary'!$C$18/'Budget Summary'!$C$17*$D51,0)</f>
        <v>0</v>
      </c>
      <c r="F51" s="107">
        <f>IFERROR((1-'Budget Summary'!$C$18/'Budget Summary'!$C$17)*$D51,0)</f>
        <v>0</v>
      </c>
      <c r="G51" s="89"/>
      <c r="H51" s="48"/>
      <c r="I51" s="48"/>
    </row>
    <row r="52" spans="1:9" x14ac:dyDescent="0.25">
      <c r="A52" s="24"/>
      <c r="B52" s="106"/>
      <c r="C52" s="106"/>
      <c r="D52" s="140"/>
      <c r="E52" s="107">
        <f>IFERROR('Budget Summary'!$C$18/'Budget Summary'!$C$17*$D52,0)</f>
        <v>0</v>
      </c>
      <c r="F52" s="107">
        <f>IFERROR((1-'Budget Summary'!$C$18/'Budget Summary'!$C$17)*$D52,0)</f>
        <v>0</v>
      </c>
      <c r="G52" s="89"/>
      <c r="H52" s="48"/>
      <c r="I52" s="48"/>
    </row>
    <row r="53" spans="1:9" x14ac:dyDescent="0.25">
      <c r="A53" s="24"/>
      <c r="B53" s="106"/>
      <c r="C53" s="106"/>
      <c r="D53" s="140"/>
      <c r="E53" s="107">
        <f>IFERROR('Budget Summary'!$C$18/'Budget Summary'!$C$17*$D53,0)</f>
        <v>0</v>
      </c>
      <c r="F53" s="107">
        <f>IFERROR((1-'Budget Summary'!$C$18/'Budget Summary'!$C$17)*$D53,0)</f>
        <v>0</v>
      </c>
      <c r="G53" s="89"/>
      <c r="H53" s="48"/>
      <c r="I53" s="48"/>
    </row>
    <row r="54" spans="1:9" x14ac:dyDescent="0.25">
      <c r="A54" s="24"/>
      <c r="B54" s="106"/>
      <c r="C54" s="106"/>
      <c r="D54" s="140"/>
      <c r="E54" s="107">
        <f>IFERROR('Budget Summary'!$C$18/'Budget Summary'!$C$17*$D54,0)</f>
        <v>0</v>
      </c>
      <c r="F54" s="107">
        <f>IFERROR((1-'Budget Summary'!$C$18/'Budget Summary'!$C$17)*$D54,0)</f>
        <v>0</v>
      </c>
      <c r="G54" s="89"/>
      <c r="H54" s="48"/>
      <c r="I54" s="48"/>
    </row>
    <row r="55" spans="1:9" x14ac:dyDescent="0.25">
      <c r="A55" s="24"/>
      <c r="B55" s="106"/>
      <c r="C55" s="106"/>
      <c r="D55" s="140"/>
      <c r="E55" s="107">
        <f>IFERROR('Budget Summary'!$C$18/'Budget Summary'!$C$17*$D55,0)</f>
        <v>0</v>
      </c>
      <c r="F55" s="107">
        <f>IFERROR((1-'Budget Summary'!$C$18/'Budget Summary'!$C$17)*$D55,0)</f>
        <v>0</v>
      </c>
      <c r="G55" s="89"/>
      <c r="H55" s="48"/>
      <c r="I55" s="48"/>
    </row>
    <row r="56" spans="1:9" x14ac:dyDescent="0.25">
      <c r="A56" s="24"/>
      <c r="B56" s="106"/>
      <c r="C56" s="106"/>
      <c r="D56" s="140"/>
      <c r="E56" s="107">
        <f>IFERROR('Budget Summary'!$C$18/'Budget Summary'!$C$17*$D56,0)</f>
        <v>0</v>
      </c>
      <c r="F56" s="107">
        <f>IFERROR((1-'Budget Summary'!$C$18/'Budget Summary'!$C$17)*$D56,0)</f>
        <v>0</v>
      </c>
      <c r="G56" s="89"/>
      <c r="H56" s="48"/>
      <c r="I56" s="48"/>
    </row>
    <row r="57" spans="1:9" x14ac:dyDescent="0.25">
      <c r="A57" s="24"/>
      <c r="B57" s="106"/>
      <c r="C57" s="106"/>
      <c r="D57" s="140"/>
      <c r="E57" s="107">
        <f>IFERROR('Budget Summary'!$C$18/'Budget Summary'!$C$17*$D57,0)</f>
        <v>0</v>
      </c>
      <c r="F57" s="107">
        <f>IFERROR((1-'Budget Summary'!$C$18/'Budget Summary'!$C$17)*$D57,0)</f>
        <v>0</v>
      </c>
      <c r="G57" s="89"/>
      <c r="H57" s="48"/>
      <c r="I57" s="48"/>
    </row>
    <row r="58" spans="1:9" x14ac:dyDescent="0.25">
      <c r="A58" s="24"/>
      <c r="B58" s="106"/>
      <c r="C58" s="106"/>
      <c r="D58" s="140"/>
      <c r="E58" s="107">
        <f>IFERROR('Budget Summary'!$C$18/'Budget Summary'!$C$17*$D58,0)</f>
        <v>0</v>
      </c>
      <c r="F58" s="107">
        <f>IFERROR((1-'Budget Summary'!$C$18/'Budget Summary'!$C$17)*$D58,0)</f>
        <v>0</v>
      </c>
      <c r="G58" s="89"/>
      <c r="H58" s="48"/>
      <c r="I58" s="48"/>
    </row>
    <row r="59" spans="1:9" x14ac:dyDescent="0.25">
      <c r="A59" s="24"/>
      <c r="B59" s="106"/>
      <c r="C59" s="106"/>
      <c r="D59" s="140"/>
      <c r="E59" s="107">
        <f>IFERROR('Budget Summary'!$C$18/'Budget Summary'!$C$17*$D59,0)</f>
        <v>0</v>
      </c>
      <c r="F59" s="107">
        <f>IFERROR((1-'Budget Summary'!$C$18/'Budget Summary'!$C$17)*$D59,0)</f>
        <v>0</v>
      </c>
      <c r="G59" s="89"/>
      <c r="H59" s="48"/>
      <c r="I59" s="48"/>
    </row>
    <row r="60" spans="1:9" ht="15.75" thickBot="1" x14ac:dyDescent="0.3">
      <c r="A60" s="24"/>
      <c r="B60" s="106"/>
      <c r="C60" s="106"/>
      <c r="D60" s="140"/>
      <c r="E60" s="108">
        <f>IFERROR('Budget Summary'!$C$18/'Budget Summary'!$C$17*$D60,0)</f>
        <v>0</v>
      </c>
      <c r="F60" s="108">
        <f>IFERROR((1-'Budget Summary'!$C$18/'Budget Summary'!$C$17)*$D60,0)</f>
        <v>0</v>
      </c>
      <c r="G60" s="89"/>
      <c r="H60" s="48"/>
      <c r="I60" s="48"/>
    </row>
    <row r="61" spans="1:9" ht="15.75" thickTop="1" x14ac:dyDescent="0.25">
      <c r="A61" s="24"/>
      <c r="B61" s="116"/>
      <c r="C61" s="90" t="s">
        <v>0</v>
      </c>
      <c r="D61" s="115">
        <f>SUM(D51:D60)</f>
        <v>0</v>
      </c>
      <c r="E61" s="142">
        <f>IFERROR('Budget Summary'!$C$18/'Budget Summary'!$C$17*$D61,0)</f>
        <v>0</v>
      </c>
      <c r="F61" s="142">
        <f>IFERROR((1-'Budget Summary'!$C$18/'Budget Summary'!$C$17)*$D61,0)</f>
        <v>0</v>
      </c>
      <c r="G61" s="89"/>
      <c r="H61" s="48"/>
      <c r="I61" s="48"/>
    </row>
    <row r="62" spans="1:9" x14ac:dyDescent="0.25">
      <c r="A62" s="24"/>
      <c r="B62" s="89"/>
      <c r="C62" s="89"/>
      <c r="D62" s="90"/>
      <c r="E62" s="114"/>
      <c r="F62" s="113"/>
      <c r="G62" s="89"/>
      <c r="H62" s="48"/>
      <c r="I62" s="48"/>
    </row>
    <row r="63" spans="1:9" x14ac:dyDescent="0.25">
      <c r="A63" s="24"/>
      <c r="B63" s="55" t="s">
        <v>40</v>
      </c>
      <c r="C63" s="56"/>
      <c r="D63" s="56"/>
      <c r="E63" s="114"/>
      <c r="F63" s="114"/>
      <c r="G63" s="89"/>
      <c r="H63" s="48"/>
      <c r="I63" s="48"/>
    </row>
    <row r="64" spans="1:9" ht="102.75" x14ac:dyDescent="0.25">
      <c r="A64" s="24"/>
      <c r="B64" s="99" t="s">
        <v>4</v>
      </c>
      <c r="C64" s="99" t="s">
        <v>2</v>
      </c>
      <c r="D64" s="99" t="s">
        <v>30</v>
      </c>
      <c r="E64" s="99" t="s">
        <v>54</v>
      </c>
      <c r="F64" s="99" t="s">
        <v>55</v>
      </c>
      <c r="G64" s="89"/>
      <c r="H64" s="48"/>
      <c r="I64" s="48"/>
    </row>
    <row r="65" spans="1:9" ht="42.75" x14ac:dyDescent="0.25">
      <c r="A65" s="24"/>
      <c r="B65" s="103" t="s">
        <v>46</v>
      </c>
      <c r="C65" s="103" t="s">
        <v>216</v>
      </c>
      <c r="D65" s="82">
        <v>1000</v>
      </c>
      <c r="E65" s="105">
        <v>666.66666666666663</v>
      </c>
      <c r="F65" s="105">
        <v>333.33333333333337</v>
      </c>
      <c r="G65" s="89"/>
      <c r="H65" s="48"/>
      <c r="I65" s="48"/>
    </row>
    <row r="66" spans="1:9" x14ac:dyDescent="0.25">
      <c r="A66" s="24"/>
      <c r="B66" s="106"/>
      <c r="C66" s="106"/>
      <c r="D66" s="140"/>
      <c r="E66" s="107">
        <f>IFERROR('Budget Summary'!$C$18/'Budget Summary'!$C$17*$D66,0)</f>
        <v>0</v>
      </c>
      <c r="F66" s="107">
        <f>IFERROR((1-'Budget Summary'!$C$18/'Budget Summary'!$C$17)*$D66,0)</f>
        <v>0</v>
      </c>
      <c r="G66" s="89"/>
      <c r="H66" s="48"/>
      <c r="I66" s="48"/>
    </row>
    <row r="67" spans="1:9" x14ac:dyDescent="0.25">
      <c r="A67" s="24"/>
      <c r="B67" s="106"/>
      <c r="C67" s="106"/>
      <c r="D67" s="140"/>
      <c r="E67" s="107">
        <f>IFERROR('Budget Summary'!$C$18/'Budget Summary'!$C$17*$D67,0)</f>
        <v>0</v>
      </c>
      <c r="F67" s="107">
        <f>IFERROR((1-'Budget Summary'!$C$18/'Budget Summary'!$C$17)*$D67,0)</f>
        <v>0</v>
      </c>
      <c r="G67" s="89"/>
      <c r="H67" s="48"/>
      <c r="I67" s="48"/>
    </row>
    <row r="68" spans="1:9" x14ac:dyDescent="0.25">
      <c r="A68" s="24"/>
      <c r="B68" s="106"/>
      <c r="C68" s="106"/>
      <c r="D68" s="140"/>
      <c r="E68" s="107">
        <f>IFERROR('Budget Summary'!$C$18/'Budget Summary'!$C$17*$D68,0)</f>
        <v>0</v>
      </c>
      <c r="F68" s="107">
        <f>IFERROR((1-'Budget Summary'!$C$18/'Budget Summary'!$C$17)*$D68,0)</f>
        <v>0</v>
      </c>
      <c r="G68" s="89"/>
      <c r="H68" s="48"/>
      <c r="I68" s="48"/>
    </row>
    <row r="69" spans="1:9" x14ac:dyDescent="0.25">
      <c r="A69" s="24"/>
      <c r="B69" s="106"/>
      <c r="C69" s="106"/>
      <c r="D69" s="140"/>
      <c r="E69" s="107">
        <f>IFERROR('Budget Summary'!$C$18/'Budget Summary'!$C$17*$D69,0)</f>
        <v>0</v>
      </c>
      <c r="F69" s="107">
        <f>IFERROR((1-'Budget Summary'!$C$18/'Budget Summary'!$C$17)*$D69,0)</f>
        <v>0</v>
      </c>
      <c r="G69" s="89"/>
      <c r="H69" s="48"/>
      <c r="I69" s="48"/>
    </row>
    <row r="70" spans="1:9" x14ac:dyDescent="0.25">
      <c r="A70" s="24"/>
      <c r="B70" s="106"/>
      <c r="C70" s="106"/>
      <c r="D70" s="140"/>
      <c r="E70" s="107">
        <f>IFERROR('Budget Summary'!$C$18/'Budget Summary'!$C$17*$D70,0)</f>
        <v>0</v>
      </c>
      <c r="F70" s="107">
        <f>IFERROR((1-'Budget Summary'!$C$18/'Budget Summary'!$C$17)*$D70,0)</f>
        <v>0</v>
      </c>
      <c r="G70" s="89"/>
      <c r="H70" s="48"/>
      <c r="I70" s="48"/>
    </row>
    <row r="71" spans="1:9" x14ac:dyDescent="0.25">
      <c r="A71" s="24"/>
      <c r="B71" s="106"/>
      <c r="C71" s="106"/>
      <c r="D71" s="140"/>
      <c r="E71" s="107">
        <f>IFERROR('Budget Summary'!$C$18/'Budget Summary'!$C$17*$D71,0)</f>
        <v>0</v>
      </c>
      <c r="F71" s="107">
        <f>IFERROR((1-'Budget Summary'!$C$18/'Budget Summary'!$C$17)*$D71,0)</f>
        <v>0</v>
      </c>
      <c r="G71" s="89"/>
      <c r="H71" s="48"/>
      <c r="I71" s="48"/>
    </row>
    <row r="72" spans="1:9" x14ac:dyDescent="0.25">
      <c r="A72" s="24"/>
      <c r="B72" s="106"/>
      <c r="C72" s="106"/>
      <c r="D72" s="140"/>
      <c r="E72" s="107">
        <f>IFERROR('Budget Summary'!$C$18/'Budget Summary'!$C$17*$D72,0)</f>
        <v>0</v>
      </c>
      <c r="F72" s="107">
        <f>IFERROR((1-'Budget Summary'!$C$18/'Budget Summary'!$C$17)*$D72,0)</f>
        <v>0</v>
      </c>
      <c r="G72" s="89"/>
      <c r="H72" s="48"/>
      <c r="I72" s="48"/>
    </row>
    <row r="73" spans="1:9" x14ac:dyDescent="0.25">
      <c r="A73" s="24"/>
      <c r="B73" s="106"/>
      <c r="C73" s="106"/>
      <c r="D73" s="140"/>
      <c r="E73" s="107">
        <f>IFERROR('Budget Summary'!$C$18/'Budget Summary'!$C$17*$D73,0)</f>
        <v>0</v>
      </c>
      <c r="F73" s="107">
        <f>IFERROR((1-'Budget Summary'!$C$18/'Budget Summary'!$C$17)*$D73,0)</f>
        <v>0</v>
      </c>
      <c r="G73" s="89"/>
      <c r="H73" s="48"/>
      <c r="I73" s="48"/>
    </row>
    <row r="74" spans="1:9" x14ac:dyDescent="0.25">
      <c r="A74" s="24"/>
      <c r="B74" s="106"/>
      <c r="C74" s="106"/>
      <c r="D74" s="140"/>
      <c r="E74" s="107">
        <f>IFERROR('Budget Summary'!$C$18/'Budget Summary'!$C$17*$D74,0)</f>
        <v>0</v>
      </c>
      <c r="F74" s="107">
        <f>IFERROR((1-'Budget Summary'!$C$18/'Budget Summary'!$C$17)*$D74,0)</f>
        <v>0</v>
      </c>
      <c r="G74" s="89"/>
      <c r="H74" s="48"/>
      <c r="I74" s="48"/>
    </row>
    <row r="75" spans="1:9" ht="15.75" thickBot="1" x14ac:dyDescent="0.3">
      <c r="A75" s="24"/>
      <c r="B75" s="106"/>
      <c r="C75" s="106"/>
      <c r="D75" s="140"/>
      <c r="E75" s="108">
        <f>IFERROR('Budget Summary'!$C$18/'Budget Summary'!$C$17*$D75,0)</f>
        <v>0</v>
      </c>
      <c r="F75" s="108">
        <f>IFERROR((1-'Budget Summary'!$C$18/'Budget Summary'!$C$17)*$D75,0)</f>
        <v>0</v>
      </c>
      <c r="G75" s="89"/>
      <c r="H75" s="48"/>
      <c r="I75" s="48"/>
    </row>
    <row r="76" spans="1:9" ht="15.75" thickTop="1" x14ac:dyDescent="0.25">
      <c r="A76" s="24"/>
      <c r="B76" s="89"/>
      <c r="C76" s="90" t="s">
        <v>0</v>
      </c>
      <c r="D76" s="115">
        <f>SUM(D66:D75)</f>
        <v>0</v>
      </c>
      <c r="E76" s="142">
        <f>IFERROR('Budget Summary'!$C$18/'Budget Summary'!$C$17*$D76,0)</f>
        <v>0</v>
      </c>
      <c r="F76" s="142">
        <f>IFERROR((1-'Budget Summary'!$C$18/'Budget Summary'!$C$17)*$D76,0)</f>
        <v>0</v>
      </c>
      <c r="G76" s="89"/>
      <c r="H76" s="48"/>
      <c r="I76" s="48"/>
    </row>
    <row r="77" spans="1:9" x14ac:dyDescent="0.25">
      <c r="A77" s="24"/>
      <c r="B77" s="89"/>
      <c r="C77" s="90"/>
      <c r="D77" s="117"/>
      <c r="E77" s="117"/>
      <c r="F77" s="117"/>
      <c r="G77" s="89"/>
      <c r="H77" s="48"/>
      <c r="I77" s="48"/>
    </row>
    <row r="78" spans="1:9" x14ac:dyDescent="0.25">
      <c r="A78" s="24"/>
      <c r="B78" s="146" t="s">
        <v>229</v>
      </c>
      <c r="C78" s="56"/>
      <c r="D78" s="56"/>
      <c r="E78" s="117"/>
      <c r="F78" s="117"/>
      <c r="G78" s="89"/>
      <c r="H78" s="48"/>
      <c r="I78" s="48"/>
    </row>
    <row r="79" spans="1:9" ht="87.75" x14ac:dyDescent="0.25">
      <c r="A79" s="24"/>
      <c r="B79" s="99" t="s">
        <v>4</v>
      </c>
      <c r="C79" s="99" t="s">
        <v>2</v>
      </c>
      <c r="D79" s="99" t="s">
        <v>31</v>
      </c>
      <c r="E79" s="99" t="s">
        <v>56</v>
      </c>
      <c r="F79" s="99" t="s">
        <v>57</v>
      </c>
      <c r="G79" s="89"/>
      <c r="H79" s="48"/>
      <c r="I79" s="48"/>
    </row>
    <row r="80" spans="1:9" ht="28.5" x14ac:dyDescent="0.25">
      <c r="A80" s="24"/>
      <c r="B80" s="103" t="s">
        <v>45</v>
      </c>
      <c r="C80" s="103" t="s">
        <v>217</v>
      </c>
      <c r="D80" s="82">
        <v>250</v>
      </c>
      <c r="E80" s="105">
        <v>166.66666666666666</v>
      </c>
      <c r="F80" s="105">
        <v>83.333333333333343</v>
      </c>
      <c r="G80" s="89"/>
      <c r="H80" s="48"/>
      <c r="I80" s="48"/>
    </row>
    <row r="81" spans="1:9" x14ac:dyDescent="0.25">
      <c r="A81" s="24"/>
      <c r="B81" s="106"/>
      <c r="C81" s="106"/>
      <c r="D81" s="140"/>
      <c r="E81" s="107">
        <f>IFERROR('Budget Summary'!$C$18/'Budget Summary'!$C$17*$D81,0)</f>
        <v>0</v>
      </c>
      <c r="F81" s="107">
        <f>IFERROR((1-'Budget Summary'!$C$18/'Budget Summary'!$C$17)*$D81,0)</f>
        <v>0</v>
      </c>
      <c r="G81" s="89"/>
      <c r="H81" s="48"/>
      <c r="I81" s="48"/>
    </row>
    <row r="82" spans="1:9" x14ac:dyDescent="0.25">
      <c r="A82" s="24"/>
      <c r="B82" s="106"/>
      <c r="C82" s="106"/>
      <c r="D82" s="140"/>
      <c r="E82" s="107">
        <f>IFERROR('Budget Summary'!$C$18/'Budget Summary'!$C$17*$D82,0)</f>
        <v>0</v>
      </c>
      <c r="F82" s="107">
        <f>IFERROR((1-'Budget Summary'!$C$18/'Budget Summary'!$C$17)*$D82,0)</f>
        <v>0</v>
      </c>
      <c r="G82" s="89"/>
      <c r="H82" s="48"/>
      <c r="I82" s="48"/>
    </row>
    <row r="83" spans="1:9" x14ac:dyDescent="0.25">
      <c r="A83" s="24"/>
      <c r="B83" s="106"/>
      <c r="C83" s="106"/>
      <c r="D83" s="140"/>
      <c r="E83" s="107">
        <f>IFERROR('Budget Summary'!$C$18/'Budget Summary'!$C$17*$D83,0)</f>
        <v>0</v>
      </c>
      <c r="F83" s="107">
        <f>IFERROR((1-'Budget Summary'!$C$18/'Budget Summary'!$C$17)*$D83,0)</f>
        <v>0</v>
      </c>
      <c r="G83" s="89"/>
      <c r="H83" s="48"/>
      <c r="I83" s="48"/>
    </row>
    <row r="84" spans="1:9" x14ac:dyDescent="0.25">
      <c r="A84" s="24"/>
      <c r="B84" s="106"/>
      <c r="C84" s="106"/>
      <c r="D84" s="140"/>
      <c r="E84" s="107">
        <f>IFERROR('Budget Summary'!$C$18/'Budget Summary'!$C$17*$D84,0)</f>
        <v>0</v>
      </c>
      <c r="F84" s="107">
        <f>IFERROR((1-'Budget Summary'!$C$18/'Budget Summary'!$C$17)*$D84,0)</f>
        <v>0</v>
      </c>
      <c r="G84" s="89"/>
      <c r="H84" s="48"/>
      <c r="I84" s="48"/>
    </row>
    <row r="85" spans="1:9" x14ac:dyDescent="0.25">
      <c r="A85" s="24"/>
      <c r="B85" s="106"/>
      <c r="C85" s="106"/>
      <c r="D85" s="140"/>
      <c r="E85" s="107">
        <f>IFERROR('Budget Summary'!$C$18/'Budget Summary'!$C$17*$D85,0)</f>
        <v>0</v>
      </c>
      <c r="F85" s="107">
        <f>IFERROR((1-'Budget Summary'!$C$18/'Budget Summary'!$C$17)*$D85,0)</f>
        <v>0</v>
      </c>
      <c r="G85" s="89"/>
      <c r="H85" s="48"/>
      <c r="I85" s="48"/>
    </row>
    <row r="86" spans="1:9" x14ac:dyDescent="0.25">
      <c r="A86" s="24"/>
      <c r="B86" s="106"/>
      <c r="C86" s="106"/>
      <c r="D86" s="140"/>
      <c r="E86" s="107">
        <f>IFERROR('Budget Summary'!$C$18/'Budget Summary'!$C$17*$D86,0)</f>
        <v>0</v>
      </c>
      <c r="F86" s="107">
        <f>IFERROR((1-'Budget Summary'!$C$18/'Budget Summary'!$C$17)*$D86,0)</f>
        <v>0</v>
      </c>
      <c r="G86" s="89"/>
      <c r="H86" s="48"/>
      <c r="I86" s="48"/>
    </row>
    <row r="87" spans="1:9" x14ac:dyDescent="0.25">
      <c r="A87" s="24"/>
      <c r="B87" s="106"/>
      <c r="C87" s="106"/>
      <c r="D87" s="140"/>
      <c r="E87" s="107">
        <f>IFERROR('Budget Summary'!$C$18/'Budget Summary'!$C$17*$D87,0)</f>
        <v>0</v>
      </c>
      <c r="F87" s="107">
        <f>IFERROR((1-'Budget Summary'!$C$18/'Budget Summary'!$C$17)*$D87,0)</f>
        <v>0</v>
      </c>
      <c r="G87" s="89"/>
      <c r="H87" s="48"/>
      <c r="I87" s="48"/>
    </row>
    <row r="88" spans="1:9" x14ac:dyDescent="0.25">
      <c r="A88" s="24"/>
      <c r="B88" s="106"/>
      <c r="C88" s="106"/>
      <c r="D88" s="140"/>
      <c r="E88" s="107">
        <f>IFERROR('Budget Summary'!$C$18/'Budget Summary'!$C$17*$D88,0)</f>
        <v>0</v>
      </c>
      <c r="F88" s="107">
        <f>IFERROR((1-'Budget Summary'!$C$18/'Budget Summary'!$C$17)*$D88,0)</f>
        <v>0</v>
      </c>
      <c r="G88" s="89"/>
      <c r="H88" s="48"/>
      <c r="I88" s="48"/>
    </row>
    <row r="89" spans="1:9" x14ac:dyDescent="0.25">
      <c r="A89" s="24"/>
      <c r="B89" s="106"/>
      <c r="C89" s="106"/>
      <c r="D89" s="140"/>
      <c r="E89" s="107">
        <f>IFERROR('Budget Summary'!$C$18/'Budget Summary'!$C$17*$D89,0)</f>
        <v>0</v>
      </c>
      <c r="F89" s="107">
        <f>IFERROR((1-'Budget Summary'!$C$18/'Budget Summary'!$C$17)*$D89,0)</f>
        <v>0</v>
      </c>
      <c r="G89" s="89"/>
      <c r="H89" s="48"/>
      <c r="I89" s="48"/>
    </row>
    <row r="90" spans="1:9" ht="15.75" thickBot="1" x14ac:dyDescent="0.3">
      <c r="A90" s="24"/>
      <c r="B90" s="106"/>
      <c r="C90" s="106"/>
      <c r="D90" s="140"/>
      <c r="E90" s="108">
        <f>IFERROR('Budget Summary'!$C$18/'Budget Summary'!$C$17*$D90,0)</f>
        <v>0</v>
      </c>
      <c r="F90" s="108">
        <f>IFERROR((1-'Budget Summary'!$C$18/'Budget Summary'!$C$17)*$D90,0)</f>
        <v>0</v>
      </c>
      <c r="G90" s="89"/>
      <c r="H90" s="48"/>
      <c r="I90" s="48"/>
    </row>
    <row r="91" spans="1:9" ht="15.75" thickTop="1" x14ac:dyDescent="0.25">
      <c r="A91" s="24"/>
      <c r="B91" s="89"/>
      <c r="C91" s="90" t="s">
        <v>0</v>
      </c>
      <c r="D91" s="115">
        <f>SUM(D81:D90)</f>
        <v>0</v>
      </c>
      <c r="E91" s="142">
        <f>IFERROR('Budget Summary'!$C$18/'Budget Summary'!$C$17*$D91,0)</f>
        <v>0</v>
      </c>
      <c r="F91" s="142">
        <f>IFERROR((1-'Budget Summary'!$C$18/'Budget Summary'!$C$17)*$D91,0)</f>
        <v>0</v>
      </c>
      <c r="G91" s="89"/>
      <c r="H91" s="48"/>
      <c r="I91" s="48"/>
    </row>
    <row r="92" spans="1:9" x14ac:dyDescent="0.25">
      <c r="A92" s="24"/>
      <c r="B92" s="89"/>
      <c r="C92" s="90"/>
      <c r="D92" s="117"/>
      <c r="E92" s="117"/>
      <c r="F92" s="117"/>
      <c r="G92" s="89"/>
      <c r="H92" s="48"/>
      <c r="I92" s="48"/>
    </row>
    <row r="93" spans="1:9" x14ac:dyDescent="0.25">
      <c r="A93" s="24"/>
      <c r="B93" s="55" t="s">
        <v>17</v>
      </c>
      <c r="C93" s="56"/>
      <c r="D93" s="56"/>
      <c r="E93" s="117"/>
      <c r="F93" s="117"/>
      <c r="G93" s="89"/>
      <c r="H93" s="48"/>
      <c r="I93" s="48"/>
    </row>
    <row r="94" spans="1:9" ht="102.75" x14ac:dyDescent="0.25">
      <c r="A94" s="24"/>
      <c r="B94" s="99" t="s">
        <v>4</v>
      </c>
      <c r="C94" s="99" t="s">
        <v>2</v>
      </c>
      <c r="D94" s="99" t="s">
        <v>32</v>
      </c>
      <c r="E94" s="99" t="s">
        <v>58</v>
      </c>
      <c r="F94" s="99" t="s">
        <v>59</v>
      </c>
      <c r="G94" s="89"/>
      <c r="H94" s="48"/>
      <c r="I94" s="48"/>
    </row>
    <row r="95" spans="1:9" ht="42.75" x14ac:dyDescent="0.25">
      <c r="A95" s="24"/>
      <c r="B95" s="103" t="s">
        <v>20</v>
      </c>
      <c r="C95" s="147" t="s">
        <v>230</v>
      </c>
      <c r="D95" s="82">
        <v>100</v>
      </c>
      <c r="E95" s="105">
        <v>66.666666666666657</v>
      </c>
      <c r="F95" s="105">
        <v>33.333333333333336</v>
      </c>
      <c r="G95" s="89"/>
      <c r="H95" s="48"/>
      <c r="I95" s="48"/>
    </row>
    <row r="96" spans="1:9" x14ac:dyDescent="0.25">
      <c r="A96" s="24"/>
      <c r="B96" s="106"/>
      <c r="C96" s="106"/>
      <c r="D96" s="140"/>
      <c r="E96" s="107">
        <f>IFERROR('Budget Summary'!$C$18/'Budget Summary'!$C$17*$D96,0)</f>
        <v>0</v>
      </c>
      <c r="F96" s="107">
        <f>IFERROR((1-'Budget Summary'!$C$18/'Budget Summary'!$C$17)*$D96,0)</f>
        <v>0</v>
      </c>
      <c r="G96" s="89"/>
      <c r="H96" s="48"/>
      <c r="I96" s="48"/>
    </row>
    <row r="97" spans="1:9" x14ac:dyDescent="0.25">
      <c r="A97" s="24"/>
      <c r="B97" s="106"/>
      <c r="C97" s="106"/>
      <c r="D97" s="140"/>
      <c r="E97" s="107">
        <f>IFERROR('Budget Summary'!$C$18/'Budget Summary'!$C$17*$D97,0)</f>
        <v>0</v>
      </c>
      <c r="F97" s="107">
        <f>IFERROR((1-'Budget Summary'!$C$18/'Budget Summary'!$C$17)*$D97,0)</f>
        <v>0</v>
      </c>
      <c r="G97" s="89"/>
      <c r="H97" s="48"/>
      <c r="I97" s="48"/>
    </row>
    <row r="98" spans="1:9" x14ac:dyDescent="0.25">
      <c r="A98" s="24"/>
      <c r="B98" s="106"/>
      <c r="C98" s="106"/>
      <c r="D98" s="140"/>
      <c r="E98" s="107">
        <f>IFERROR('Budget Summary'!$C$18/'Budget Summary'!$C$17*$D98,0)</f>
        <v>0</v>
      </c>
      <c r="F98" s="107">
        <f>IFERROR((1-'Budget Summary'!$C$18/'Budget Summary'!$C$17)*$D98,0)</f>
        <v>0</v>
      </c>
      <c r="G98" s="89"/>
      <c r="H98" s="48"/>
      <c r="I98" s="48"/>
    </row>
    <row r="99" spans="1:9" x14ac:dyDescent="0.25">
      <c r="A99" s="24"/>
      <c r="B99" s="106"/>
      <c r="C99" s="106"/>
      <c r="D99" s="140"/>
      <c r="E99" s="107">
        <f>IFERROR('Budget Summary'!$C$18/'Budget Summary'!$C$17*$D99,0)</f>
        <v>0</v>
      </c>
      <c r="F99" s="107">
        <f>IFERROR((1-'Budget Summary'!$C$18/'Budget Summary'!$C$17)*$D99,0)</f>
        <v>0</v>
      </c>
      <c r="G99" s="89"/>
      <c r="H99" s="48"/>
      <c r="I99" s="48"/>
    </row>
    <row r="100" spans="1:9" x14ac:dyDescent="0.25">
      <c r="A100" s="24"/>
      <c r="B100" s="106"/>
      <c r="C100" s="106"/>
      <c r="D100" s="140"/>
      <c r="E100" s="107">
        <f>IFERROR('Budget Summary'!$C$18/'Budget Summary'!$C$17*$D100,0)</f>
        <v>0</v>
      </c>
      <c r="F100" s="107">
        <f>IFERROR((1-'Budget Summary'!$C$18/'Budget Summary'!$C$17)*$D100,0)</f>
        <v>0</v>
      </c>
      <c r="G100" s="89"/>
      <c r="H100" s="48"/>
      <c r="I100" s="48"/>
    </row>
    <row r="101" spans="1:9" x14ac:dyDescent="0.25">
      <c r="A101" s="24"/>
      <c r="B101" s="106"/>
      <c r="C101" s="106"/>
      <c r="D101" s="140"/>
      <c r="E101" s="107">
        <f>IFERROR('Budget Summary'!$C$18/'Budget Summary'!$C$17*$D101,0)</f>
        <v>0</v>
      </c>
      <c r="F101" s="107">
        <f>IFERROR((1-'Budget Summary'!$C$18/'Budget Summary'!$C$17)*$D101,0)</f>
        <v>0</v>
      </c>
      <c r="G101" s="89"/>
      <c r="H101" s="48"/>
      <c r="I101" s="48"/>
    </row>
    <row r="102" spans="1:9" x14ac:dyDescent="0.25">
      <c r="A102" s="24"/>
      <c r="B102" s="106"/>
      <c r="C102" s="106"/>
      <c r="D102" s="140"/>
      <c r="E102" s="107">
        <f>IFERROR('Budget Summary'!$C$18/'Budget Summary'!$C$17*$D102,0)</f>
        <v>0</v>
      </c>
      <c r="F102" s="107">
        <f>IFERROR((1-'Budget Summary'!$C$18/'Budget Summary'!$C$17)*$D102,0)</f>
        <v>0</v>
      </c>
      <c r="G102" s="89"/>
      <c r="H102" s="48"/>
      <c r="I102" s="48"/>
    </row>
    <row r="103" spans="1:9" x14ac:dyDescent="0.25">
      <c r="A103" s="24"/>
      <c r="B103" s="106"/>
      <c r="C103" s="106"/>
      <c r="D103" s="140"/>
      <c r="E103" s="107">
        <f>IFERROR('Budget Summary'!$C$18/'Budget Summary'!$C$17*$D103,0)</f>
        <v>0</v>
      </c>
      <c r="F103" s="107">
        <f>IFERROR((1-'Budget Summary'!$C$18/'Budget Summary'!$C$17)*$D103,0)</f>
        <v>0</v>
      </c>
      <c r="G103" s="89"/>
      <c r="H103" s="48"/>
      <c r="I103" s="48"/>
    </row>
    <row r="104" spans="1:9" x14ac:dyDescent="0.25">
      <c r="A104" s="24"/>
      <c r="B104" s="106"/>
      <c r="C104" s="106"/>
      <c r="D104" s="140"/>
      <c r="E104" s="107">
        <f>IFERROR('Budget Summary'!$C$18/'Budget Summary'!$C$17*$D104,0)</f>
        <v>0</v>
      </c>
      <c r="F104" s="107">
        <f>IFERROR((1-'Budget Summary'!$C$18/'Budget Summary'!$C$17)*$D104,0)</f>
        <v>0</v>
      </c>
      <c r="G104" s="89"/>
      <c r="H104" s="48"/>
      <c r="I104" s="48"/>
    </row>
    <row r="105" spans="1:9" ht="15.75" thickBot="1" x14ac:dyDescent="0.3">
      <c r="A105" s="24"/>
      <c r="B105" s="106"/>
      <c r="C105" s="106"/>
      <c r="D105" s="140"/>
      <c r="E105" s="108">
        <f>IFERROR('Budget Summary'!$C$18/'Budget Summary'!$C$17*$D105,0)</f>
        <v>0</v>
      </c>
      <c r="F105" s="108">
        <f>IFERROR((1-'Budget Summary'!$C$18/'Budget Summary'!$C$17)*$D105,0)</f>
        <v>0</v>
      </c>
      <c r="G105" s="89"/>
      <c r="H105" s="48"/>
      <c r="I105" s="48"/>
    </row>
    <row r="106" spans="1:9" ht="15.75" thickTop="1" x14ac:dyDescent="0.25">
      <c r="A106" s="24"/>
      <c r="B106" s="89"/>
      <c r="C106" s="90" t="s">
        <v>0</v>
      </c>
      <c r="D106" s="115">
        <f>SUM(D96:D105)</f>
        <v>0</v>
      </c>
      <c r="E106" s="142">
        <f>IFERROR('Budget Summary'!$C$18/'Budget Summary'!$C$17*$D106,0)</f>
        <v>0</v>
      </c>
      <c r="F106" s="142">
        <f>IFERROR((1-'Budget Summary'!$C$18/'Budget Summary'!$C$17)*$D106,0)</f>
        <v>0</v>
      </c>
      <c r="G106" s="89"/>
      <c r="H106" s="48"/>
      <c r="I106" s="48"/>
    </row>
    <row r="107" spans="1:9" x14ac:dyDescent="0.25">
      <c r="A107" s="24"/>
      <c r="B107" s="89"/>
      <c r="C107" s="90"/>
      <c r="D107" s="117"/>
      <c r="E107" s="117"/>
      <c r="F107" s="117"/>
      <c r="G107" s="89"/>
      <c r="H107" s="48"/>
      <c r="I107" s="48"/>
    </row>
    <row r="108" spans="1:9" x14ac:dyDescent="0.25">
      <c r="A108" s="24"/>
      <c r="B108" s="55" t="s">
        <v>191</v>
      </c>
      <c r="C108" s="56"/>
      <c r="D108" s="56"/>
      <c r="E108" s="114"/>
      <c r="F108" s="114"/>
      <c r="G108" s="89"/>
      <c r="H108" s="48"/>
      <c r="I108" s="48"/>
    </row>
    <row r="109" spans="1:9" ht="87.75" x14ac:dyDescent="0.25">
      <c r="A109" s="24"/>
      <c r="B109" s="99" t="s">
        <v>4</v>
      </c>
      <c r="C109" s="99" t="s">
        <v>2</v>
      </c>
      <c r="D109" s="99" t="s">
        <v>33</v>
      </c>
      <c r="E109" s="99" t="s">
        <v>60</v>
      </c>
      <c r="F109" s="99" t="s">
        <v>61</v>
      </c>
      <c r="G109" s="89"/>
      <c r="H109" s="48"/>
      <c r="I109" s="48"/>
    </row>
    <row r="110" spans="1:9" x14ac:dyDescent="0.25">
      <c r="A110" s="24"/>
      <c r="B110" s="106"/>
      <c r="C110" s="106"/>
      <c r="D110" s="140"/>
      <c r="E110" s="107">
        <f>IFERROR('Budget Summary'!$C$18/'Budget Summary'!$C$17*$D110,0)</f>
        <v>0</v>
      </c>
      <c r="F110" s="107">
        <f>IFERROR((1-'Budget Summary'!$C$18/'Budget Summary'!$C$17)*$D110,0)</f>
        <v>0</v>
      </c>
      <c r="G110" s="89"/>
      <c r="H110" s="48"/>
      <c r="I110" s="48"/>
    </row>
    <row r="111" spans="1:9" x14ac:dyDescent="0.25">
      <c r="A111" s="24"/>
      <c r="B111" s="106"/>
      <c r="C111" s="106"/>
      <c r="D111" s="140"/>
      <c r="E111" s="107">
        <f>IFERROR('Budget Summary'!$C$18/'Budget Summary'!$C$17*$D111,0)</f>
        <v>0</v>
      </c>
      <c r="F111" s="107">
        <f>IFERROR((1-'Budget Summary'!$C$18/'Budget Summary'!$C$17)*$D111,0)</f>
        <v>0</v>
      </c>
      <c r="G111" s="89"/>
      <c r="H111" s="48"/>
      <c r="I111" s="48"/>
    </row>
    <row r="112" spans="1:9" x14ac:dyDescent="0.25">
      <c r="A112" s="24"/>
      <c r="B112" s="106"/>
      <c r="C112" s="106"/>
      <c r="D112" s="140"/>
      <c r="E112" s="107">
        <f>IFERROR('Budget Summary'!$C$18/'Budget Summary'!$C$17*$D112,0)</f>
        <v>0</v>
      </c>
      <c r="F112" s="107">
        <f>IFERROR((1-'Budget Summary'!$C$18/'Budget Summary'!$C$17)*$D112,0)</f>
        <v>0</v>
      </c>
      <c r="G112" s="89"/>
      <c r="H112" s="48"/>
      <c r="I112" s="48"/>
    </row>
    <row r="113" spans="1:9" x14ac:dyDescent="0.25">
      <c r="A113" s="24"/>
      <c r="B113" s="106"/>
      <c r="C113" s="106"/>
      <c r="D113" s="140"/>
      <c r="E113" s="107">
        <f>IFERROR('Budget Summary'!$C$18/'Budget Summary'!$C$17*$D113,0)</f>
        <v>0</v>
      </c>
      <c r="F113" s="107">
        <f>IFERROR((1-'Budget Summary'!$C$18/'Budget Summary'!$C$17)*$D113,0)</f>
        <v>0</v>
      </c>
      <c r="G113" s="89"/>
      <c r="H113" s="48"/>
      <c r="I113" s="48"/>
    </row>
    <row r="114" spans="1:9" x14ac:dyDescent="0.25">
      <c r="A114" s="24"/>
      <c r="B114" s="106"/>
      <c r="C114" s="106"/>
      <c r="D114" s="140"/>
      <c r="E114" s="107">
        <f>IFERROR('Budget Summary'!$C$18/'Budget Summary'!$C$17*$D114,0)</f>
        <v>0</v>
      </c>
      <c r="F114" s="107">
        <f>IFERROR((1-'Budget Summary'!$C$18/'Budget Summary'!$C$17)*$D114,0)</f>
        <v>0</v>
      </c>
      <c r="G114" s="89"/>
      <c r="H114" s="48"/>
      <c r="I114" s="48"/>
    </row>
    <row r="115" spans="1:9" x14ac:dyDescent="0.25">
      <c r="A115" s="24"/>
      <c r="B115" s="106"/>
      <c r="C115" s="106"/>
      <c r="D115" s="140"/>
      <c r="E115" s="107">
        <f>IFERROR('Budget Summary'!$C$18/'Budget Summary'!$C$17*$D115,0)</f>
        <v>0</v>
      </c>
      <c r="F115" s="107">
        <f>IFERROR((1-'Budget Summary'!$C$18/'Budget Summary'!$C$17)*$D115,0)</f>
        <v>0</v>
      </c>
      <c r="G115" s="89"/>
      <c r="H115" s="48"/>
      <c r="I115" s="48"/>
    </row>
    <row r="116" spans="1:9" x14ac:dyDescent="0.25">
      <c r="A116" s="24"/>
      <c r="B116" s="106"/>
      <c r="C116" s="106"/>
      <c r="D116" s="140"/>
      <c r="E116" s="107">
        <f>IFERROR('Budget Summary'!$C$18/'Budget Summary'!$C$17*$D116,0)</f>
        <v>0</v>
      </c>
      <c r="F116" s="107">
        <f>IFERROR((1-'Budget Summary'!$C$18/'Budget Summary'!$C$17)*$D116,0)</f>
        <v>0</v>
      </c>
      <c r="G116" s="89"/>
      <c r="H116" s="48"/>
      <c r="I116" s="48"/>
    </row>
    <row r="117" spans="1:9" x14ac:dyDescent="0.25">
      <c r="A117" s="24"/>
      <c r="B117" s="106"/>
      <c r="C117" s="106"/>
      <c r="D117" s="140"/>
      <c r="E117" s="107">
        <f>IFERROR('Budget Summary'!$C$18/'Budget Summary'!$C$17*$D117,0)</f>
        <v>0</v>
      </c>
      <c r="F117" s="107">
        <f>IFERROR((1-'Budget Summary'!$C$18/'Budget Summary'!$C$17)*$D117,0)</f>
        <v>0</v>
      </c>
      <c r="G117" s="89"/>
      <c r="H117" s="48"/>
      <c r="I117" s="48"/>
    </row>
    <row r="118" spans="1:9" x14ac:dyDescent="0.25">
      <c r="A118" s="24"/>
      <c r="B118" s="106"/>
      <c r="C118" s="106"/>
      <c r="D118" s="140"/>
      <c r="E118" s="107">
        <f>IFERROR('Budget Summary'!$C$18/'Budget Summary'!$C$17*$D118,0)</f>
        <v>0</v>
      </c>
      <c r="F118" s="107">
        <f>IFERROR((1-'Budget Summary'!$C$18/'Budget Summary'!$C$17)*$D118,0)</f>
        <v>0</v>
      </c>
      <c r="G118" s="89"/>
      <c r="H118" s="48"/>
      <c r="I118" s="48"/>
    </row>
    <row r="119" spans="1:9" x14ac:dyDescent="0.25">
      <c r="A119" s="24"/>
      <c r="B119" s="106"/>
      <c r="C119" s="106"/>
      <c r="D119" s="140"/>
      <c r="E119" s="107">
        <f>IFERROR('Budget Summary'!$C$18/'Budget Summary'!$C$17*$D119,0)</f>
        <v>0</v>
      </c>
      <c r="F119" s="107">
        <f>IFERROR((1-'Budget Summary'!$C$18/'Budget Summary'!$C$17)*$D119,0)</f>
        <v>0</v>
      </c>
      <c r="G119" s="89"/>
      <c r="H119" s="48"/>
      <c r="I119" s="48"/>
    </row>
    <row r="120" spans="1:9" x14ac:dyDescent="0.25">
      <c r="A120" s="24"/>
      <c r="B120" s="106"/>
      <c r="C120" s="106"/>
      <c r="D120" s="140"/>
      <c r="E120" s="107">
        <f>IFERROR('Budget Summary'!$C$18/'Budget Summary'!$C$17*$D120,0)</f>
        <v>0</v>
      </c>
      <c r="F120" s="107">
        <f>IFERROR((1-'Budget Summary'!$C$18/'Budget Summary'!$C$17)*$D120,0)</f>
        <v>0</v>
      </c>
      <c r="G120" s="89"/>
      <c r="H120" s="48"/>
      <c r="I120" s="48"/>
    </row>
    <row r="121" spans="1:9" x14ac:dyDescent="0.25">
      <c r="A121" s="24"/>
      <c r="B121" s="106"/>
      <c r="C121" s="106"/>
      <c r="D121" s="140"/>
      <c r="E121" s="107">
        <f>IFERROR('Budget Summary'!$C$18/'Budget Summary'!$C$17*$D121,0)</f>
        <v>0</v>
      </c>
      <c r="F121" s="107">
        <f>IFERROR((1-'Budget Summary'!$C$18/'Budget Summary'!$C$17)*$D121,0)</f>
        <v>0</v>
      </c>
      <c r="G121" s="89"/>
      <c r="H121" s="48"/>
      <c r="I121" s="48"/>
    </row>
    <row r="122" spans="1:9" x14ac:dyDescent="0.25">
      <c r="A122" s="24"/>
      <c r="B122" s="106"/>
      <c r="C122" s="106"/>
      <c r="D122" s="140"/>
      <c r="E122" s="107">
        <f>IFERROR('Budget Summary'!$C$18/'Budget Summary'!$C$17*$D122,0)</f>
        <v>0</v>
      </c>
      <c r="F122" s="107">
        <f>IFERROR((1-'Budget Summary'!$C$18/'Budget Summary'!$C$17)*$D122,0)</f>
        <v>0</v>
      </c>
      <c r="G122" s="89"/>
      <c r="H122" s="48"/>
      <c r="I122" s="48"/>
    </row>
    <row r="123" spans="1:9" x14ac:dyDescent="0.25">
      <c r="A123" s="24"/>
      <c r="B123" s="106"/>
      <c r="C123" s="106"/>
      <c r="D123" s="140"/>
      <c r="E123" s="107">
        <f>IFERROR('Budget Summary'!$C$18/'Budget Summary'!$C$17*$D123,0)</f>
        <v>0</v>
      </c>
      <c r="F123" s="107">
        <f>IFERROR((1-'Budget Summary'!$C$18/'Budget Summary'!$C$17)*$D123,0)</f>
        <v>0</v>
      </c>
      <c r="G123" s="89"/>
      <c r="H123" s="48"/>
      <c r="I123" s="48"/>
    </row>
    <row r="124" spans="1:9" ht="15.75" thickBot="1" x14ac:dyDescent="0.3">
      <c r="A124" s="24"/>
      <c r="B124" s="106"/>
      <c r="C124" s="106"/>
      <c r="D124" s="140"/>
      <c r="E124" s="108">
        <f>IFERROR('Budget Summary'!$C$18/'Budget Summary'!$C$17*$D124,0)</f>
        <v>0</v>
      </c>
      <c r="F124" s="108">
        <f>IFERROR((1-'Budget Summary'!$C$18/'Budget Summary'!$C$17)*$D124,0)</f>
        <v>0</v>
      </c>
      <c r="G124" s="89"/>
      <c r="H124" s="48"/>
      <c r="I124" s="48"/>
    </row>
    <row r="125" spans="1:9" ht="15.75" thickTop="1" x14ac:dyDescent="0.25">
      <c r="A125" s="24"/>
      <c r="B125" s="118"/>
      <c r="C125" s="90" t="s">
        <v>0</v>
      </c>
      <c r="D125" s="115">
        <f>SUM(D110:D124)</f>
        <v>0</v>
      </c>
      <c r="E125" s="142">
        <f>IFERROR('Budget Summary'!$C$18/'Budget Summary'!$C$17*$D125,0)</f>
        <v>0</v>
      </c>
      <c r="F125" s="142">
        <f>IFERROR((1-'Budget Summary'!$C$18/'Budget Summary'!$C$17)*$D125,0)</f>
        <v>0</v>
      </c>
      <c r="G125" s="89"/>
      <c r="H125" s="48"/>
      <c r="I125" s="48"/>
    </row>
    <row r="126" spans="1:9" x14ac:dyDescent="0.25">
      <c r="A126" s="24"/>
      <c r="B126" s="24"/>
      <c r="C126" s="24"/>
      <c r="D126" s="27"/>
      <c r="E126" s="30"/>
      <c r="F126" s="30"/>
      <c r="G126" s="24"/>
    </row>
    <row r="127" spans="1:9" x14ac:dyDescent="0.25">
      <c r="G127" s="24"/>
    </row>
    <row r="128" spans="1:9" ht="27" customHeight="1" x14ac:dyDescent="0.25">
      <c r="G128" s="24"/>
    </row>
    <row r="129" spans="1:7" x14ac:dyDescent="0.25">
      <c r="G129" s="24"/>
    </row>
    <row r="130" spans="1:7" x14ac:dyDescent="0.25">
      <c r="G130" s="24"/>
    </row>
    <row r="131" spans="1:7" x14ac:dyDescent="0.25">
      <c r="G131" s="24"/>
    </row>
    <row r="132" spans="1:7" x14ac:dyDescent="0.25">
      <c r="G132" s="24"/>
    </row>
    <row r="133" spans="1:7" x14ac:dyDescent="0.25">
      <c r="G133" s="24"/>
    </row>
    <row r="134" spans="1:7" x14ac:dyDescent="0.25">
      <c r="A134" s="24"/>
      <c r="B134" s="24"/>
      <c r="C134" s="24"/>
      <c r="D134" s="27"/>
      <c r="E134" s="31"/>
      <c r="F134" s="30"/>
      <c r="G134" s="24"/>
    </row>
    <row r="135" spans="1:7" x14ac:dyDescent="0.25">
      <c r="E135" s="31"/>
      <c r="F135" s="30"/>
      <c r="G135" s="24"/>
    </row>
    <row r="136" spans="1:7" x14ac:dyDescent="0.25">
      <c r="E136" s="32"/>
      <c r="F136" s="33"/>
      <c r="G136" s="34"/>
    </row>
    <row r="137" spans="1:7" x14ac:dyDescent="0.25">
      <c r="E137" s="32"/>
      <c r="F137" s="33"/>
      <c r="G137" s="34"/>
    </row>
    <row r="138" spans="1:7" x14ac:dyDescent="0.25">
      <c r="E138" s="35"/>
      <c r="F138" s="36"/>
      <c r="G138" s="34"/>
    </row>
    <row r="139" spans="1:7" x14ac:dyDescent="0.25">
      <c r="E139" s="32"/>
      <c r="F139" s="33"/>
      <c r="G139" s="34"/>
    </row>
    <row r="140" spans="1:7" x14ac:dyDescent="0.25">
      <c r="E140" s="32"/>
      <c r="F140" s="33"/>
      <c r="G140" s="34"/>
    </row>
    <row r="141" spans="1:7" x14ac:dyDescent="0.25">
      <c r="E141" s="32"/>
      <c r="F141" s="33"/>
      <c r="G141" s="34"/>
    </row>
    <row r="142" spans="1:7" x14ac:dyDescent="0.25">
      <c r="E142" s="32"/>
      <c r="F142" s="33"/>
      <c r="G142" s="34"/>
    </row>
    <row r="143" spans="1:7" ht="27.75" customHeight="1" x14ac:dyDescent="0.25">
      <c r="E143" s="32"/>
      <c r="F143" s="33"/>
      <c r="G143" s="34"/>
    </row>
    <row r="144" spans="1:7" x14ac:dyDescent="0.25">
      <c r="E144" s="32"/>
      <c r="F144" s="33"/>
      <c r="G144" s="34"/>
    </row>
    <row r="145" spans="5:7" x14ac:dyDescent="0.25">
      <c r="E145" s="32"/>
      <c r="F145" s="33"/>
      <c r="G145" s="34"/>
    </row>
    <row r="146" spans="5:7" x14ac:dyDescent="0.25">
      <c r="E146" s="32"/>
      <c r="F146" s="33"/>
      <c r="G146" s="34"/>
    </row>
    <row r="147" spans="5:7" x14ac:dyDescent="0.25">
      <c r="E147" s="25"/>
      <c r="F147" s="37"/>
      <c r="G147" s="25"/>
    </row>
    <row r="148" spans="5:7" x14ac:dyDescent="0.25">
      <c r="E148" s="25"/>
      <c r="F148" s="37"/>
      <c r="G148" s="25"/>
    </row>
    <row r="149" spans="5:7" x14ac:dyDescent="0.25">
      <c r="E149" s="25"/>
      <c r="F149" s="37"/>
      <c r="G149" s="25"/>
    </row>
    <row r="150" spans="5:7" x14ac:dyDescent="0.25">
      <c r="E150" s="25"/>
      <c r="F150" s="37"/>
      <c r="G150" s="25"/>
    </row>
    <row r="151" spans="5:7" s="38" customFormat="1" x14ac:dyDescent="0.25">
      <c r="E151" s="37"/>
      <c r="F151" s="37"/>
      <c r="G151" s="37"/>
    </row>
    <row r="152" spans="5:7" s="38" customFormat="1" x14ac:dyDescent="0.25"/>
    <row r="153" spans="5:7" s="38" customFormat="1" x14ac:dyDescent="0.25"/>
    <row r="154" spans="5:7" s="38" customFormat="1" x14ac:dyDescent="0.25"/>
    <row r="155" spans="5:7" s="38" customFormat="1" x14ac:dyDescent="0.25"/>
    <row r="156" spans="5:7" s="38" customFormat="1" x14ac:dyDescent="0.25"/>
    <row r="157" spans="5:7" s="38" customFormat="1" x14ac:dyDescent="0.25"/>
    <row r="158" spans="5:7" s="38" customFormat="1" x14ac:dyDescent="0.25"/>
    <row r="159" spans="5:7" s="38" customFormat="1" x14ac:dyDescent="0.25"/>
    <row r="160" spans="5:7" s="38" customFormat="1" x14ac:dyDescent="0.25"/>
    <row r="161" s="38" customFormat="1" x14ac:dyDescent="0.25"/>
    <row r="162" s="38" customFormat="1" x14ac:dyDescent="0.25"/>
    <row r="163" s="38" customFormat="1" x14ac:dyDescent="0.25"/>
    <row r="164" s="38" customFormat="1" x14ac:dyDescent="0.25"/>
    <row r="165" s="38" customFormat="1" x14ac:dyDescent="0.25"/>
    <row r="166" s="38" customFormat="1" x14ac:dyDescent="0.25"/>
    <row r="167" s="38" customFormat="1" x14ac:dyDescent="0.25"/>
    <row r="168" s="38" customFormat="1" x14ac:dyDescent="0.25"/>
    <row r="169" s="38" customFormat="1" x14ac:dyDescent="0.25"/>
    <row r="170" s="38" customFormat="1" x14ac:dyDescent="0.25"/>
    <row r="171" s="38" customFormat="1" x14ac:dyDescent="0.25"/>
    <row r="172" s="38" customFormat="1" x14ac:dyDescent="0.25"/>
    <row r="173" s="38" customFormat="1" x14ac:dyDescent="0.25"/>
    <row r="174" s="38" customFormat="1" x14ac:dyDescent="0.25"/>
    <row r="175" s="38" customFormat="1" x14ac:dyDescent="0.25"/>
    <row r="176" s="38" customFormat="1" x14ac:dyDescent="0.25"/>
    <row r="177" s="38" customFormat="1" x14ac:dyDescent="0.25"/>
    <row r="178" s="38" customFormat="1" x14ac:dyDescent="0.25"/>
    <row r="179" s="38" customFormat="1" x14ac:dyDescent="0.25"/>
    <row r="180" s="38" customFormat="1" x14ac:dyDescent="0.25"/>
    <row r="181" s="38" customFormat="1" x14ac:dyDescent="0.25"/>
    <row r="182" s="38" customFormat="1" x14ac:dyDescent="0.25"/>
    <row r="183" s="38" customFormat="1" x14ac:dyDescent="0.25"/>
    <row r="184" s="38" customFormat="1" x14ac:dyDescent="0.25"/>
    <row r="185" s="38" customFormat="1" x14ac:dyDescent="0.25"/>
    <row r="186" s="38" customFormat="1" x14ac:dyDescent="0.25"/>
    <row r="187" s="38" customFormat="1" x14ac:dyDescent="0.25"/>
    <row r="188" s="38" customFormat="1" x14ac:dyDescent="0.25"/>
    <row r="189" s="38" customFormat="1" x14ac:dyDescent="0.25"/>
    <row r="190" s="38" customFormat="1" x14ac:dyDescent="0.25"/>
    <row r="191" s="38" customFormat="1" x14ac:dyDescent="0.25"/>
    <row r="192" s="38" customFormat="1" x14ac:dyDescent="0.25"/>
    <row r="193" s="38" customFormat="1" x14ac:dyDescent="0.25"/>
    <row r="194" s="38" customFormat="1" x14ac:dyDescent="0.25"/>
    <row r="195" s="38" customFormat="1" x14ac:dyDescent="0.25"/>
    <row r="196" s="38" customFormat="1" x14ac:dyDescent="0.25"/>
    <row r="197" s="38" customFormat="1" x14ac:dyDescent="0.25"/>
    <row r="198" s="38" customFormat="1" x14ac:dyDescent="0.25"/>
    <row r="199" s="38" customFormat="1" x14ac:dyDescent="0.25"/>
    <row r="200" s="38" customFormat="1" x14ac:dyDescent="0.25"/>
    <row r="201" s="38" customFormat="1" x14ac:dyDescent="0.25"/>
    <row r="202" s="38" customFormat="1" x14ac:dyDescent="0.25"/>
    <row r="203" s="38" customFormat="1" x14ac:dyDescent="0.25"/>
    <row r="204" s="38" customFormat="1" x14ac:dyDescent="0.25"/>
    <row r="205" s="38" customFormat="1" x14ac:dyDescent="0.25"/>
    <row r="206" s="38" customFormat="1" x14ac:dyDescent="0.25"/>
    <row r="207" s="38" customFormat="1" x14ac:dyDescent="0.25"/>
  </sheetData>
  <sheetProtection algorithmName="SHA-512" hashValue="wskyuLaCtHXzIE6qOMwDMRxQgRrLZ5RPVuXS1Dbm7TrQ/WjTraRIdHBLJWpliFpHJ7F1ATNOYYpX8dWQk0Diwg==" saltValue="3X7uFbzOGi+XKY9relTxBg==" spinCount="100000" sheet="1" objects="1" scenarios="1"/>
  <mergeCells count="11">
    <mergeCell ref="D15:E15"/>
    <mergeCell ref="B17:C17"/>
    <mergeCell ref="B30:C30"/>
    <mergeCell ref="E1:G1"/>
    <mergeCell ref="E2:G2"/>
    <mergeCell ref="B6:F6"/>
    <mergeCell ref="D12:E12"/>
    <mergeCell ref="D13:E13"/>
    <mergeCell ref="D14:E14"/>
    <mergeCell ref="B7:F7"/>
    <mergeCell ref="B8:F8"/>
  </mergeCells>
  <pageMargins left="0.7" right="0.7" top="0.75" bottom="0.75" header="0.3" footer="0.3"/>
  <pageSetup scale="53" fitToHeight="0" orientation="landscape" horizontalDpi="1200" verticalDpi="1200" r:id="rId1"/>
  <rowBreaks count="2" manualBreakCount="2">
    <brk id="47" max="8" man="1"/>
    <brk id="7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20</vt:i4>
      </vt:variant>
    </vt:vector>
  </HeadingPairs>
  <TitlesOfParts>
    <vt:vector size="43" baseType="lpstr">
      <vt:lpstr>Instructions</vt:lpstr>
      <vt:lpstr>Budget Summary</vt:lpstr>
      <vt:lpstr>Grant Match</vt:lpstr>
      <vt:lpstr>Budget Template - Provider 1</vt:lpstr>
      <vt:lpstr>Budget Template - Provider 2</vt:lpstr>
      <vt:lpstr>Budget Template - Provider 3</vt:lpstr>
      <vt:lpstr>Budget Template - Provider 4</vt:lpstr>
      <vt:lpstr>Budget Template - Provider 5</vt:lpstr>
      <vt:lpstr>Budget Template - Provider 6</vt:lpstr>
      <vt:lpstr>Budget Template - Provider 7</vt:lpstr>
      <vt:lpstr>Budget Template - Provider 8</vt:lpstr>
      <vt:lpstr>Budget Template - Provider 9</vt:lpstr>
      <vt:lpstr>Budget Template - Provider 10</vt:lpstr>
      <vt:lpstr>Budget Template - Provider 11</vt:lpstr>
      <vt:lpstr>Budget Template - Provider 12</vt:lpstr>
      <vt:lpstr>Budget Template - Provider 13</vt:lpstr>
      <vt:lpstr>Budget Template - Provider 14</vt:lpstr>
      <vt:lpstr>Budget Template - Provider 15</vt:lpstr>
      <vt:lpstr>Budget Template - Provider 16</vt:lpstr>
      <vt:lpstr>Budget Template - Provider 17</vt:lpstr>
      <vt:lpstr>Budget Template - Provider 18</vt:lpstr>
      <vt:lpstr>Budget Template - Provider 19</vt:lpstr>
      <vt:lpstr>Budget Template - Provider 20</vt:lpstr>
      <vt:lpstr>'Budget Template - Provider 1'!Print_Area</vt:lpstr>
      <vt:lpstr>'Budget Template - Provider 10'!Print_Area</vt:lpstr>
      <vt:lpstr>'Budget Template - Provider 11'!Print_Area</vt:lpstr>
      <vt:lpstr>'Budget Template - Provider 12'!Print_Area</vt:lpstr>
      <vt:lpstr>'Budget Template - Provider 13'!Print_Area</vt:lpstr>
      <vt:lpstr>'Budget Template - Provider 14'!Print_Area</vt:lpstr>
      <vt:lpstr>'Budget Template - Provider 15'!Print_Area</vt:lpstr>
      <vt:lpstr>'Budget Template - Provider 16'!Print_Area</vt:lpstr>
      <vt:lpstr>'Budget Template - Provider 17'!Print_Area</vt:lpstr>
      <vt:lpstr>'Budget Template - Provider 18'!Print_Area</vt:lpstr>
      <vt:lpstr>'Budget Template - Provider 19'!Print_Area</vt:lpstr>
      <vt:lpstr>'Budget Template - Provider 2'!Print_Area</vt:lpstr>
      <vt:lpstr>'Budget Template - Provider 20'!Print_Area</vt:lpstr>
      <vt:lpstr>'Budget Template - Provider 3'!Print_Area</vt:lpstr>
      <vt:lpstr>'Budget Template - Provider 4'!Print_Area</vt:lpstr>
      <vt:lpstr>'Budget Template - Provider 5'!Print_Area</vt:lpstr>
      <vt:lpstr>'Budget Template - Provider 6'!Print_Area</vt:lpstr>
      <vt:lpstr>'Budget Template - Provider 7'!Print_Area</vt:lpstr>
      <vt:lpstr>'Budget Template - Provider 8'!Print_Area</vt:lpstr>
      <vt:lpstr>'Budget Template - Provider 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dc:creator>
  <cp:lastModifiedBy>AJ</cp:lastModifiedBy>
  <cp:lastPrinted>2017-12-08T22:40:13Z</cp:lastPrinted>
  <dcterms:created xsi:type="dcterms:W3CDTF">2017-11-04T00:11:36Z</dcterms:created>
  <dcterms:modified xsi:type="dcterms:W3CDTF">2019-09-23T16:18:53Z</dcterms:modified>
</cp:coreProperties>
</file>