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ganser\Desktop\"/>
    </mc:Choice>
  </mc:AlternateContent>
  <bookViews>
    <workbookView xWindow="0" yWindow="0" windowWidth="29010" windowHeight="12600" tabRatio="795" activeTab="18"/>
  </bookViews>
  <sheets>
    <sheet name="R1" sheetId="87" r:id="rId1"/>
    <sheet name="R1a" sheetId="89" r:id="rId2"/>
    <sheet name="R2" sheetId="90" r:id="rId3"/>
    <sheet name="R3" sheetId="91" r:id="rId4"/>
    <sheet name="R4" sheetId="88" r:id="rId5"/>
    <sheet name="R5" sheetId="92" r:id="rId6"/>
    <sheet name="R6" sheetId="93" r:id="rId7"/>
    <sheet name="R7" sheetId="95" r:id="rId8"/>
    <sheet name="R8" sheetId="94" r:id="rId9"/>
    <sheet name="R9" sheetId="96" r:id="rId10"/>
    <sheet name="R10" sheetId="97" r:id="rId11"/>
    <sheet name="R11" sheetId="99" r:id="rId12"/>
    <sheet name="R12" sheetId="98" r:id="rId13"/>
    <sheet name="R13" sheetId="100" r:id="rId14"/>
    <sheet name="R14" sheetId="101" r:id="rId15"/>
    <sheet name="BOS" sheetId="102" r:id="rId16"/>
    <sheet name="MARION " sheetId="103" r:id="rId17"/>
    <sheet name="ST JOSEPH" sheetId="104" r:id="rId18"/>
    <sheet name="2013 STATEWIDE" sheetId="105" r:id="rId19"/>
    <sheet name="Sheet1" sheetId="28" state="hidden" r:id="rId20"/>
  </sheets>
  <externalReferences>
    <externalReference r:id="rId21"/>
  </externalReferences>
  <definedNames>
    <definedName name="_xlnm.Print_Area" localSheetId="18">'2013 STATEWIDE'!$A$1:$I$55</definedName>
    <definedName name="_xlnm.Print_Area" localSheetId="15">BOS!$A$1:$G$53</definedName>
    <definedName name="_xlnm.Print_Area" localSheetId="16">'MARION '!$A$1:$G$54</definedName>
    <definedName name="_xlnm.Print_Area" localSheetId="0">'R1'!$A$1:$I$53</definedName>
    <definedName name="_xlnm.Print_Area" localSheetId="10">'R10'!$A$1:$I$53</definedName>
    <definedName name="_xlnm.Print_Area" localSheetId="11">'R11'!$A$1:$K$53</definedName>
    <definedName name="_xlnm.Print_Area" localSheetId="12">'R12'!$A$1:$H$53</definedName>
    <definedName name="_xlnm.Print_Area" localSheetId="13">'R13'!$A$1:$I$53</definedName>
    <definedName name="_xlnm.Print_Area" localSheetId="14">'R14'!$A$1:$H$53</definedName>
    <definedName name="_xlnm.Print_Area" localSheetId="1">'R1a'!$A$1:$F$53</definedName>
    <definedName name="_xlnm.Print_Area" localSheetId="2">'R2'!$A$1:$I$53</definedName>
    <definedName name="_xlnm.Print_Area" localSheetId="3">'R3'!$A$1:$J$53</definedName>
    <definedName name="_xlnm.Print_Area" localSheetId="4">'R4'!$A$1:$H$53</definedName>
    <definedName name="_xlnm.Print_Area" localSheetId="5">'R5'!$A$1:$I$53</definedName>
    <definedName name="_xlnm.Print_Area" localSheetId="6">'R6'!$A$1:$J$53</definedName>
    <definedName name="_xlnm.Print_Area" localSheetId="7">'R7'!$A$1:$G$53</definedName>
    <definedName name="_xlnm.Print_Area" localSheetId="8">'R8'!$A$1:$J$53</definedName>
    <definedName name="_xlnm.Print_Area" localSheetId="9">'R9'!$A$1:$F$53</definedName>
    <definedName name="_xlnm.Print_Area" localSheetId="17">'ST JOSEPH'!$A$1:$G$53</definedName>
    <definedName name="_xlnm.Print_Area">Total [1]Report!$B$1:$AD$62</definedName>
  </definedNames>
  <calcPr calcId="152511" concurrentCalc="0"/>
</workbook>
</file>

<file path=xl/calcChain.xml><?xml version="1.0" encoding="utf-8"?>
<calcChain xmlns="http://schemas.openxmlformats.org/spreadsheetml/2006/main">
  <c r="E53" i="102" l="1"/>
  <c r="E53" i="105"/>
  <c r="B45" i="102"/>
  <c r="D32" i="105"/>
  <c r="D25" i="103"/>
  <c r="D33" i="103"/>
  <c r="D33" i="105"/>
  <c r="D34" i="103"/>
  <c r="D34" i="105"/>
  <c r="D35" i="105"/>
  <c r="D31" i="105"/>
  <c r="D23" i="105"/>
  <c r="D24" i="105"/>
  <c r="D26" i="105"/>
  <c r="D22" i="105"/>
  <c r="D16" i="105"/>
  <c r="D17" i="105"/>
  <c r="D14" i="105"/>
  <c r="D7" i="105"/>
  <c r="D8" i="105"/>
  <c r="D9" i="105"/>
  <c r="D5" i="105"/>
  <c r="D15" i="103"/>
  <c r="D25" i="102"/>
  <c r="D25" i="104"/>
  <c r="D25" i="105"/>
  <c r="D15" i="102"/>
  <c r="D15" i="104"/>
  <c r="D15" i="105"/>
  <c r="D6" i="102"/>
  <c r="D6" i="103"/>
  <c r="D6" i="104"/>
  <c r="D6" i="105"/>
  <c r="B6" i="89"/>
  <c r="C6" i="89"/>
  <c r="D6" i="89"/>
  <c r="E6" i="89"/>
  <c r="B6" i="101"/>
  <c r="C6" i="101"/>
  <c r="D6" i="101"/>
  <c r="E6" i="101"/>
  <c r="B6" i="99"/>
  <c r="C6" i="99"/>
  <c r="D6" i="99"/>
  <c r="E6" i="99"/>
  <c r="B6" i="96"/>
  <c r="C6" i="96"/>
  <c r="D6" i="96"/>
  <c r="E6" i="96"/>
  <c r="B6" i="94"/>
  <c r="C6" i="94"/>
  <c r="D6" i="94"/>
  <c r="E6" i="94"/>
  <c r="B6" i="92"/>
  <c r="C6" i="92"/>
  <c r="D6" i="92"/>
  <c r="E6" i="92"/>
  <c r="B6" i="90"/>
  <c r="C6" i="90"/>
  <c r="D6" i="90"/>
  <c r="E6" i="90"/>
  <c r="E51" i="102"/>
  <c r="E51" i="105"/>
  <c r="E52" i="102"/>
  <c r="E52" i="105"/>
  <c r="E50" i="102"/>
  <c r="E50" i="105"/>
  <c r="E46" i="102"/>
  <c r="E46" i="105"/>
  <c r="E45" i="102"/>
  <c r="E45" i="105"/>
  <c r="B51" i="102"/>
  <c r="B51" i="105"/>
  <c r="B52" i="102"/>
  <c r="B52" i="105"/>
  <c r="B53" i="102"/>
  <c r="B53" i="105"/>
  <c r="B50" i="102"/>
  <c r="B50" i="105"/>
  <c r="B46" i="102"/>
  <c r="B46" i="105"/>
  <c r="B45" i="105"/>
  <c r="E43" i="102"/>
  <c r="E43" i="105"/>
  <c r="E42" i="102"/>
  <c r="E42" i="105"/>
  <c r="C42" i="102"/>
  <c r="C42" i="105"/>
  <c r="C43" i="102"/>
  <c r="C43" i="105"/>
  <c r="B43" i="102"/>
  <c r="B43" i="105"/>
  <c r="B42" i="102"/>
  <c r="B42" i="105"/>
  <c r="E41" i="102"/>
  <c r="E41" i="105"/>
  <c r="C41" i="102"/>
  <c r="C41" i="105"/>
  <c r="B41" i="102"/>
  <c r="B41" i="105"/>
  <c r="F45" i="105"/>
  <c r="F50" i="105"/>
  <c r="F45" i="102"/>
  <c r="C22" i="102"/>
  <c r="C22" i="105"/>
  <c r="E22" i="102"/>
  <c r="E22" i="105"/>
  <c r="C23" i="102"/>
  <c r="C23" i="105"/>
  <c r="E23" i="102"/>
  <c r="E23" i="105"/>
  <c r="C24" i="102"/>
  <c r="C24" i="105"/>
  <c r="E24" i="102"/>
  <c r="E24" i="105"/>
  <c r="C26" i="102"/>
  <c r="C26" i="105"/>
  <c r="E26" i="102"/>
  <c r="E26" i="105"/>
  <c r="B26" i="102"/>
  <c r="B26" i="105"/>
  <c r="B23" i="102"/>
  <c r="B23" i="105"/>
  <c r="B24" i="102"/>
  <c r="B24" i="105"/>
  <c r="B22" i="102"/>
  <c r="B22" i="105"/>
  <c r="C17" i="102"/>
  <c r="C17" i="105"/>
  <c r="E17" i="102"/>
  <c r="E17" i="105"/>
  <c r="C16" i="102"/>
  <c r="C16" i="105"/>
  <c r="E16" i="102"/>
  <c r="E16" i="105"/>
  <c r="B17" i="102"/>
  <c r="B17" i="105"/>
  <c r="B16" i="102"/>
  <c r="B16" i="105"/>
  <c r="C14" i="102"/>
  <c r="C14" i="105"/>
  <c r="E14" i="102"/>
  <c r="E14" i="105"/>
  <c r="B14" i="102"/>
  <c r="B14" i="105"/>
  <c r="E8" i="102"/>
  <c r="E8" i="105"/>
  <c r="E9" i="102"/>
  <c r="E9" i="105"/>
  <c r="E7" i="102"/>
  <c r="E7" i="105"/>
  <c r="C8" i="102"/>
  <c r="C8" i="105"/>
  <c r="C9" i="102"/>
  <c r="C9" i="105"/>
  <c r="C7" i="102"/>
  <c r="C7" i="105"/>
  <c r="B8" i="102"/>
  <c r="B8" i="105"/>
  <c r="B9" i="102"/>
  <c r="B9" i="105"/>
  <c r="B7" i="102"/>
  <c r="B7" i="105"/>
  <c r="E5" i="102"/>
  <c r="E5" i="105"/>
  <c r="C5" i="102"/>
  <c r="C5" i="105"/>
  <c r="B5" i="102"/>
  <c r="B5" i="105"/>
  <c r="C25" i="104"/>
  <c r="E25" i="104"/>
  <c r="B25" i="104"/>
  <c r="C25" i="103"/>
  <c r="E25" i="103"/>
  <c r="B25" i="103"/>
  <c r="C25" i="102"/>
  <c r="E25" i="102"/>
  <c r="B25" i="102"/>
  <c r="B25" i="105"/>
  <c r="C25" i="101"/>
  <c r="D25" i="101"/>
  <c r="B25" i="101"/>
  <c r="C25" i="100"/>
  <c r="D25" i="100"/>
  <c r="B25" i="100"/>
  <c r="C25" i="98"/>
  <c r="D25" i="98"/>
  <c r="B25" i="98"/>
  <c r="C25" i="99"/>
  <c r="D25" i="99"/>
  <c r="B25" i="99"/>
  <c r="C25" i="97"/>
  <c r="D25" i="97"/>
  <c r="B25" i="97"/>
  <c r="C25" i="96"/>
  <c r="D25" i="96"/>
  <c r="B25" i="96"/>
  <c r="C25" i="94"/>
  <c r="D25" i="94"/>
  <c r="B25" i="94"/>
  <c r="C25" i="95"/>
  <c r="D25" i="95"/>
  <c r="B25" i="95"/>
  <c r="C25" i="93"/>
  <c r="D25" i="93"/>
  <c r="B25" i="93"/>
  <c r="C25" i="92"/>
  <c r="D25" i="92"/>
  <c r="B25" i="92"/>
  <c r="C25" i="88"/>
  <c r="D25" i="88"/>
  <c r="B25" i="88"/>
  <c r="C25" i="91"/>
  <c r="D25" i="91"/>
  <c r="B25" i="91"/>
  <c r="C25" i="90"/>
  <c r="D25" i="90"/>
  <c r="B25" i="90"/>
  <c r="C25" i="89"/>
  <c r="D25" i="89"/>
  <c r="B25" i="89"/>
  <c r="D25" i="87"/>
  <c r="C25" i="87"/>
  <c r="B25" i="87"/>
  <c r="C25" i="105"/>
  <c r="E25" i="105"/>
  <c r="E33" i="105"/>
  <c r="F53" i="105"/>
  <c r="F52" i="105"/>
  <c r="F51" i="105"/>
  <c r="F46" i="105"/>
  <c r="F43" i="105"/>
  <c r="F42" i="105"/>
  <c r="F41" i="105"/>
  <c r="E35" i="105"/>
  <c r="C35" i="105"/>
  <c r="B35" i="105"/>
  <c r="E34" i="105"/>
  <c r="C34" i="105"/>
  <c r="B34" i="105"/>
  <c r="B33" i="105"/>
  <c r="E31" i="105"/>
  <c r="C31" i="105"/>
  <c r="B31" i="105"/>
  <c r="F26" i="105"/>
  <c r="F24" i="105"/>
  <c r="F23" i="105"/>
  <c r="F22" i="105"/>
  <c r="F17" i="105"/>
  <c r="F16" i="105"/>
  <c r="F14" i="105"/>
  <c r="I14" i="105"/>
  <c r="F9" i="105"/>
  <c r="F8" i="105"/>
  <c r="F7" i="105"/>
  <c r="F5" i="105"/>
  <c r="I5" i="105"/>
  <c r="F53" i="104"/>
  <c r="F52" i="104"/>
  <c r="F51" i="104"/>
  <c r="F50" i="104"/>
  <c r="F46" i="104"/>
  <c r="F45" i="104"/>
  <c r="F43" i="104"/>
  <c r="F42" i="104"/>
  <c r="F41" i="104"/>
  <c r="E35" i="104"/>
  <c r="C35" i="104"/>
  <c r="B35" i="104"/>
  <c r="E34" i="104"/>
  <c r="C34" i="104"/>
  <c r="B34" i="104"/>
  <c r="B33" i="104"/>
  <c r="E31" i="104"/>
  <c r="C31" i="104"/>
  <c r="B31" i="104"/>
  <c r="F26" i="104"/>
  <c r="E33" i="104"/>
  <c r="F25" i="104"/>
  <c r="F24" i="104"/>
  <c r="F23" i="104"/>
  <c r="F22" i="104"/>
  <c r="F17" i="104"/>
  <c r="F16" i="104"/>
  <c r="E15" i="104"/>
  <c r="C15" i="104"/>
  <c r="B15" i="104"/>
  <c r="F14" i="104"/>
  <c r="F9" i="104"/>
  <c r="F8" i="104"/>
  <c r="F7" i="104"/>
  <c r="E6" i="104"/>
  <c r="C6" i="104"/>
  <c r="B6" i="104"/>
  <c r="F5" i="104"/>
  <c r="F53" i="103"/>
  <c r="F52" i="103"/>
  <c r="F51" i="103"/>
  <c r="F50" i="103"/>
  <c r="F46" i="103"/>
  <c r="F45" i="103"/>
  <c r="F43" i="103"/>
  <c r="F42" i="103"/>
  <c r="F41" i="103"/>
  <c r="E35" i="103"/>
  <c r="C35" i="103"/>
  <c r="B35" i="103"/>
  <c r="E34" i="103"/>
  <c r="C34" i="103"/>
  <c r="B34" i="103"/>
  <c r="B33" i="103"/>
  <c r="E31" i="103"/>
  <c r="C31" i="103"/>
  <c r="B31" i="103"/>
  <c r="F26" i="103"/>
  <c r="E33" i="103"/>
  <c r="F25" i="103"/>
  <c r="F24" i="103"/>
  <c r="F23" i="103"/>
  <c r="F22" i="103"/>
  <c r="F17" i="103"/>
  <c r="F16" i="103"/>
  <c r="E15" i="103"/>
  <c r="C15" i="103"/>
  <c r="B15" i="103"/>
  <c r="F14" i="103"/>
  <c r="F9" i="103"/>
  <c r="F8" i="103"/>
  <c r="F7" i="103"/>
  <c r="E6" i="103"/>
  <c r="E32" i="103"/>
  <c r="C6" i="103"/>
  <c r="B6" i="103"/>
  <c r="F5" i="103"/>
  <c r="F53" i="102"/>
  <c r="F52" i="102"/>
  <c r="F51" i="102"/>
  <c r="F50" i="102"/>
  <c r="F46" i="102"/>
  <c r="F43" i="102"/>
  <c r="F42" i="102"/>
  <c r="F41" i="102"/>
  <c r="E35" i="102"/>
  <c r="C35" i="102"/>
  <c r="B35" i="102"/>
  <c r="E34" i="102"/>
  <c r="C34" i="102"/>
  <c r="B34" i="102"/>
  <c r="C33" i="102"/>
  <c r="B33" i="102"/>
  <c r="E31" i="102"/>
  <c r="C31" i="102"/>
  <c r="B31" i="102"/>
  <c r="F26" i="102"/>
  <c r="E33" i="102"/>
  <c r="F24" i="102"/>
  <c r="F23" i="102"/>
  <c r="F22" i="102"/>
  <c r="F17" i="102"/>
  <c r="F16" i="102"/>
  <c r="E15" i="102"/>
  <c r="E15" i="105"/>
  <c r="C15" i="102"/>
  <c r="B15" i="102"/>
  <c r="B15" i="105"/>
  <c r="F14" i="102"/>
  <c r="F9" i="102"/>
  <c r="F8" i="102"/>
  <c r="F7" i="102"/>
  <c r="E6" i="102"/>
  <c r="E6" i="105"/>
  <c r="C6" i="102"/>
  <c r="C6" i="105"/>
  <c r="B6" i="102"/>
  <c r="B6" i="105"/>
  <c r="F5" i="102"/>
  <c r="E53" i="101"/>
  <c r="E52" i="101"/>
  <c r="E51" i="101"/>
  <c r="E50" i="101"/>
  <c r="E46" i="101"/>
  <c r="E45" i="101"/>
  <c r="E43" i="101"/>
  <c r="E42" i="101"/>
  <c r="E41" i="101"/>
  <c r="D35" i="101"/>
  <c r="C35" i="101"/>
  <c r="B35" i="101"/>
  <c r="D34" i="101"/>
  <c r="C34" i="101"/>
  <c r="B34" i="101"/>
  <c r="C33" i="101"/>
  <c r="B33" i="101"/>
  <c r="D31" i="101"/>
  <c r="C31" i="101"/>
  <c r="B31" i="101"/>
  <c r="E26" i="101"/>
  <c r="D33" i="101"/>
  <c r="E24" i="101"/>
  <c r="E23" i="101"/>
  <c r="E22" i="101"/>
  <c r="E17" i="101"/>
  <c r="E16" i="101"/>
  <c r="D15" i="101"/>
  <c r="C15" i="101"/>
  <c r="B15" i="101"/>
  <c r="E14" i="101"/>
  <c r="E9" i="101"/>
  <c r="E8" i="101"/>
  <c r="E7" i="101"/>
  <c r="E5" i="101"/>
  <c r="E53" i="100"/>
  <c r="E52" i="100"/>
  <c r="E51" i="100"/>
  <c r="E50" i="100"/>
  <c r="E46" i="100"/>
  <c r="E45" i="100"/>
  <c r="E43" i="100"/>
  <c r="E42" i="100"/>
  <c r="E41" i="100"/>
  <c r="D35" i="100"/>
  <c r="C35" i="100"/>
  <c r="B35" i="100"/>
  <c r="D34" i="100"/>
  <c r="C34" i="100"/>
  <c r="B34" i="100"/>
  <c r="B33" i="100"/>
  <c r="D31" i="100"/>
  <c r="C31" i="100"/>
  <c r="B31" i="100"/>
  <c r="E26" i="100"/>
  <c r="D33" i="100"/>
  <c r="E25" i="100"/>
  <c r="E24" i="100"/>
  <c r="E23" i="100"/>
  <c r="E22" i="100"/>
  <c r="E17" i="100"/>
  <c r="E16" i="100"/>
  <c r="D15" i="100"/>
  <c r="C15" i="100"/>
  <c r="B15" i="100"/>
  <c r="E14" i="100"/>
  <c r="E9" i="100"/>
  <c r="E8" i="100"/>
  <c r="E7" i="100"/>
  <c r="E33" i="100"/>
  <c r="D6" i="100"/>
  <c r="C6" i="100"/>
  <c r="B6" i="100"/>
  <c r="E6" i="100"/>
  <c r="E5" i="100"/>
  <c r="E53" i="99"/>
  <c r="E52" i="99"/>
  <c r="E51" i="99"/>
  <c r="E50" i="99"/>
  <c r="E46" i="99"/>
  <c r="E45" i="99"/>
  <c r="E43" i="99"/>
  <c r="E42" i="99"/>
  <c r="E41" i="99"/>
  <c r="D35" i="99"/>
  <c r="C35" i="99"/>
  <c r="B35" i="99"/>
  <c r="D34" i="99"/>
  <c r="C34" i="99"/>
  <c r="B34" i="99"/>
  <c r="B33" i="99"/>
  <c r="D31" i="99"/>
  <c r="C31" i="99"/>
  <c r="B31" i="99"/>
  <c r="E26" i="99"/>
  <c r="D33" i="99"/>
  <c r="E24" i="99"/>
  <c r="E23" i="99"/>
  <c r="E22" i="99"/>
  <c r="E17" i="99"/>
  <c r="E16" i="99"/>
  <c r="D15" i="99"/>
  <c r="C15" i="99"/>
  <c r="B15" i="99"/>
  <c r="E14" i="99"/>
  <c r="E9" i="99"/>
  <c r="E8" i="99"/>
  <c r="E7" i="99"/>
  <c r="E5" i="99"/>
  <c r="E53" i="98"/>
  <c r="E52" i="98"/>
  <c r="E51" i="98"/>
  <c r="E50" i="98"/>
  <c r="E46" i="98"/>
  <c r="E45" i="98"/>
  <c r="E43" i="98"/>
  <c r="E42" i="98"/>
  <c r="E41" i="98"/>
  <c r="D35" i="98"/>
  <c r="C35" i="98"/>
  <c r="B35" i="98"/>
  <c r="D34" i="98"/>
  <c r="C34" i="98"/>
  <c r="B34" i="98"/>
  <c r="D31" i="98"/>
  <c r="C31" i="98"/>
  <c r="B31" i="98"/>
  <c r="E26" i="98"/>
  <c r="D33" i="98"/>
  <c r="B33" i="98"/>
  <c r="E24" i="98"/>
  <c r="E23" i="98"/>
  <c r="E22" i="98"/>
  <c r="E17" i="98"/>
  <c r="E16" i="98"/>
  <c r="D15" i="98"/>
  <c r="C15" i="98"/>
  <c r="B15" i="98"/>
  <c r="B6" i="98"/>
  <c r="B32" i="98"/>
  <c r="E14" i="98"/>
  <c r="E9" i="98"/>
  <c r="E8" i="98"/>
  <c r="E7" i="98"/>
  <c r="D6" i="98"/>
  <c r="C6" i="98"/>
  <c r="E5" i="98"/>
  <c r="E53" i="97"/>
  <c r="E52" i="97"/>
  <c r="E51" i="97"/>
  <c r="E50" i="97"/>
  <c r="E46" i="97"/>
  <c r="E45" i="97"/>
  <c r="E43" i="97"/>
  <c r="E42" i="97"/>
  <c r="E41" i="97"/>
  <c r="D35" i="97"/>
  <c r="C35" i="97"/>
  <c r="B35" i="97"/>
  <c r="D34" i="97"/>
  <c r="C34" i="97"/>
  <c r="B34" i="97"/>
  <c r="B33" i="97"/>
  <c r="D31" i="97"/>
  <c r="C31" i="97"/>
  <c r="B31" i="97"/>
  <c r="E26" i="97"/>
  <c r="D33" i="97"/>
  <c r="E24" i="97"/>
  <c r="E23" i="97"/>
  <c r="E22" i="97"/>
  <c r="E17" i="97"/>
  <c r="E16" i="97"/>
  <c r="D15" i="97"/>
  <c r="C15" i="97"/>
  <c r="B15" i="97"/>
  <c r="E14" i="97"/>
  <c r="E9" i="97"/>
  <c r="E8" i="97"/>
  <c r="E7" i="97"/>
  <c r="D6" i="97"/>
  <c r="C6" i="97"/>
  <c r="B6" i="97"/>
  <c r="E5" i="97"/>
  <c r="E53" i="96"/>
  <c r="E52" i="96"/>
  <c r="E51" i="96"/>
  <c r="E50" i="96"/>
  <c r="E46" i="96"/>
  <c r="E45" i="96"/>
  <c r="E43" i="96"/>
  <c r="E42" i="96"/>
  <c r="E41" i="96"/>
  <c r="D35" i="96"/>
  <c r="C35" i="96"/>
  <c r="B35" i="96"/>
  <c r="D34" i="96"/>
  <c r="C34" i="96"/>
  <c r="B34" i="96"/>
  <c r="C33" i="96"/>
  <c r="D31" i="96"/>
  <c r="C31" i="96"/>
  <c r="B31" i="96"/>
  <c r="E26" i="96"/>
  <c r="B33" i="96"/>
  <c r="E24" i="96"/>
  <c r="E23" i="96"/>
  <c r="E22" i="96"/>
  <c r="E17" i="96"/>
  <c r="E16" i="96"/>
  <c r="D15" i="96"/>
  <c r="C15" i="96"/>
  <c r="B15" i="96"/>
  <c r="E14" i="96"/>
  <c r="E9" i="96"/>
  <c r="E8" i="96"/>
  <c r="E7" i="96"/>
  <c r="E5" i="96"/>
  <c r="E53" i="95"/>
  <c r="E52" i="95"/>
  <c r="E51" i="95"/>
  <c r="E50" i="95"/>
  <c r="E46" i="95"/>
  <c r="E45" i="95"/>
  <c r="E43" i="95"/>
  <c r="E42" i="95"/>
  <c r="E41" i="95"/>
  <c r="D35" i="95"/>
  <c r="C35" i="95"/>
  <c r="B35" i="95"/>
  <c r="D34" i="95"/>
  <c r="C34" i="95"/>
  <c r="B34" i="95"/>
  <c r="D31" i="95"/>
  <c r="C31" i="95"/>
  <c r="B31" i="95"/>
  <c r="E26" i="95"/>
  <c r="D33" i="95"/>
  <c r="E24" i="95"/>
  <c r="E23" i="95"/>
  <c r="E22" i="95"/>
  <c r="E17" i="95"/>
  <c r="E16" i="95"/>
  <c r="D15" i="95"/>
  <c r="C15" i="95"/>
  <c r="B15" i="95"/>
  <c r="B6" i="95"/>
  <c r="B32" i="95"/>
  <c r="E14" i="95"/>
  <c r="E9" i="95"/>
  <c r="E8" i="95"/>
  <c r="E7" i="95"/>
  <c r="D6" i="95"/>
  <c r="C6" i="95"/>
  <c r="E5" i="95"/>
  <c r="E53" i="94"/>
  <c r="E52" i="94"/>
  <c r="E51" i="94"/>
  <c r="E50" i="94"/>
  <c r="E46" i="94"/>
  <c r="E45" i="94"/>
  <c r="E43" i="94"/>
  <c r="E42" i="94"/>
  <c r="E41" i="94"/>
  <c r="D35" i="94"/>
  <c r="C35" i="94"/>
  <c r="B35" i="94"/>
  <c r="D34" i="94"/>
  <c r="C34" i="94"/>
  <c r="B34" i="94"/>
  <c r="B33" i="94"/>
  <c r="D31" i="94"/>
  <c r="C31" i="94"/>
  <c r="B31" i="94"/>
  <c r="E26" i="94"/>
  <c r="D33" i="94"/>
  <c r="E24" i="94"/>
  <c r="E23" i="94"/>
  <c r="E22" i="94"/>
  <c r="E17" i="94"/>
  <c r="E16" i="94"/>
  <c r="D15" i="94"/>
  <c r="C15" i="94"/>
  <c r="B15" i="94"/>
  <c r="E14" i="94"/>
  <c r="E9" i="94"/>
  <c r="E8" i="94"/>
  <c r="E7" i="94"/>
  <c r="E5" i="94"/>
  <c r="E53" i="93"/>
  <c r="E52" i="93"/>
  <c r="E51" i="93"/>
  <c r="E50" i="93"/>
  <c r="E46" i="93"/>
  <c r="E45" i="93"/>
  <c r="E43" i="93"/>
  <c r="E42" i="93"/>
  <c r="E41" i="93"/>
  <c r="D35" i="93"/>
  <c r="C35" i="93"/>
  <c r="B35" i="93"/>
  <c r="D34" i="93"/>
  <c r="C34" i="93"/>
  <c r="B34" i="93"/>
  <c r="B33" i="93"/>
  <c r="D31" i="93"/>
  <c r="C31" i="93"/>
  <c r="B31" i="93"/>
  <c r="E26" i="93"/>
  <c r="D33" i="93"/>
  <c r="E24" i="93"/>
  <c r="E23" i="93"/>
  <c r="E22" i="93"/>
  <c r="E17" i="93"/>
  <c r="E16" i="93"/>
  <c r="D15" i="93"/>
  <c r="C15" i="93"/>
  <c r="B15" i="93"/>
  <c r="E9" i="93"/>
  <c r="E8" i="93"/>
  <c r="E7" i="93"/>
  <c r="D6" i="93"/>
  <c r="C6" i="93"/>
  <c r="B6" i="93"/>
  <c r="E6" i="93"/>
  <c r="E5" i="93"/>
  <c r="E53" i="92"/>
  <c r="E51" i="92"/>
  <c r="E50" i="92"/>
  <c r="E46" i="92"/>
  <c r="E45" i="92"/>
  <c r="E43" i="92"/>
  <c r="E42" i="92"/>
  <c r="E41" i="92"/>
  <c r="D35" i="92"/>
  <c r="C35" i="92"/>
  <c r="B35" i="92"/>
  <c r="D34" i="92"/>
  <c r="C34" i="92"/>
  <c r="B34" i="92"/>
  <c r="D31" i="92"/>
  <c r="C31" i="92"/>
  <c r="B31" i="92"/>
  <c r="E26" i="92"/>
  <c r="C33" i="92"/>
  <c r="B33" i="92"/>
  <c r="E24" i="92"/>
  <c r="E23" i="92"/>
  <c r="E22" i="92"/>
  <c r="E17" i="92"/>
  <c r="E16" i="92"/>
  <c r="C15" i="92"/>
  <c r="B15" i="92"/>
  <c r="E14" i="92"/>
  <c r="E9" i="92"/>
  <c r="E8" i="92"/>
  <c r="E7" i="92"/>
  <c r="B32" i="92"/>
  <c r="E5" i="92"/>
  <c r="E53" i="91"/>
  <c r="E52" i="91"/>
  <c r="E51" i="91"/>
  <c r="E50" i="91"/>
  <c r="E46" i="91"/>
  <c r="E45" i="91"/>
  <c r="E43" i="91"/>
  <c r="E42" i="91"/>
  <c r="E41" i="91"/>
  <c r="D35" i="91"/>
  <c r="C35" i="91"/>
  <c r="B35" i="91"/>
  <c r="D34" i="91"/>
  <c r="C34" i="91"/>
  <c r="B34" i="91"/>
  <c r="D31" i="91"/>
  <c r="C31" i="91"/>
  <c r="B31" i="91"/>
  <c r="E26" i="91"/>
  <c r="D33" i="91"/>
  <c r="C33" i="91"/>
  <c r="B33" i="91"/>
  <c r="E24" i="91"/>
  <c r="E23" i="91"/>
  <c r="E22" i="91"/>
  <c r="E17" i="91"/>
  <c r="E16" i="91"/>
  <c r="D15" i="91"/>
  <c r="C15" i="91"/>
  <c r="B15" i="91"/>
  <c r="E14" i="91"/>
  <c r="E9" i="91"/>
  <c r="E8" i="91"/>
  <c r="E7" i="91"/>
  <c r="D6" i="91"/>
  <c r="C6" i="91"/>
  <c r="B6" i="91"/>
  <c r="E5" i="91"/>
  <c r="E53" i="90"/>
  <c r="E52" i="90"/>
  <c r="E51" i="90"/>
  <c r="E50" i="90"/>
  <c r="E46" i="90"/>
  <c r="E45" i="90"/>
  <c r="E43" i="90"/>
  <c r="E42" i="90"/>
  <c r="E41" i="90"/>
  <c r="D35" i="90"/>
  <c r="C35" i="90"/>
  <c r="B35" i="90"/>
  <c r="D34" i="90"/>
  <c r="C34" i="90"/>
  <c r="B34" i="90"/>
  <c r="B33" i="90"/>
  <c r="D31" i="90"/>
  <c r="C31" i="90"/>
  <c r="B31" i="90"/>
  <c r="E26" i="90"/>
  <c r="D33" i="90"/>
  <c r="E24" i="90"/>
  <c r="E23" i="90"/>
  <c r="E22" i="90"/>
  <c r="E17" i="90"/>
  <c r="E16" i="90"/>
  <c r="D15" i="90"/>
  <c r="C15" i="90"/>
  <c r="B15" i="90"/>
  <c r="E14" i="90"/>
  <c r="E9" i="90"/>
  <c r="E35" i="90"/>
  <c r="E8" i="90"/>
  <c r="E7" i="90"/>
  <c r="E5" i="90"/>
  <c r="E53" i="89"/>
  <c r="E52" i="89"/>
  <c r="E51" i="89"/>
  <c r="E50" i="89"/>
  <c r="E46" i="89"/>
  <c r="E45" i="89"/>
  <c r="E43" i="89"/>
  <c r="E42" i="89"/>
  <c r="E41" i="89"/>
  <c r="D35" i="89"/>
  <c r="C35" i="89"/>
  <c r="B35" i="89"/>
  <c r="D34" i="89"/>
  <c r="C34" i="89"/>
  <c r="B34" i="89"/>
  <c r="D31" i="89"/>
  <c r="C31" i="89"/>
  <c r="B31" i="89"/>
  <c r="E26" i="89"/>
  <c r="D33" i="89"/>
  <c r="B33" i="89"/>
  <c r="E24" i="89"/>
  <c r="E23" i="89"/>
  <c r="E22" i="89"/>
  <c r="E17" i="89"/>
  <c r="E16" i="89"/>
  <c r="D15" i="89"/>
  <c r="C15" i="89"/>
  <c r="B15" i="89"/>
  <c r="E14" i="89"/>
  <c r="E9" i="89"/>
  <c r="E8" i="89"/>
  <c r="E7" i="89"/>
  <c r="E5" i="89"/>
  <c r="E53" i="88"/>
  <c r="E52" i="88"/>
  <c r="E51" i="88"/>
  <c r="E50" i="88"/>
  <c r="E46" i="88"/>
  <c r="E45" i="88"/>
  <c r="E43" i="88"/>
  <c r="E42" i="88"/>
  <c r="E41" i="88"/>
  <c r="D35" i="88"/>
  <c r="C35" i="88"/>
  <c r="B35" i="88"/>
  <c r="D34" i="88"/>
  <c r="C34" i="88"/>
  <c r="B34" i="88"/>
  <c r="D31" i="88"/>
  <c r="C31" i="88"/>
  <c r="B31" i="88"/>
  <c r="E26" i="88"/>
  <c r="D33" i="88"/>
  <c r="B33" i="88"/>
  <c r="E24" i="88"/>
  <c r="E23" i="88"/>
  <c r="E22" i="88"/>
  <c r="E17" i="88"/>
  <c r="E16" i="88"/>
  <c r="D15" i="88"/>
  <c r="C15" i="88"/>
  <c r="B15" i="88"/>
  <c r="B6" i="88"/>
  <c r="B32" i="88"/>
  <c r="E14" i="88"/>
  <c r="E9" i="88"/>
  <c r="E8" i="88"/>
  <c r="E7" i="88"/>
  <c r="D6" i="88"/>
  <c r="C6" i="88"/>
  <c r="E5" i="88"/>
  <c r="B6" i="87"/>
  <c r="B15" i="87"/>
  <c r="C6" i="87"/>
  <c r="D6" i="87"/>
  <c r="C15" i="87"/>
  <c r="D15" i="87"/>
  <c r="C15" i="105"/>
  <c r="F35" i="104"/>
  <c r="E35" i="98"/>
  <c r="E6" i="98"/>
  <c r="E6" i="97"/>
  <c r="E6" i="95"/>
  <c r="F25" i="105"/>
  <c r="E6" i="88"/>
  <c r="E32" i="105"/>
  <c r="F35" i="105"/>
  <c r="F6" i="105"/>
  <c r="I6" i="105"/>
  <c r="F15" i="105"/>
  <c r="I15" i="105"/>
  <c r="B32" i="105"/>
  <c r="F34" i="105"/>
  <c r="F31" i="105"/>
  <c r="I31" i="105"/>
  <c r="F33" i="103"/>
  <c r="F31" i="103"/>
  <c r="F35" i="103"/>
  <c r="F34" i="103"/>
  <c r="F15" i="103"/>
  <c r="F6" i="103"/>
  <c r="B32" i="103"/>
  <c r="E32" i="104"/>
  <c r="F34" i="104"/>
  <c r="F15" i="104"/>
  <c r="F31" i="104"/>
  <c r="F6" i="104"/>
  <c r="B32" i="104"/>
  <c r="E35" i="95"/>
  <c r="E15" i="95"/>
  <c r="B32" i="100"/>
  <c r="E15" i="100"/>
  <c r="E35" i="100"/>
  <c r="D32" i="100"/>
  <c r="E34" i="100"/>
  <c r="E31" i="100"/>
  <c r="C32" i="101"/>
  <c r="B32" i="101"/>
  <c r="E15" i="101"/>
  <c r="E31" i="101"/>
  <c r="E35" i="101"/>
  <c r="E34" i="101"/>
  <c r="F31" i="102"/>
  <c r="F15" i="102"/>
  <c r="C32" i="102"/>
  <c r="F35" i="102"/>
  <c r="B32" i="102"/>
  <c r="F34" i="102"/>
  <c r="F6" i="102"/>
  <c r="F33" i="104"/>
  <c r="E25" i="98"/>
  <c r="E33" i="98"/>
  <c r="D32" i="98"/>
  <c r="E34" i="98"/>
  <c r="E15" i="98"/>
  <c r="E31" i="98"/>
  <c r="B32" i="99"/>
  <c r="E25" i="99"/>
  <c r="E33" i="99"/>
  <c r="E34" i="99"/>
  <c r="E15" i="99"/>
  <c r="E35" i="99"/>
  <c r="D32" i="99"/>
  <c r="E31" i="99"/>
  <c r="E25" i="97"/>
  <c r="E33" i="97"/>
  <c r="B32" i="97"/>
  <c r="E35" i="97"/>
  <c r="E15" i="97"/>
  <c r="E34" i="97"/>
  <c r="D32" i="97"/>
  <c r="E31" i="97"/>
  <c r="C32" i="96"/>
  <c r="E15" i="96"/>
  <c r="E35" i="96"/>
  <c r="B32" i="96"/>
  <c r="E34" i="96"/>
  <c r="E31" i="96"/>
  <c r="D32" i="96"/>
  <c r="E25" i="94"/>
  <c r="E33" i="94"/>
  <c r="B32" i="94"/>
  <c r="E34" i="94"/>
  <c r="E15" i="94"/>
  <c r="E31" i="94"/>
  <c r="E35" i="94"/>
  <c r="D32" i="94"/>
  <c r="B33" i="95"/>
  <c r="E25" i="95"/>
  <c r="E33" i="95"/>
  <c r="D32" i="95"/>
  <c r="E34" i="95"/>
  <c r="E31" i="95"/>
  <c r="E25" i="93"/>
  <c r="E33" i="93"/>
  <c r="E31" i="93"/>
  <c r="D32" i="93"/>
  <c r="E34" i="93"/>
  <c r="B32" i="93"/>
  <c r="E35" i="93"/>
  <c r="E35" i="92"/>
  <c r="C32" i="92"/>
  <c r="E15" i="92"/>
  <c r="D32" i="92"/>
  <c r="E34" i="92"/>
  <c r="E31" i="92"/>
  <c r="E15" i="88"/>
  <c r="D32" i="88"/>
  <c r="E25" i="88"/>
  <c r="E33" i="88"/>
  <c r="E35" i="88"/>
  <c r="E34" i="88"/>
  <c r="E31" i="88"/>
  <c r="E25" i="91"/>
  <c r="E33" i="91"/>
  <c r="C32" i="91"/>
  <c r="E35" i="91"/>
  <c r="E15" i="91"/>
  <c r="B32" i="91"/>
  <c r="E34" i="91"/>
  <c r="D32" i="91"/>
  <c r="E31" i="91"/>
  <c r="E6" i="91"/>
  <c r="E25" i="90"/>
  <c r="E33" i="90"/>
  <c r="D32" i="90"/>
  <c r="E34" i="90"/>
  <c r="B32" i="90"/>
  <c r="E15" i="90"/>
  <c r="E31" i="90"/>
  <c r="E35" i="89"/>
  <c r="D32" i="89"/>
  <c r="E25" i="89"/>
  <c r="E33" i="89"/>
  <c r="E34" i="89"/>
  <c r="E15" i="89"/>
  <c r="B32" i="89"/>
  <c r="E31" i="89"/>
  <c r="C32" i="105"/>
  <c r="C33" i="105"/>
  <c r="C32" i="104"/>
  <c r="C33" i="104"/>
  <c r="C32" i="103"/>
  <c r="C33" i="103"/>
  <c r="F25" i="102"/>
  <c r="F33" i="102"/>
  <c r="E32" i="102"/>
  <c r="E25" i="101"/>
  <c r="D32" i="101"/>
  <c r="C32" i="100"/>
  <c r="C33" i="100"/>
  <c r="C32" i="99"/>
  <c r="C33" i="99"/>
  <c r="C32" i="98"/>
  <c r="C33" i="98"/>
  <c r="C32" i="97"/>
  <c r="C33" i="97"/>
  <c r="E25" i="96"/>
  <c r="E33" i="96"/>
  <c r="D33" i="96"/>
  <c r="C32" i="95"/>
  <c r="C33" i="95"/>
  <c r="C32" i="94"/>
  <c r="C33" i="94"/>
  <c r="C32" i="93"/>
  <c r="C33" i="93"/>
  <c r="D33" i="92"/>
  <c r="E25" i="92"/>
  <c r="E33" i="92"/>
  <c r="C32" i="90"/>
  <c r="C33" i="90"/>
  <c r="C32" i="89"/>
  <c r="C33" i="89"/>
  <c r="C32" i="88"/>
  <c r="C33" i="88"/>
  <c r="D34" i="87"/>
  <c r="D33" i="87"/>
  <c r="B32" i="87"/>
  <c r="F32" i="105"/>
  <c r="I32" i="105"/>
  <c r="F33" i="105"/>
  <c r="F32" i="103"/>
  <c r="F32" i="104"/>
  <c r="E32" i="100"/>
  <c r="E32" i="101"/>
  <c r="F32" i="102"/>
  <c r="E32" i="98"/>
  <c r="E32" i="99"/>
  <c r="E32" i="97"/>
  <c r="E32" i="94"/>
  <c r="E32" i="95"/>
  <c r="E32" i="93"/>
  <c r="E32" i="92"/>
  <c r="E32" i="88"/>
  <c r="E32" i="91"/>
  <c r="E32" i="90"/>
  <c r="E32" i="89"/>
  <c r="E33" i="101"/>
  <c r="E32" i="96"/>
  <c r="C33" i="87"/>
  <c r="B33" i="87"/>
  <c r="B31" i="87"/>
  <c r="B34" i="87"/>
  <c r="B35" i="87"/>
  <c r="C32" i="87"/>
  <c r="D32" i="87"/>
  <c r="D35" i="87"/>
  <c r="D31" i="87"/>
  <c r="C35" i="87"/>
  <c r="C34" i="87"/>
  <c r="C31" i="87"/>
  <c r="E53" i="87"/>
  <c r="E52" i="87"/>
  <c r="E51" i="87"/>
  <c r="E50" i="87"/>
  <c r="E46" i="87"/>
  <c r="E45" i="87"/>
  <c r="E43" i="87"/>
  <c r="E42" i="87"/>
  <c r="E41" i="87"/>
  <c r="E26" i="87"/>
  <c r="E25" i="87"/>
  <c r="E24" i="87"/>
  <c r="E23" i="87"/>
  <c r="E22" i="87"/>
  <c r="E17" i="87"/>
  <c r="E16" i="87"/>
  <c r="E15" i="87"/>
  <c r="E14" i="87"/>
  <c r="E9" i="87"/>
  <c r="E35" i="87"/>
  <c r="E8" i="87"/>
  <c r="E7" i="87"/>
  <c r="E5" i="87"/>
  <c r="E31" i="87"/>
  <c r="E6" i="87"/>
  <c r="E32" i="87"/>
  <c r="E34" i="87"/>
  <c r="E33" i="87"/>
</calcChain>
</file>

<file path=xl/sharedStrings.xml><?xml version="1.0" encoding="utf-8"?>
<sst xmlns="http://schemas.openxmlformats.org/spreadsheetml/2006/main" count="1997" uniqueCount="112">
  <si>
    <t>Number of Households</t>
  </si>
  <si>
    <t>Total Households</t>
  </si>
  <si>
    <t>Total Persons</t>
  </si>
  <si>
    <t>Severely Mentally Ill</t>
  </si>
  <si>
    <t>Chronic Substance Abuse</t>
  </si>
  <si>
    <t>Persons with HIV/AIDS</t>
  </si>
  <si>
    <t>Victims of Domestic Violence</t>
  </si>
  <si>
    <t>Sheltered</t>
  </si>
  <si>
    <t>Unsheltered</t>
  </si>
  <si>
    <t>Emergency</t>
  </si>
  <si>
    <t>Transitional</t>
  </si>
  <si>
    <t>Safe Haven</t>
  </si>
  <si>
    <t>2012 Total</t>
  </si>
  <si>
    <t>Veterans Subpopulation</t>
  </si>
  <si>
    <t>Chronically Homeless Subpopulation</t>
  </si>
  <si>
    <t>2013 Total</t>
  </si>
  <si>
    <t>Households without children</t>
  </si>
  <si>
    <t>Number of persons</t>
  </si>
  <si>
    <t xml:space="preserve">    Number of Persons (over age 24) </t>
  </si>
  <si>
    <t xml:space="preserve">     Number of persons (under age 18) </t>
  </si>
  <si>
    <t xml:space="preserve">    Number of persons (age 18-24)</t>
  </si>
  <si>
    <t xml:space="preserve">     Number of one child households</t>
  </si>
  <si>
    <t xml:space="preserve">     Number of multi-child households</t>
  </si>
  <si>
    <t xml:space="preserve">     Number of children in multi child households</t>
  </si>
  <si>
    <t xml:space="preserve">       Number of children (under age 18) </t>
  </si>
  <si>
    <r>
      <t xml:space="preserve">Households </t>
    </r>
    <r>
      <rPr>
        <b/>
        <i/>
        <u/>
        <sz val="12"/>
        <color rgb="FF000000"/>
        <rFont val="Calibri"/>
        <family val="2"/>
      </rPr>
      <t>with</t>
    </r>
    <r>
      <rPr>
        <b/>
        <sz val="12"/>
        <color rgb="FF000000"/>
        <rFont val="Calibri"/>
        <family val="2"/>
      </rPr>
      <t xml:space="preserve"> Dependent children.  With at least one adult and one child </t>
    </r>
  </si>
  <si>
    <r>
      <t xml:space="preserve">Households </t>
    </r>
    <r>
      <rPr>
        <b/>
        <i/>
        <u/>
        <sz val="12"/>
        <color rgb="FF000000"/>
        <rFont val="Calibri"/>
        <family val="2"/>
      </rPr>
      <t xml:space="preserve">with Only </t>
    </r>
    <r>
      <rPr>
        <b/>
        <sz val="12"/>
        <color rgb="FF000000"/>
        <rFont val="Calibri"/>
        <family val="2"/>
      </rPr>
      <t>Children</t>
    </r>
  </si>
  <si>
    <t xml:space="preserve">       Number of persons (18 to 24) </t>
  </si>
  <si>
    <t xml:space="preserve">       Number of persons (over age 24) </t>
  </si>
  <si>
    <t xml:space="preserve">Veterans (including female veterans) </t>
  </si>
  <si>
    <t xml:space="preserve">Chronically Homeless Families (Total # of families) </t>
  </si>
  <si>
    <t xml:space="preserve">Chronically Homeless Individuals </t>
  </si>
  <si>
    <t xml:space="preserve">       Total Persons in Chronically Homeless Families</t>
  </si>
  <si>
    <t xml:space="preserve">     Number of persons (age 18-24)</t>
  </si>
  <si>
    <t xml:space="preserve">     Number of persons (over age 24)</t>
  </si>
  <si>
    <t>Region 1 Point-in-Time Homeless Count 1/30/2013</t>
  </si>
  <si>
    <t>ALL HOUSEHOLDS/ALL PERSONS</t>
  </si>
  <si>
    <t xml:space="preserve">       Female Veterans - (subset of veterans)</t>
  </si>
  <si>
    <t>Chronic Homeless &amp; Veteran SubPopulations</t>
  </si>
  <si>
    <t>Other SubPopulations</t>
  </si>
  <si>
    <t xml:space="preserve">Total Number of persons (under age 18) </t>
  </si>
  <si>
    <t>Region 1a Point-in-Time Homeless Count 1/30/2013</t>
  </si>
  <si>
    <t>Region 2 Point-in-Time Homeless Count 1/30/2013</t>
  </si>
  <si>
    <t>Region 3 Point-in-Time Homeless Count 1/30/2013</t>
  </si>
  <si>
    <t>Region 4 Point-in-Time Homeless Count 1/30/2013</t>
  </si>
  <si>
    <t>Region 5 Point-in-Time Homeless Count 1/30/2013</t>
  </si>
  <si>
    <t>Region 6 Point-in-Time Homeless Count 1/30/2013</t>
  </si>
  <si>
    <t>Region 7 Point-in-Time Homeless Count 1/30/2013</t>
  </si>
  <si>
    <t>Region 8 Point-in-Time Homeless Count 1/30/2013</t>
  </si>
  <si>
    <t>Region 9 Point-in-Time Homeless Count 1/30/2013</t>
  </si>
  <si>
    <t>Region 10 Point-in-Time Homeless Count 1/30/2013</t>
  </si>
  <si>
    <t>Region 11 Point-in-Time Homeless Count 1/30/2013</t>
  </si>
  <si>
    <t>Region 12 Point-in-Time Homeless Count 1/30/2013</t>
  </si>
  <si>
    <t>Region 13 Point-in-Time Homeless Count 1/30/2013</t>
  </si>
  <si>
    <t>Region 14 Point-in-Time Homeless Count 1/30/2013</t>
  </si>
  <si>
    <t>BALANCE OF STATE ONLY Point-in-Time Homeless Count 1/30/2013</t>
  </si>
  <si>
    <t>MARION COUNTY ONLY Point-in-Time Homeless Count 1/30/2013</t>
  </si>
  <si>
    <t>ST JOSEPH COUNTY ONLY Point-in-Time Homeless Count 1/30/2013</t>
  </si>
  <si>
    <t>STATE WIDE Point-in-Time Homeless Count 1/30/2013</t>
  </si>
  <si>
    <t>NA</t>
  </si>
  <si>
    <t>na</t>
  </si>
  <si>
    <t>2011-2013</t>
  </si>
  <si>
    <t xml:space="preserve">Safe Haven </t>
  </si>
  <si>
    <t>Safe haven</t>
  </si>
  <si>
    <t>% change</t>
  </si>
  <si>
    <t xml:space="preserve"> 2011-2013</t>
  </si>
  <si>
    <t>% Change</t>
  </si>
  <si>
    <t>Porter</t>
  </si>
  <si>
    <t>Laporte</t>
  </si>
  <si>
    <t xml:space="preserve">Porter </t>
  </si>
  <si>
    <t>Elkhart</t>
  </si>
  <si>
    <t>Kosciusko</t>
  </si>
  <si>
    <t>Marshall</t>
  </si>
  <si>
    <t xml:space="preserve">Marshall </t>
  </si>
  <si>
    <t>Allen</t>
  </si>
  <si>
    <t>Huntington</t>
  </si>
  <si>
    <t>Noble</t>
  </si>
  <si>
    <t>Whitley</t>
  </si>
  <si>
    <t>Montgomery</t>
  </si>
  <si>
    <t>Tippecanoe</t>
  </si>
  <si>
    <t xml:space="preserve">Cass </t>
  </si>
  <si>
    <t>Howard</t>
  </si>
  <si>
    <t>Cass</t>
  </si>
  <si>
    <t>Delaware</t>
  </si>
  <si>
    <t>Grant</t>
  </si>
  <si>
    <t>Jay</t>
  </si>
  <si>
    <t>Madison</t>
  </si>
  <si>
    <t>Vigo</t>
  </si>
  <si>
    <t>Boone</t>
  </si>
  <si>
    <t>Hamilton</t>
  </si>
  <si>
    <t>Hancock</t>
  </si>
  <si>
    <t>Hendricks</t>
  </si>
  <si>
    <t>Monroe</t>
  </si>
  <si>
    <t>Morgan</t>
  </si>
  <si>
    <t>Bartholomew</t>
  </si>
  <si>
    <t>Jackson</t>
  </si>
  <si>
    <t>Johnson</t>
  </si>
  <si>
    <t>Posey</t>
  </si>
  <si>
    <t>Vanderburgh</t>
  </si>
  <si>
    <t>Clark</t>
  </si>
  <si>
    <t>Floyd</t>
  </si>
  <si>
    <t>Washington</t>
  </si>
  <si>
    <t>Deaborn</t>
  </si>
  <si>
    <t>Ripley</t>
  </si>
  <si>
    <t>Dearborn</t>
  </si>
  <si>
    <t>Miami</t>
  </si>
  <si>
    <t>Green</t>
  </si>
  <si>
    <t>Jennings</t>
  </si>
  <si>
    <t>Shelby</t>
  </si>
  <si>
    <t>Jasper</t>
  </si>
  <si>
    <t>% Change
2011-2013</t>
  </si>
  <si>
    <t>% Change 
2011-2013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</si>
</sst>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u/>
      <sz val="12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/>
    <xf numFmtId="0" fontId="5" fillId="0" borderId="6" xfId="0" applyFont="1" applyBorder="1"/>
    <xf numFmtId="0" fontId="0" fillId="7" borderId="0" xfId="0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wrapText="1"/>
    </xf>
    <xf numFmtId="0" fontId="0" fillId="7" borderId="0" xfId="0" applyFill="1" applyBorder="1" applyAlignment="1">
      <alignment wrapText="1"/>
    </xf>
    <xf numFmtId="0" fontId="0" fillId="7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7" borderId="0" xfId="0" applyFont="1" applyFill="1" applyBorder="1" applyAlignment="1" applyProtection="1">
      <alignment horizontal="center"/>
      <protection hidden="1"/>
    </xf>
    <xf numFmtId="0" fontId="4" fillId="0" borderId="6" xfId="0" applyFont="1" applyBorder="1"/>
    <xf numFmtId="0" fontId="5" fillId="0" borderId="5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hidden="1"/>
    </xf>
    <xf numFmtId="0" fontId="4" fillId="7" borderId="7" xfId="0" applyFont="1" applyFill="1" applyBorder="1"/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/>
    <xf numFmtId="0" fontId="4" fillId="4" borderId="1" xfId="0" applyFont="1" applyFill="1" applyBorder="1"/>
    <xf numFmtId="0" fontId="4" fillId="4" borderId="12" xfId="0" applyFont="1" applyFill="1" applyBorder="1" applyAlignment="1" applyProtection="1">
      <alignment horizontal="center"/>
      <protection hidden="1"/>
    </xf>
    <xf numFmtId="0" fontId="2" fillId="0" borderId="12" xfId="0" applyFont="1" applyBorder="1"/>
    <xf numFmtId="0" fontId="2" fillId="0" borderId="1" xfId="0" applyFont="1" applyBorder="1"/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/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locked="0" hidden="1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4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0" fontId="5" fillId="7" borderId="10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  <protection hidden="1"/>
    </xf>
    <xf numFmtId="0" fontId="5" fillId="4" borderId="12" xfId="0" applyFont="1" applyFill="1" applyBorder="1" applyAlignment="1" applyProtection="1">
      <alignment horizontal="center"/>
      <protection hidden="1"/>
    </xf>
    <xf numFmtId="0" fontId="2" fillId="7" borderId="0" xfId="0" applyFont="1" applyFill="1" applyBorder="1" applyAlignment="1">
      <alignment horizontal="left" wrapText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7" borderId="0" xfId="0" applyFont="1" applyFill="1" applyBorder="1" applyAlignment="1" applyProtection="1">
      <alignment horizontal="center"/>
      <protection hidden="1"/>
    </xf>
    <xf numFmtId="0" fontId="2" fillId="7" borderId="0" xfId="0" applyFont="1" applyFill="1"/>
    <xf numFmtId="0" fontId="4" fillId="8" borderId="1" xfId="0" applyFont="1" applyFill="1" applyBorder="1" applyAlignment="1" applyProtection="1">
      <alignment horizontal="center"/>
      <protection hidden="1"/>
    </xf>
    <xf numFmtId="0" fontId="4" fillId="8" borderId="6" xfId="0" applyFont="1" applyFill="1" applyBorder="1" applyAlignment="1">
      <alignment horizontal="center"/>
    </xf>
    <xf numFmtId="0" fontId="4" fillId="0" borderId="7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 hidden="1"/>
    </xf>
    <xf numFmtId="0" fontId="4" fillId="8" borderId="2" xfId="0" applyFont="1" applyFill="1" applyBorder="1" applyAlignment="1" applyProtection="1">
      <alignment horizontal="center"/>
      <protection hidden="1"/>
    </xf>
    <xf numFmtId="0" fontId="4" fillId="0" borderId="8" xfId="0" applyFont="1" applyFill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4" fillId="7" borderId="1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9" borderId="1" xfId="0" applyFont="1" applyFill="1" applyBorder="1" applyAlignment="1" applyProtection="1">
      <alignment horizontal="center"/>
      <protection hidden="1"/>
    </xf>
    <xf numFmtId="9" fontId="4" fillId="0" borderId="11" xfId="0" applyNumberFormat="1" applyFont="1" applyFill="1" applyBorder="1" applyAlignment="1" applyProtection="1">
      <alignment horizontal="center"/>
      <protection hidden="1"/>
    </xf>
    <xf numFmtId="9" fontId="4" fillId="0" borderId="1" xfId="0" applyNumberFormat="1" applyFont="1" applyFill="1" applyBorder="1" applyAlignment="1" applyProtection="1">
      <alignment horizontal="center"/>
      <protection hidden="1"/>
    </xf>
    <xf numFmtId="0" fontId="4" fillId="8" borderId="6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center"/>
    </xf>
    <xf numFmtId="9" fontId="4" fillId="0" borderId="6" xfId="0" applyNumberFormat="1" applyFont="1" applyFill="1" applyBorder="1" applyAlignment="1" applyProtection="1">
      <alignment horizontal="center"/>
      <protection hidden="1"/>
    </xf>
    <xf numFmtId="9" fontId="9" fillId="0" borderId="1" xfId="0" applyNumberFormat="1" applyFont="1" applyFill="1" applyBorder="1" applyAlignment="1" applyProtection="1">
      <alignment horizontal="center"/>
      <protection hidden="1"/>
    </xf>
    <xf numFmtId="0" fontId="4" fillId="8" borderId="11" xfId="0" applyFont="1" applyFill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/>
    </xf>
    <xf numFmtId="0" fontId="4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left" wrapText="1"/>
    </xf>
    <xf numFmtId="0" fontId="4" fillId="0" borderId="1" xfId="0" applyFont="1" applyBorder="1" applyAlignment="1" applyProtection="1">
      <alignment wrapText="1"/>
    </xf>
    <xf numFmtId="0" fontId="2" fillId="0" borderId="1" xfId="0" applyFont="1" applyBorder="1" applyProtection="1"/>
    <xf numFmtId="0" fontId="2" fillId="0" borderId="12" xfId="0" applyFont="1" applyBorder="1" applyProtection="1"/>
    <xf numFmtId="0" fontId="2" fillId="0" borderId="0" xfId="0" applyFont="1" applyFill="1" applyBorder="1" applyProtection="1"/>
    <xf numFmtId="0" fontId="5" fillId="0" borderId="1" xfId="0" applyFont="1" applyBorder="1" applyAlignment="1" applyProtection="1">
      <alignment horizontal="center"/>
      <protection hidden="1"/>
    </xf>
    <xf numFmtId="0" fontId="4" fillId="4" borderId="1" xfId="0" applyFont="1" applyFill="1" applyBorder="1" applyProtection="1"/>
    <xf numFmtId="0" fontId="4" fillId="0" borderId="6" xfId="0" applyFont="1" applyFill="1" applyBorder="1" applyProtection="1"/>
    <xf numFmtId="0" fontId="5" fillId="0" borderId="6" xfId="0" applyFont="1" applyFill="1" applyBorder="1" applyAlignment="1" applyProtection="1">
      <alignment horizontal="center"/>
    </xf>
    <xf numFmtId="0" fontId="4" fillId="0" borderId="6" xfId="0" applyFont="1" applyBorder="1" applyProtection="1"/>
    <xf numFmtId="0" fontId="5" fillId="0" borderId="6" xfId="0" applyFont="1" applyBorder="1" applyAlignment="1" applyProtection="1">
      <alignment horizontal="center"/>
    </xf>
    <xf numFmtId="0" fontId="4" fillId="7" borderId="7" xfId="0" applyFont="1" applyFill="1" applyBorder="1" applyProtection="1"/>
    <xf numFmtId="0" fontId="5" fillId="0" borderId="6" xfId="0" applyFont="1" applyBorder="1" applyProtection="1"/>
    <xf numFmtId="0" fontId="4" fillId="3" borderId="6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4" fillId="8" borderId="6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wrapText="1"/>
    </xf>
    <xf numFmtId="0" fontId="4" fillId="8" borderId="11" xfId="0" applyFon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4" fillId="8" borderId="5" xfId="0" applyFont="1" applyFill="1" applyBorder="1" applyAlignment="1" applyProtection="1">
      <alignment horizontal="center"/>
    </xf>
    <xf numFmtId="0" fontId="2" fillId="7" borderId="11" xfId="0" applyFont="1" applyFill="1" applyBorder="1" applyAlignment="1" applyProtection="1">
      <alignment horizontal="left" wrapText="1"/>
    </xf>
    <xf numFmtId="0" fontId="3" fillId="10" borderId="1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0" fontId="4" fillId="9" borderId="5" xfId="0" applyFont="1" applyFill="1" applyBorder="1" applyAlignment="1" applyProtection="1">
      <alignment horizontal="center"/>
    </xf>
    <xf numFmtId="0" fontId="4" fillId="8" borderId="8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4" fillId="8" borderId="6" xfId="0" applyFont="1" applyFill="1" applyBorder="1" applyAlignment="1" applyProtection="1">
      <alignment horizontal="center"/>
    </xf>
    <xf numFmtId="0" fontId="0" fillId="7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7" borderId="0" xfId="0" applyFill="1" applyProtection="1"/>
    <xf numFmtId="0" fontId="0" fillId="0" borderId="0" xfId="0" applyProtection="1"/>
    <xf numFmtId="0" fontId="0" fillId="7" borderId="0" xfId="0" applyFill="1" applyAlignment="1" applyProtection="1">
      <alignment wrapText="1"/>
    </xf>
    <xf numFmtId="0" fontId="0" fillId="7" borderId="0" xfId="0" applyFill="1" applyBorder="1" applyAlignment="1" applyProtection="1">
      <alignment wrapText="1"/>
    </xf>
    <xf numFmtId="0" fontId="0" fillId="7" borderId="0" xfId="0" applyFill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2" fillId="7" borderId="0" xfId="0" applyFont="1" applyFill="1" applyProtection="1"/>
    <xf numFmtId="0" fontId="1" fillId="7" borderId="0" xfId="0" applyFont="1" applyFill="1" applyAlignment="1" applyProtection="1">
      <alignment horizontal="center"/>
    </xf>
    <xf numFmtId="0" fontId="2" fillId="7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8" borderId="6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 wrapText="1"/>
    </xf>
    <xf numFmtId="0" fontId="6" fillId="4" borderId="4" xfId="0" applyFont="1" applyFill="1" applyBorder="1" applyAlignment="1" applyProtection="1">
      <alignment horizontal="center" wrapText="1"/>
    </xf>
    <xf numFmtId="0" fontId="0" fillId="0" borderId="4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3" fillId="4" borderId="2" xfId="0" applyFont="1" applyFill="1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center" wrapText="1"/>
    </xf>
    <xf numFmtId="0" fontId="5" fillId="0" borderId="0" xfId="0" applyFont="1" applyBorder="1" applyProtection="1"/>
    <xf numFmtId="0" fontId="5" fillId="0" borderId="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8" borderId="5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4" fillId="6" borderId="1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wrapText="1"/>
    </xf>
    <xf numFmtId="0" fontId="0" fillId="0" borderId="3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4" fillId="4" borderId="11" xfId="0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left" vertical="center" wrapText="1"/>
    </xf>
    <xf numFmtId="0" fontId="4" fillId="6" borderId="6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6" fillId="4" borderId="2" xfId="0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/>
      <protection locked="0" hidden="1"/>
    </xf>
    <xf numFmtId="0" fontId="5" fillId="0" borderId="9" xfId="0" applyFont="1" applyBorder="1" applyAlignment="1" applyProtection="1">
      <alignment horizontal="center"/>
      <protection locked="0" hidden="1"/>
    </xf>
    <xf numFmtId="0" fontId="4" fillId="2" borderId="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4" fillId="8" borderId="6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5" fillId="0" borderId="0" xfId="0" applyFont="1" applyBorder="1"/>
    <xf numFmtId="0" fontId="4" fillId="4" borderId="1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0" xfId="0" applyFont="1" applyBorder="1"/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Font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4" fillId="9" borderId="6" xfId="0" applyFont="1" applyFill="1" applyBorder="1" applyAlignment="1" applyProtection="1">
      <alignment horizontal="center"/>
    </xf>
    <xf numFmtId="0" fontId="4" fillId="9" borderId="1" xfId="0" applyFont="1" applyFill="1" applyBorder="1" applyAlignment="1" applyProtection="1">
      <alignment horizontal="center"/>
    </xf>
    <xf numFmtId="0" fontId="4" fillId="11" borderId="2" xfId="0" applyFont="1" applyFill="1" applyBorder="1" applyAlignment="1" applyProtection="1">
      <alignment horizontal="center" wrapText="1"/>
    </xf>
    <xf numFmtId="0" fontId="4" fillId="11" borderId="4" xfId="0" applyFont="1" applyFill="1" applyBorder="1" applyAlignment="1" applyProtection="1">
      <alignment horizontal="center" wrapText="1"/>
    </xf>
    <xf numFmtId="0" fontId="0" fillId="11" borderId="3" xfId="0" applyFill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wrapText="1"/>
      <protection hidden="1"/>
    </xf>
    <xf numFmtId="0" fontId="5" fillId="0" borderId="4" xfId="0" applyFont="1" applyBorder="1" applyAlignment="1" applyProtection="1">
      <alignment horizontal="center" wrapText="1"/>
      <protection hidden="1"/>
    </xf>
    <xf numFmtId="0" fontId="4" fillId="6" borderId="2" xfId="0" applyFont="1" applyFill="1" applyBorder="1" applyAlignment="1" applyProtection="1">
      <alignment horizontal="center" wrapText="1"/>
    </xf>
    <xf numFmtId="0" fontId="4" fillId="6" borderId="4" xfId="0" applyFont="1" applyFill="1" applyBorder="1" applyAlignment="1" applyProtection="1">
      <alignment horizontal="center" wrapText="1"/>
    </xf>
    <xf numFmtId="0" fontId="4" fillId="8" borderId="8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3" fillId="10" borderId="1" xfId="0" applyFont="1" applyFill="1" applyBorder="1" applyAlignment="1" applyProtection="1">
      <alignment horizontal="center"/>
    </xf>
    <xf numFmtId="0" fontId="3" fillId="1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27"/>
  <sheetViews>
    <sheetView zoomScaleNormal="100" workbookViewId="0">
      <selection activeCell="A6" sqref="A6"/>
    </sheetView>
  </sheetViews>
  <sheetFormatPr defaultRowHeight="15" x14ac:dyDescent="0.25"/>
  <cols>
    <col min="1" max="1" width="46.28515625" customWidth="1"/>
    <col min="2" max="2" width="14" style="1" customWidth="1"/>
    <col min="3" max="3" width="13.5703125" style="1" customWidth="1"/>
    <col min="4" max="4" width="13.140625" style="1" customWidth="1"/>
    <col min="5" max="5" width="11.28515625" style="2" customWidth="1"/>
    <col min="6" max="9" width="10.7109375" style="2" customWidth="1"/>
    <col min="10" max="25" width="9.140625" customWidth="1"/>
    <col min="247" max="247" width="45.85546875" customWidth="1"/>
    <col min="248" max="248" width="10.7109375" bestFit="1" customWidth="1"/>
    <col min="249" max="249" width="11.5703125" bestFit="1" customWidth="1"/>
    <col min="250" max="250" width="12.28515625" bestFit="1" customWidth="1"/>
    <col min="251" max="254" width="9.85546875" bestFit="1" customWidth="1"/>
    <col min="255" max="255" width="9" customWidth="1"/>
    <col min="503" max="503" width="45.85546875" customWidth="1"/>
    <col min="504" max="504" width="10.7109375" bestFit="1" customWidth="1"/>
    <col min="505" max="505" width="11.5703125" bestFit="1" customWidth="1"/>
    <col min="506" max="506" width="12.28515625" bestFit="1" customWidth="1"/>
    <col min="507" max="510" width="9.85546875" bestFit="1" customWidth="1"/>
    <col min="511" max="511" width="9" customWidth="1"/>
    <col min="759" max="759" width="45.85546875" customWidth="1"/>
    <col min="760" max="760" width="10.7109375" bestFit="1" customWidth="1"/>
    <col min="761" max="761" width="11.5703125" bestFit="1" customWidth="1"/>
    <col min="762" max="762" width="12.28515625" bestFit="1" customWidth="1"/>
    <col min="763" max="766" width="9.85546875" bestFit="1" customWidth="1"/>
    <col min="767" max="767" width="9" customWidth="1"/>
    <col min="1015" max="1015" width="45.85546875" customWidth="1"/>
    <col min="1016" max="1016" width="10.7109375" bestFit="1" customWidth="1"/>
    <col min="1017" max="1017" width="11.5703125" bestFit="1" customWidth="1"/>
    <col min="1018" max="1018" width="12.28515625" bestFit="1" customWidth="1"/>
    <col min="1019" max="1022" width="9.85546875" bestFit="1" customWidth="1"/>
    <col min="1023" max="1023" width="9" customWidth="1"/>
    <col min="1271" max="1271" width="45.85546875" customWidth="1"/>
    <col min="1272" max="1272" width="10.7109375" bestFit="1" customWidth="1"/>
    <col min="1273" max="1273" width="11.5703125" bestFit="1" customWidth="1"/>
    <col min="1274" max="1274" width="12.28515625" bestFit="1" customWidth="1"/>
    <col min="1275" max="1278" width="9.85546875" bestFit="1" customWidth="1"/>
    <col min="1279" max="1279" width="9" customWidth="1"/>
    <col min="1527" max="1527" width="45.85546875" customWidth="1"/>
    <col min="1528" max="1528" width="10.7109375" bestFit="1" customWidth="1"/>
    <col min="1529" max="1529" width="11.5703125" bestFit="1" customWidth="1"/>
    <col min="1530" max="1530" width="12.28515625" bestFit="1" customWidth="1"/>
    <col min="1531" max="1534" width="9.85546875" bestFit="1" customWidth="1"/>
    <col min="1535" max="1535" width="9" customWidth="1"/>
    <col min="1783" max="1783" width="45.85546875" customWidth="1"/>
    <col min="1784" max="1784" width="10.7109375" bestFit="1" customWidth="1"/>
    <col min="1785" max="1785" width="11.5703125" bestFit="1" customWidth="1"/>
    <col min="1786" max="1786" width="12.28515625" bestFit="1" customWidth="1"/>
    <col min="1787" max="1790" width="9.85546875" bestFit="1" customWidth="1"/>
    <col min="1791" max="1791" width="9" customWidth="1"/>
    <col min="2039" max="2039" width="45.85546875" customWidth="1"/>
    <col min="2040" max="2040" width="10.7109375" bestFit="1" customWidth="1"/>
    <col min="2041" max="2041" width="11.5703125" bestFit="1" customWidth="1"/>
    <col min="2042" max="2042" width="12.28515625" bestFit="1" customWidth="1"/>
    <col min="2043" max="2046" width="9.85546875" bestFit="1" customWidth="1"/>
    <col min="2047" max="2047" width="9" customWidth="1"/>
    <col min="2295" max="2295" width="45.85546875" customWidth="1"/>
    <col min="2296" max="2296" width="10.7109375" bestFit="1" customWidth="1"/>
    <col min="2297" max="2297" width="11.5703125" bestFit="1" customWidth="1"/>
    <col min="2298" max="2298" width="12.28515625" bestFit="1" customWidth="1"/>
    <col min="2299" max="2302" width="9.85546875" bestFit="1" customWidth="1"/>
    <col min="2303" max="2303" width="9" customWidth="1"/>
    <col min="2551" max="2551" width="45.85546875" customWidth="1"/>
    <col min="2552" max="2552" width="10.7109375" bestFit="1" customWidth="1"/>
    <col min="2553" max="2553" width="11.5703125" bestFit="1" customWidth="1"/>
    <col min="2554" max="2554" width="12.28515625" bestFit="1" customWidth="1"/>
    <col min="2555" max="2558" width="9.85546875" bestFit="1" customWidth="1"/>
    <col min="2559" max="2559" width="9" customWidth="1"/>
    <col min="2807" max="2807" width="45.85546875" customWidth="1"/>
    <col min="2808" max="2808" width="10.7109375" bestFit="1" customWidth="1"/>
    <col min="2809" max="2809" width="11.5703125" bestFit="1" customWidth="1"/>
    <col min="2810" max="2810" width="12.28515625" bestFit="1" customWidth="1"/>
    <col min="2811" max="2814" width="9.85546875" bestFit="1" customWidth="1"/>
    <col min="2815" max="2815" width="9" customWidth="1"/>
    <col min="3063" max="3063" width="45.85546875" customWidth="1"/>
    <col min="3064" max="3064" width="10.7109375" bestFit="1" customWidth="1"/>
    <col min="3065" max="3065" width="11.5703125" bestFit="1" customWidth="1"/>
    <col min="3066" max="3066" width="12.28515625" bestFit="1" customWidth="1"/>
    <col min="3067" max="3070" width="9.85546875" bestFit="1" customWidth="1"/>
    <col min="3071" max="3071" width="9" customWidth="1"/>
    <col min="3319" max="3319" width="45.85546875" customWidth="1"/>
    <col min="3320" max="3320" width="10.7109375" bestFit="1" customWidth="1"/>
    <col min="3321" max="3321" width="11.5703125" bestFit="1" customWidth="1"/>
    <col min="3322" max="3322" width="12.28515625" bestFit="1" customWidth="1"/>
    <col min="3323" max="3326" width="9.85546875" bestFit="1" customWidth="1"/>
    <col min="3327" max="3327" width="9" customWidth="1"/>
    <col min="3575" max="3575" width="45.85546875" customWidth="1"/>
    <col min="3576" max="3576" width="10.7109375" bestFit="1" customWidth="1"/>
    <col min="3577" max="3577" width="11.5703125" bestFit="1" customWidth="1"/>
    <col min="3578" max="3578" width="12.28515625" bestFit="1" customWidth="1"/>
    <col min="3579" max="3582" width="9.85546875" bestFit="1" customWidth="1"/>
    <col min="3583" max="3583" width="9" customWidth="1"/>
    <col min="3831" max="3831" width="45.85546875" customWidth="1"/>
    <col min="3832" max="3832" width="10.7109375" bestFit="1" customWidth="1"/>
    <col min="3833" max="3833" width="11.5703125" bestFit="1" customWidth="1"/>
    <col min="3834" max="3834" width="12.28515625" bestFit="1" customWidth="1"/>
    <col min="3835" max="3838" width="9.85546875" bestFit="1" customWidth="1"/>
    <col min="3839" max="3839" width="9" customWidth="1"/>
    <col min="4087" max="4087" width="45.85546875" customWidth="1"/>
    <col min="4088" max="4088" width="10.7109375" bestFit="1" customWidth="1"/>
    <col min="4089" max="4089" width="11.5703125" bestFit="1" customWidth="1"/>
    <col min="4090" max="4090" width="12.28515625" bestFit="1" customWidth="1"/>
    <col min="4091" max="4094" width="9.85546875" bestFit="1" customWidth="1"/>
    <col min="4095" max="4095" width="9" customWidth="1"/>
    <col min="4343" max="4343" width="45.85546875" customWidth="1"/>
    <col min="4344" max="4344" width="10.7109375" bestFit="1" customWidth="1"/>
    <col min="4345" max="4345" width="11.5703125" bestFit="1" customWidth="1"/>
    <col min="4346" max="4346" width="12.28515625" bestFit="1" customWidth="1"/>
    <col min="4347" max="4350" width="9.85546875" bestFit="1" customWidth="1"/>
    <col min="4351" max="4351" width="9" customWidth="1"/>
    <col min="4599" max="4599" width="45.85546875" customWidth="1"/>
    <col min="4600" max="4600" width="10.7109375" bestFit="1" customWidth="1"/>
    <col min="4601" max="4601" width="11.5703125" bestFit="1" customWidth="1"/>
    <col min="4602" max="4602" width="12.28515625" bestFit="1" customWidth="1"/>
    <col min="4603" max="4606" width="9.85546875" bestFit="1" customWidth="1"/>
    <col min="4607" max="4607" width="9" customWidth="1"/>
    <col min="4855" max="4855" width="45.85546875" customWidth="1"/>
    <col min="4856" max="4856" width="10.7109375" bestFit="1" customWidth="1"/>
    <col min="4857" max="4857" width="11.5703125" bestFit="1" customWidth="1"/>
    <col min="4858" max="4858" width="12.28515625" bestFit="1" customWidth="1"/>
    <col min="4859" max="4862" width="9.85546875" bestFit="1" customWidth="1"/>
    <col min="4863" max="4863" width="9" customWidth="1"/>
    <col min="5111" max="5111" width="45.85546875" customWidth="1"/>
    <col min="5112" max="5112" width="10.7109375" bestFit="1" customWidth="1"/>
    <col min="5113" max="5113" width="11.5703125" bestFit="1" customWidth="1"/>
    <col min="5114" max="5114" width="12.28515625" bestFit="1" customWidth="1"/>
    <col min="5115" max="5118" width="9.85546875" bestFit="1" customWidth="1"/>
    <col min="5119" max="5119" width="9" customWidth="1"/>
    <col min="5367" max="5367" width="45.85546875" customWidth="1"/>
    <col min="5368" max="5368" width="10.7109375" bestFit="1" customWidth="1"/>
    <col min="5369" max="5369" width="11.5703125" bestFit="1" customWidth="1"/>
    <col min="5370" max="5370" width="12.28515625" bestFit="1" customWidth="1"/>
    <col min="5371" max="5374" width="9.85546875" bestFit="1" customWidth="1"/>
    <col min="5375" max="5375" width="9" customWidth="1"/>
    <col min="5623" max="5623" width="45.85546875" customWidth="1"/>
    <col min="5624" max="5624" width="10.7109375" bestFit="1" customWidth="1"/>
    <col min="5625" max="5625" width="11.5703125" bestFit="1" customWidth="1"/>
    <col min="5626" max="5626" width="12.28515625" bestFit="1" customWidth="1"/>
    <col min="5627" max="5630" width="9.85546875" bestFit="1" customWidth="1"/>
    <col min="5631" max="5631" width="9" customWidth="1"/>
    <col min="5879" max="5879" width="45.85546875" customWidth="1"/>
    <col min="5880" max="5880" width="10.7109375" bestFit="1" customWidth="1"/>
    <col min="5881" max="5881" width="11.5703125" bestFit="1" customWidth="1"/>
    <col min="5882" max="5882" width="12.28515625" bestFit="1" customWidth="1"/>
    <col min="5883" max="5886" width="9.85546875" bestFit="1" customWidth="1"/>
    <col min="5887" max="5887" width="9" customWidth="1"/>
    <col min="6135" max="6135" width="45.85546875" customWidth="1"/>
    <col min="6136" max="6136" width="10.7109375" bestFit="1" customWidth="1"/>
    <col min="6137" max="6137" width="11.5703125" bestFit="1" customWidth="1"/>
    <col min="6138" max="6138" width="12.28515625" bestFit="1" customWidth="1"/>
    <col min="6139" max="6142" width="9.85546875" bestFit="1" customWidth="1"/>
    <col min="6143" max="6143" width="9" customWidth="1"/>
    <col min="6391" max="6391" width="45.85546875" customWidth="1"/>
    <col min="6392" max="6392" width="10.7109375" bestFit="1" customWidth="1"/>
    <col min="6393" max="6393" width="11.5703125" bestFit="1" customWidth="1"/>
    <col min="6394" max="6394" width="12.28515625" bestFit="1" customWidth="1"/>
    <col min="6395" max="6398" width="9.85546875" bestFit="1" customWidth="1"/>
    <col min="6399" max="6399" width="9" customWidth="1"/>
    <col min="6647" max="6647" width="45.85546875" customWidth="1"/>
    <col min="6648" max="6648" width="10.7109375" bestFit="1" customWidth="1"/>
    <col min="6649" max="6649" width="11.5703125" bestFit="1" customWidth="1"/>
    <col min="6650" max="6650" width="12.28515625" bestFit="1" customWidth="1"/>
    <col min="6651" max="6654" width="9.85546875" bestFit="1" customWidth="1"/>
    <col min="6655" max="6655" width="9" customWidth="1"/>
    <col min="6903" max="6903" width="45.85546875" customWidth="1"/>
    <col min="6904" max="6904" width="10.7109375" bestFit="1" customWidth="1"/>
    <col min="6905" max="6905" width="11.5703125" bestFit="1" customWidth="1"/>
    <col min="6906" max="6906" width="12.28515625" bestFit="1" customWidth="1"/>
    <col min="6907" max="6910" width="9.85546875" bestFit="1" customWidth="1"/>
    <col min="6911" max="6911" width="9" customWidth="1"/>
    <col min="7159" max="7159" width="45.85546875" customWidth="1"/>
    <col min="7160" max="7160" width="10.7109375" bestFit="1" customWidth="1"/>
    <col min="7161" max="7161" width="11.5703125" bestFit="1" customWidth="1"/>
    <col min="7162" max="7162" width="12.28515625" bestFit="1" customWidth="1"/>
    <col min="7163" max="7166" width="9.85546875" bestFit="1" customWidth="1"/>
    <col min="7167" max="7167" width="9" customWidth="1"/>
    <col min="7415" max="7415" width="45.85546875" customWidth="1"/>
    <col min="7416" max="7416" width="10.7109375" bestFit="1" customWidth="1"/>
    <col min="7417" max="7417" width="11.5703125" bestFit="1" customWidth="1"/>
    <col min="7418" max="7418" width="12.28515625" bestFit="1" customWidth="1"/>
    <col min="7419" max="7422" width="9.85546875" bestFit="1" customWidth="1"/>
    <col min="7423" max="7423" width="9" customWidth="1"/>
    <col min="7671" max="7671" width="45.85546875" customWidth="1"/>
    <col min="7672" max="7672" width="10.7109375" bestFit="1" customWidth="1"/>
    <col min="7673" max="7673" width="11.5703125" bestFit="1" customWidth="1"/>
    <col min="7674" max="7674" width="12.28515625" bestFit="1" customWidth="1"/>
    <col min="7675" max="7678" width="9.85546875" bestFit="1" customWidth="1"/>
    <col min="7679" max="7679" width="9" customWidth="1"/>
    <col min="7927" max="7927" width="45.85546875" customWidth="1"/>
    <col min="7928" max="7928" width="10.7109375" bestFit="1" customWidth="1"/>
    <col min="7929" max="7929" width="11.5703125" bestFit="1" customWidth="1"/>
    <col min="7930" max="7930" width="12.28515625" bestFit="1" customWidth="1"/>
    <col min="7931" max="7934" width="9.85546875" bestFit="1" customWidth="1"/>
    <col min="7935" max="7935" width="9" customWidth="1"/>
    <col min="8183" max="8183" width="45.85546875" customWidth="1"/>
    <col min="8184" max="8184" width="10.7109375" bestFit="1" customWidth="1"/>
    <col min="8185" max="8185" width="11.5703125" bestFit="1" customWidth="1"/>
    <col min="8186" max="8186" width="12.28515625" bestFit="1" customWidth="1"/>
    <col min="8187" max="8190" width="9.85546875" bestFit="1" customWidth="1"/>
    <col min="8191" max="8191" width="9" customWidth="1"/>
    <col min="8439" max="8439" width="45.85546875" customWidth="1"/>
    <col min="8440" max="8440" width="10.7109375" bestFit="1" customWidth="1"/>
    <col min="8441" max="8441" width="11.5703125" bestFit="1" customWidth="1"/>
    <col min="8442" max="8442" width="12.28515625" bestFit="1" customWidth="1"/>
    <col min="8443" max="8446" width="9.85546875" bestFit="1" customWidth="1"/>
    <col min="8447" max="8447" width="9" customWidth="1"/>
    <col min="8695" max="8695" width="45.85546875" customWidth="1"/>
    <col min="8696" max="8696" width="10.7109375" bestFit="1" customWidth="1"/>
    <col min="8697" max="8697" width="11.5703125" bestFit="1" customWidth="1"/>
    <col min="8698" max="8698" width="12.28515625" bestFit="1" customWidth="1"/>
    <col min="8699" max="8702" width="9.85546875" bestFit="1" customWidth="1"/>
    <col min="8703" max="8703" width="9" customWidth="1"/>
    <col min="8951" max="8951" width="45.85546875" customWidth="1"/>
    <col min="8952" max="8952" width="10.7109375" bestFit="1" customWidth="1"/>
    <col min="8953" max="8953" width="11.5703125" bestFit="1" customWidth="1"/>
    <col min="8954" max="8954" width="12.28515625" bestFit="1" customWidth="1"/>
    <col min="8955" max="8958" width="9.85546875" bestFit="1" customWidth="1"/>
    <col min="8959" max="8959" width="9" customWidth="1"/>
    <col min="9207" max="9207" width="45.85546875" customWidth="1"/>
    <col min="9208" max="9208" width="10.7109375" bestFit="1" customWidth="1"/>
    <col min="9209" max="9209" width="11.5703125" bestFit="1" customWidth="1"/>
    <col min="9210" max="9210" width="12.28515625" bestFit="1" customWidth="1"/>
    <col min="9211" max="9214" width="9.85546875" bestFit="1" customWidth="1"/>
    <col min="9215" max="9215" width="9" customWidth="1"/>
    <col min="9463" max="9463" width="45.85546875" customWidth="1"/>
    <col min="9464" max="9464" width="10.7109375" bestFit="1" customWidth="1"/>
    <col min="9465" max="9465" width="11.5703125" bestFit="1" customWidth="1"/>
    <col min="9466" max="9466" width="12.28515625" bestFit="1" customWidth="1"/>
    <col min="9467" max="9470" width="9.85546875" bestFit="1" customWidth="1"/>
    <col min="9471" max="9471" width="9" customWidth="1"/>
    <col min="9719" max="9719" width="45.85546875" customWidth="1"/>
    <col min="9720" max="9720" width="10.7109375" bestFit="1" customWidth="1"/>
    <col min="9721" max="9721" width="11.5703125" bestFit="1" customWidth="1"/>
    <col min="9722" max="9722" width="12.28515625" bestFit="1" customWidth="1"/>
    <col min="9723" max="9726" width="9.85546875" bestFit="1" customWidth="1"/>
    <col min="9727" max="9727" width="9" customWidth="1"/>
    <col min="9975" max="9975" width="45.85546875" customWidth="1"/>
    <col min="9976" max="9976" width="10.7109375" bestFit="1" customWidth="1"/>
    <col min="9977" max="9977" width="11.5703125" bestFit="1" customWidth="1"/>
    <col min="9978" max="9978" width="12.28515625" bestFit="1" customWidth="1"/>
    <col min="9979" max="9982" width="9.85546875" bestFit="1" customWidth="1"/>
    <col min="9983" max="9983" width="9" customWidth="1"/>
    <col min="10231" max="10231" width="45.85546875" customWidth="1"/>
    <col min="10232" max="10232" width="10.7109375" bestFit="1" customWidth="1"/>
    <col min="10233" max="10233" width="11.5703125" bestFit="1" customWidth="1"/>
    <col min="10234" max="10234" width="12.28515625" bestFit="1" customWidth="1"/>
    <col min="10235" max="10238" width="9.85546875" bestFit="1" customWidth="1"/>
    <col min="10239" max="10239" width="9" customWidth="1"/>
    <col min="10487" max="10487" width="45.85546875" customWidth="1"/>
    <col min="10488" max="10488" width="10.7109375" bestFit="1" customWidth="1"/>
    <col min="10489" max="10489" width="11.5703125" bestFit="1" customWidth="1"/>
    <col min="10490" max="10490" width="12.28515625" bestFit="1" customWidth="1"/>
    <col min="10491" max="10494" width="9.85546875" bestFit="1" customWidth="1"/>
    <col min="10495" max="10495" width="9" customWidth="1"/>
    <col min="10743" max="10743" width="45.85546875" customWidth="1"/>
    <col min="10744" max="10744" width="10.7109375" bestFit="1" customWidth="1"/>
    <col min="10745" max="10745" width="11.5703125" bestFit="1" customWidth="1"/>
    <col min="10746" max="10746" width="12.28515625" bestFit="1" customWidth="1"/>
    <col min="10747" max="10750" width="9.85546875" bestFit="1" customWidth="1"/>
    <col min="10751" max="10751" width="9" customWidth="1"/>
    <col min="10999" max="10999" width="45.85546875" customWidth="1"/>
    <col min="11000" max="11000" width="10.7109375" bestFit="1" customWidth="1"/>
    <col min="11001" max="11001" width="11.5703125" bestFit="1" customWidth="1"/>
    <col min="11002" max="11002" width="12.28515625" bestFit="1" customWidth="1"/>
    <col min="11003" max="11006" width="9.85546875" bestFit="1" customWidth="1"/>
    <col min="11007" max="11007" width="9" customWidth="1"/>
    <col min="11255" max="11255" width="45.85546875" customWidth="1"/>
    <col min="11256" max="11256" width="10.7109375" bestFit="1" customWidth="1"/>
    <col min="11257" max="11257" width="11.5703125" bestFit="1" customWidth="1"/>
    <col min="11258" max="11258" width="12.28515625" bestFit="1" customWidth="1"/>
    <col min="11259" max="11262" width="9.85546875" bestFit="1" customWidth="1"/>
    <col min="11263" max="11263" width="9" customWidth="1"/>
    <col min="11511" max="11511" width="45.85546875" customWidth="1"/>
    <col min="11512" max="11512" width="10.7109375" bestFit="1" customWidth="1"/>
    <col min="11513" max="11513" width="11.5703125" bestFit="1" customWidth="1"/>
    <col min="11514" max="11514" width="12.28515625" bestFit="1" customWidth="1"/>
    <col min="11515" max="11518" width="9.85546875" bestFit="1" customWidth="1"/>
    <col min="11519" max="11519" width="9" customWidth="1"/>
    <col min="11767" max="11767" width="45.85546875" customWidth="1"/>
    <col min="11768" max="11768" width="10.7109375" bestFit="1" customWidth="1"/>
    <col min="11769" max="11769" width="11.5703125" bestFit="1" customWidth="1"/>
    <col min="11770" max="11770" width="12.28515625" bestFit="1" customWidth="1"/>
    <col min="11771" max="11774" width="9.85546875" bestFit="1" customWidth="1"/>
    <col min="11775" max="11775" width="9" customWidth="1"/>
    <col min="12023" max="12023" width="45.85546875" customWidth="1"/>
    <col min="12024" max="12024" width="10.7109375" bestFit="1" customWidth="1"/>
    <col min="12025" max="12025" width="11.5703125" bestFit="1" customWidth="1"/>
    <col min="12026" max="12026" width="12.28515625" bestFit="1" customWidth="1"/>
    <col min="12027" max="12030" width="9.85546875" bestFit="1" customWidth="1"/>
    <col min="12031" max="12031" width="9" customWidth="1"/>
    <col min="12279" max="12279" width="45.85546875" customWidth="1"/>
    <col min="12280" max="12280" width="10.7109375" bestFit="1" customWidth="1"/>
    <col min="12281" max="12281" width="11.5703125" bestFit="1" customWidth="1"/>
    <col min="12282" max="12282" width="12.28515625" bestFit="1" customWidth="1"/>
    <col min="12283" max="12286" width="9.85546875" bestFit="1" customWidth="1"/>
    <col min="12287" max="12287" width="9" customWidth="1"/>
    <col min="12535" max="12535" width="45.85546875" customWidth="1"/>
    <col min="12536" max="12536" width="10.7109375" bestFit="1" customWidth="1"/>
    <col min="12537" max="12537" width="11.5703125" bestFit="1" customWidth="1"/>
    <col min="12538" max="12538" width="12.28515625" bestFit="1" customWidth="1"/>
    <col min="12539" max="12542" width="9.85546875" bestFit="1" customWidth="1"/>
    <col min="12543" max="12543" width="9" customWidth="1"/>
    <col min="12791" max="12791" width="45.85546875" customWidth="1"/>
    <col min="12792" max="12792" width="10.7109375" bestFit="1" customWidth="1"/>
    <col min="12793" max="12793" width="11.5703125" bestFit="1" customWidth="1"/>
    <col min="12794" max="12794" width="12.28515625" bestFit="1" customWidth="1"/>
    <col min="12795" max="12798" width="9.85546875" bestFit="1" customWidth="1"/>
    <col min="12799" max="12799" width="9" customWidth="1"/>
    <col min="13047" max="13047" width="45.85546875" customWidth="1"/>
    <col min="13048" max="13048" width="10.7109375" bestFit="1" customWidth="1"/>
    <col min="13049" max="13049" width="11.5703125" bestFit="1" customWidth="1"/>
    <col min="13050" max="13050" width="12.28515625" bestFit="1" customWidth="1"/>
    <col min="13051" max="13054" width="9.85546875" bestFit="1" customWidth="1"/>
    <col min="13055" max="13055" width="9" customWidth="1"/>
    <col min="13303" max="13303" width="45.85546875" customWidth="1"/>
    <col min="13304" max="13304" width="10.7109375" bestFit="1" customWidth="1"/>
    <col min="13305" max="13305" width="11.5703125" bestFit="1" customWidth="1"/>
    <col min="13306" max="13306" width="12.28515625" bestFit="1" customWidth="1"/>
    <col min="13307" max="13310" width="9.85546875" bestFit="1" customWidth="1"/>
    <col min="13311" max="13311" width="9" customWidth="1"/>
    <col min="13559" max="13559" width="45.85546875" customWidth="1"/>
    <col min="13560" max="13560" width="10.7109375" bestFit="1" customWidth="1"/>
    <col min="13561" max="13561" width="11.5703125" bestFit="1" customWidth="1"/>
    <col min="13562" max="13562" width="12.28515625" bestFit="1" customWidth="1"/>
    <col min="13563" max="13566" width="9.85546875" bestFit="1" customWidth="1"/>
    <col min="13567" max="13567" width="9" customWidth="1"/>
    <col min="13815" max="13815" width="45.85546875" customWidth="1"/>
    <col min="13816" max="13816" width="10.7109375" bestFit="1" customWidth="1"/>
    <col min="13817" max="13817" width="11.5703125" bestFit="1" customWidth="1"/>
    <col min="13818" max="13818" width="12.28515625" bestFit="1" customWidth="1"/>
    <col min="13819" max="13822" width="9.85546875" bestFit="1" customWidth="1"/>
    <col min="13823" max="13823" width="9" customWidth="1"/>
    <col min="14071" max="14071" width="45.85546875" customWidth="1"/>
    <col min="14072" max="14072" width="10.7109375" bestFit="1" customWidth="1"/>
    <col min="14073" max="14073" width="11.5703125" bestFit="1" customWidth="1"/>
    <col min="14074" max="14074" width="12.28515625" bestFit="1" customWidth="1"/>
    <col min="14075" max="14078" width="9.85546875" bestFit="1" customWidth="1"/>
    <col min="14079" max="14079" width="9" customWidth="1"/>
    <col min="14327" max="14327" width="45.85546875" customWidth="1"/>
    <col min="14328" max="14328" width="10.7109375" bestFit="1" customWidth="1"/>
    <col min="14329" max="14329" width="11.5703125" bestFit="1" customWidth="1"/>
    <col min="14330" max="14330" width="12.28515625" bestFit="1" customWidth="1"/>
    <col min="14331" max="14334" width="9.85546875" bestFit="1" customWidth="1"/>
    <col min="14335" max="14335" width="9" customWidth="1"/>
    <col min="14583" max="14583" width="45.85546875" customWidth="1"/>
    <col min="14584" max="14584" width="10.7109375" bestFit="1" customWidth="1"/>
    <col min="14585" max="14585" width="11.5703125" bestFit="1" customWidth="1"/>
    <col min="14586" max="14586" width="12.28515625" bestFit="1" customWidth="1"/>
    <col min="14587" max="14590" width="9.85546875" bestFit="1" customWidth="1"/>
    <col min="14591" max="14591" width="9" customWidth="1"/>
    <col min="14839" max="14839" width="45.85546875" customWidth="1"/>
    <col min="14840" max="14840" width="10.7109375" bestFit="1" customWidth="1"/>
    <col min="14841" max="14841" width="11.5703125" bestFit="1" customWidth="1"/>
    <col min="14842" max="14842" width="12.28515625" bestFit="1" customWidth="1"/>
    <col min="14843" max="14846" width="9.85546875" bestFit="1" customWidth="1"/>
    <col min="14847" max="14847" width="9" customWidth="1"/>
    <col min="15095" max="15095" width="45.85546875" customWidth="1"/>
    <col min="15096" max="15096" width="10.7109375" bestFit="1" customWidth="1"/>
    <col min="15097" max="15097" width="11.5703125" bestFit="1" customWidth="1"/>
    <col min="15098" max="15098" width="12.28515625" bestFit="1" customWidth="1"/>
    <col min="15099" max="15102" width="9.85546875" bestFit="1" customWidth="1"/>
    <col min="15103" max="15103" width="9" customWidth="1"/>
    <col min="15351" max="15351" width="45.85546875" customWidth="1"/>
    <col min="15352" max="15352" width="10.7109375" bestFit="1" customWidth="1"/>
    <col min="15353" max="15353" width="11.5703125" bestFit="1" customWidth="1"/>
    <col min="15354" max="15354" width="12.28515625" bestFit="1" customWidth="1"/>
    <col min="15355" max="15358" width="9.85546875" bestFit="1" customWidth="1"/>
    <col min="15359" max="15359" width="9" customWidth="1"/>
    <col min="15607" max="15607" width="45.85546875" customWidth="1"/>
    <col min="15608" max="15608" width="10.7109375" bestFit="1" customWidth="1"/>
    <col min="15609" max="15609" width="11.5703125" bestFit="1" customWidth="1"/>
    <col min="15610" max="15610" width="12.28515625" bestFit="1" customWidth="1"/>
    <col min="15611" max="15614" width="9.85546875" bestFit="1" customWidth="1"/>
    <col min="15615" max="15615" width="9" customWidth="1"/>
    <col min="15863" max="15863" width="45.85546875" customWidth="1"/>
    <col min="15864" max="15864" width="10.7109375" bestFit="1" customWidth="1"/>
    <col min="15865" max="15865" width="11.5703125" bestFit="1" customWidth="1"/>
    <col min="15866" max="15866" width="12.28515625" bestFit="1" customWidth="1"/>
    <col min="15867" max="15870" width="9.85546875" bestFit="1" customWidth="1"/>
    <col min="15871" max="15871" width="9" customWidth="1"/>
    <col min="16119" max="16119" width="45.85546875" customWidth="1"/>
    <col min="16120" max="16120" width="10.7109375" bestFit="1" customWidth="1"/>
    <col min="16121" max="16121" width="11.5703125" bestFit="1" customWidth="1"/>
    <col min="16122" max="16122" width="12.28515625" bestFit="1" customWidth="1"/>
    <col min="16123" max="16126" width="9.85546875" bestFit="1" customWidth="1"/>
    <col min="16127" max="16127" width="9" customWidth="1"/>
  </cols>
  <sheetData>
    <row r="1" spans="1:25" s="5" customFormat="1" ht="18.75" x14ac:dyDescent="0.3">
      <c r="A1" s="155" t="s">
        <v>35</v>
      </c>
      <c r="B1" s="155"/>
      <c r="C1" s="155"/>
      <c r="D1" s="155"/>
      <c r="E1" s="155"/>
      <c r="F1" s="155"/>
      <c r="G1" s="155"/>
      <c r="H1" s="156"/>
      <c r="I1" s="156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.75" x14ac:dyDescent="0.25">
      <c r="A2" s="129" t="s">
        <v>25</v>
      </c>
      <c r="B2" s="130"/>
      <c r="C2" s="130"/>
      <c r="D2" s="130"/>
      <c r="E2" s="130"/>
      <c r="F2" s="130"/>
      <c r="G2" s="130"/>
      <c r="H2" s="131"/>
      <c r="I2" s="13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x14ac:dyDescent="0.25">
      <c r="A3" s="136"/>
      <c r="B3" s="138" t="s">
        <v>7</v>
      </c>
      <c r="C3" s="138"/>
      <c r="D3" s="139" t="s">
        <v>8</v>
      </c>
      <c r="E3" s="141" t="s">
        <v>15</v>
      </c>
      <c r="F3" s="127" t="s">
        <v>12</v>
      </c>
      <c r="G3" s="143" t="s">
        <v>109</v>
      </c>
      <c r="H3" s="127" t="s">
        <v>67</v>
      </c>
      <c r="I3" s="127" t="s">
        <v>68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3.5" customHeight="1" x14ac:dyDescent="0.25">
      <c r="A4" s="137"/>
      <c r="B4" s="71" t="s">
        <v>9</v>
      </c>
      <c r="C4" s="71" t="s">
        <v>10</v>
      </c>
      <c r="D4" s="140"/>
      <c r="E4" s="142"/>
      <c r="F4" s="128"/>
      <c r="G4" s="127"/>
      <c r="H4" s="128"/>
      <c r="I4" s="12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x14ac:dyDescent="0.25">
      <c r="A5" s="72" t="s">
        <v>0</v>
      </c>
      <c r="B5" s="73">
        <v>8</v>
      </c>
      <c r="C5" s="73">
        <v>20</v>
      </c>
      <c r="D5" s="73">
        <v>2</v>
      </c>
      <c r="E5" s="41">
        <f t="shared" ref="E5:E9" si="0">SUM(B5:D5)</f>
        <v>30</v>
      </c>
      <c r="F5" s="22">
        <v>89</v>
      </c>
      <c r="G5" s="22">
        <v>0</v>
      </c>
      <c r="H5" s="22">
        <v>17</v>
      </c>
      <c r="I5" s="22">
        <v>13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x14ac:dyDescent="0.25">
      <c r="A6" s="72" t="s">
        <v>17</v>
      </c>
      <c r="B6" s="43">
        <f>SUM(B7:B9)</f>
        <v>24</v>
      </c>
      <c r="C6" s="43">
        <f>SUM(C7:C9)</f>
        <v>65</v>
      </c>
      <c r="D6" s="43">
        <f>SUM(D7:D9)</f>
        <v>8</v>
      </c>
      <c r="E6" s="41">
        <f>SUM(E7,E8,E9)</f>
        <v>97</v>
      </c>
      <c r="F6" s="22">
        <v>234</v>
      </c>
      <c r="G6" s="22">
        <v>0</v>
      </c>
      <c r="H6" s="22">
        <v>51</v>
      </c>
      <c r="I6" s="22">
        <v>46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25">
      <c r="A7" s="72" t="s">
        <v>19</v>
      </c>
      <c r="B7" s="73">
        <v>13</v>
      </c>
      <c r="C7" s="73">
        <v>42</v>
      </c>
      <c r="D7" s="73">
        <v>6</v>
      </c>
      <c r="E7" s="41">
        <f t="shared" si="0"/>
        <v>61</v>
      </c>
      <c r="F7" s="22" t="s">
        <v>59</v>
      </c>
      <c r="G7" s="22">
        <v>0</v>
      </c>
      <c r="H7" s="22">
        <v>33</v>
      </c>
      <c r="I7" s="22">
        <v>28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x14ac:dyDescent="0.25">
      <c r="A8" s="72" t="s">
        <v>33</v>
      </c>
      <c r="B8" s="73">
        <v>1</v>
      </c>
      <c r="C8" s="73">
        <v>5</v>
      </c>
      <c r="D8" s="73">
        <v>0</v>
      </c>
      <c r="E8" s="41">
        <f t="shared" si="0"/>
        <v>6</v>
      </c>
      <c r="F8" s="22" t="s">
        <v>59</v>
      </c>
      <c r="G8" s="22">
        <v>0</v>
      </c>
      <c r="H8" s="22">
        <v>3</v>
      </c>
      <c r="I8" s="22">
        <v>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74" t="s">
        <v>34</v>
      </c>
      <c r="B9" s="75">
        <v>10</v>
      </c>
      <c r="C9" s="75">
        <v>18</v>
      </c>
      <c r="D9" s="75">
        <v>2</v>
      </c>
      <c r="E9" s="41">
        <f t="shared" si="0"/>
        <v>30</v>
      </c>
      <c r="F9" s="24" t="s">
        <v>59</v>
      </c>
      <c r="G9" s="24">
        <v>0</v>
      </c>
      <c r="H9" s="24">
        <v>16</v>
      </c>
      <c r="I9" s="24">
        <v>14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6.75" customHeight="1" x14ac:dyDescent="0.25">
      <c r="A10" s="135"/>
      <c r="B10" s="135"/>
      <c r="C10" s="135"/>
      <c r="D10" s="135"/>
      <c r="E10" s="135"/>
      <c r="F10" s="76"/>
      <c r="G10" s="76"/>
      <c r="H10" s="76"/>
      <c r="I10" s="7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.75" x14ac:dyDescent="0.25">
      <c r="A11" s="129" t="s">
        <v>16</v>
      </c>
      <c r="B11" s="130"/>
      <c r="C11" s="130"/>
      <c r="D11" s="130"/>
      <c r="E11" s="130"/>
      <c r="F11" s="130"/>
      <c r="G11" s="130"/>
      <c r="H11" s="131"/>
      <c r="I11" s="132"/>
      <c r="J11" s="11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5" customHeight="1" x14ac:dyDescent="0.25">
      <c r="A12" s="136"/>
      <c r="B12" s="152" t="s">
        <v>7</v>
      </c>
      <c r="C12" s="152"/>
      <c r="D12" s="153" t="s">
        <v>8</v>
      </c>
      <c r="E12" s="141" t="s">
        <v>15</v>
      </c>
      <c r="F12" s="127" t="s">
        <v>12</v>
      </c>
      <c r="G12" s="143" t="s">
        <v>109</v>
      </c>
      <c r="H12" s="127" t="s">
        <v>69</v>
      </c>
      <c r="I12" s="127" t="s">
        <v>68</v>
      </c>
      <c r="J12" s="1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.75" customHeight="1" x14ac:dyDescent="0.25">
      <c r="A13" s="137"/>
      <c r="B13" s="71" t="s">
        <v>9</v>
      </c>
      <c r="C13" s="71" t="s">
        <v>10</v>
      </c>
      <c r="D13" s="154"/>
      <c r="E13" s="142"/>
      <c r="F13" s="128"/>
      <c r="G13" s="127"/>
      <c r="H13" s="128"/>
      <c r="I13" s="128"/>
      <c r="J13" s="11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x14ac:dyDescent="0.25">
      <c r="A14" s="72" t="s">
        <v>0</v>
      </c>
      <c r="B14" s="73">
        <v>84</v>
      </c>
      <c r="C14" s="73">
        <v>11</v>
      </c>
      <c r="D14" s="73">
        <v>17</v>
      </c>
      <c r="E14" s="41">
        <f t="shared" ref="E14:E17" si="1">SUM(B14:D14)</f>
        <v>112</v>
      </c>
      <c r="F14" s="22">
        <v>63</v>
      </c>
      <c r="G14" s="22">
        <v>1</v>
      </c>
      <c r="H14" s="22">
        <v>51</v>
      </c>
      <c r="I14" s="22">
        <v>60</v>
      </c>
      <c r="J14" s="11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x14ac:dyDescent="0.25">
      <c r="A15" s="72" t="s">
        <v>17</v>
      </c>
      <c r="B15" s="43">
        <f>SUM(B16:B17)</f>
        <v>84</v>
      </c>
      <c r="C15" s="43">
        <f>SUM(C16:C17)</f>
        <v>15</v>
      </c>
      <c r="D15" s="43">
        <f>SUM(D16:D17)</f>
        <v>17</v>
      </c>
      <c r="E15" s="41">
        <f t="shared" si="1"/>
        <v>116</v>
      </c>
      <c r="F15" s="22">
        <v>63</v>
      </c>
      <c r="G15" s="22">
        <v>1</v>
      </c>
      <c r="H15" s="22">
        <v>55</v>
      </c>
      <c r="I15" s="22">
        <v>60</v>
      </c>
      <c r="J15" s="11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x14ac:dyDescent="0.25">
      <c r="A16" s="72" t="s">
        <v>20</v>
      </c>
      <c r="B16" s="73">
        <v>3</v>
      </c>
      <c r="C16" s="73">
        <v>4</v>
      </c>
      <c r="D16" s="73">
        <v>1</v>
      </c>
      <c r="E16" s="41">
        <f t="shared" si="1"/>
        <v>8</v>
      </c>
      <c r="F16" s="22" t="s">
        <v>59</v>
      </c>
      <c r="G16" s="22">
        <v>0</v>
      </c>
      <c r="H16" s="22">
        <v>4</v>
      </c>
      <c r="I16" s="22">
        <v>4</v>
      </c>
      <c r="J16" s="11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3.5" customHeight="1" x14ac:dyDescent="0.25">
      <c r="A17" s="77" t="s">
        <v>18</v>
      </c>
      <c r="B17" s="75">
        <v>81</v>
      </c>
      <c r="C17" s="75">
        <v>11</v>
      </c>
      <c r="D17" s="75">
        <v>16</v>
      </c>
      <c r="E17" s="41">
        <f t="shared" si="1"/>
        <v>108</v>
      </c>
      <c r="F17" s="24" t="s">
        <v>59</v>
      </c>
      <c r="G17" s="24">
        <v>1</v>
      </c>
      <c r="H17" s="24">
        <v>51</v>
      </c>
      <c r="I17" s="24">
        <v>56</v>
      </c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5.25" customHeight="1" x14ac:dyDescent="0.25">
      <c r="A18" s="126"/>
      <c r="B18" s="126"/>
      <c r="C18" s="126"/>
      <c r="D18" s="126"/>
      <c r="E18" s="126"/>
      <c r="F18" s="76"/>
      <c r="G18" s="76"/>
      <c r="H18" s="76"/>
      <c r="I18" s="76"/>
      <c r="J18" s="1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.75" x14ac:dyDescent="0.25">
      <c r="A19" s="129" t="s">
        <v>26</v>
      </c>
      <c r="B19" s="130"/>
      <c r="C19" s="130"/>
      <c r="D19" s="130"/>
      <c r="E19" s="130"/>
      <c r="F19" s="130"/>
      <c r="G19" s="130"/>
      <c r="H19" s="131"/>
      <c r="I19" s="13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 customHeight="1" x14ac:dyDescent="0.25">
      <c r="A20" s="136"/>
      <c r="B20" s="138" t="s">
        <v>7</v>
      </c>
      <c r="C20" s="138"/>
      <c r="D20" s="139" t="s">
        <v>8</v>
      </c>
      <c r="E20" s="141" t="s">
        <v>15</v>
      </c>
      <c r="F20" s="127" t="s">
        <v>12</v>
      </c>
      <c r="G20" s="143" t="s">
        <v>109</v>
      </c>
      <c r="H20" s="127" t="s">
        <v>67</v>
      </c>
      <c r="I20" s="127" t="s">
        <v>68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.75" customHeight="1" x14ac:dyDescent="0.25">
      <c r="A21" s="137"/>
      <c r="B21" s="71" t="s">
        <v>9</v>
      </c>
      <c r="C21" s="71" t="s">
        <v>10</v>
      </c>
      <c r="D21" s="140"/>
      <c r="E21" s="142"/>
      <c r="F21" s="128"/>
      <c r="G21" s="127"/>
      <c r="H21" s="128"/>
      <c r="I21" s="12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x14ac:dyDescent="0.25">
      <c r="A22" s="72" t="s">
        <v>0</v>
      </c>
      <c r="B22" s="73">
        <v>0</v>
      </c>
      <c r="C22" s="73">
        <v>0</v>
      </c>
      <c r="D22" s="73">
        <v>0</v>
      </c>
      <c r="E22" s="41">
        <f t="shared" ref="E22:E26" si="2">SUM(B22:D22)</f>
        <v>0</v>
      </c>
      <c r="F22" s="22">
        <v>1</v>
      </c>
      <c r="G22" s="22">
        <v>0</v>
      </c>
      <c r="H22" s="22">
        <v>0</v>
      </c>
      <c r="I22" s="22">
        <v>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x14ac:dyDescent="0.25">
      <c r="A23" s="72" t="s">
        <v>21</v>
      </c>
      <c r="B23" s="73">
        <v>0</v>
      </c>
      <c r="C23" s="73">
        <v>0</v>
      </c>
      <c r="D23" s="73">
        <v>0</v>
      </c>
      <c r="E23" s="41">
        <f t="shared" si="2"/>
        <v>0</v>
      </c>
      <c r="F23" s="22" t="s">
        <v>59</v>
      </c>
      <c r="G23" s="22">
        <v>0</v>
      </c>
      <c r="H23" s="22">
        <v>0</v>
      </c>
      <c r="I23" s="22"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x14ac:dyDescent="0.25">
      <c r="A24" s="77" t="s">
        <v>22</v>
      </c>
      <c r="B24" s="73">
        <v>0</v>
      </c>
      <c r="C24" s="73">
        <v>0</v>
      </c>
      <c r="D24" s="73">
        <v>0</v>
      </c>
      <c r="E24" s="41">
        <f t="shared" si="2"/>
        <v>0</v>
      </c>
      <c r="F24" s="22" t="s">
        <v>59</v>
      </c>
      <c r="G24" s="22">
        <v>0</v>
      </c>
      <c r="H24" s="22">
        <v>0</v>
      </c>
      <c r="I24" s="22">
        <v>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x14ac:dyDescent="0.25">
      <c r="A25" s="78" t="s">
        <v>40</v>
      </c>
      <c r="B25" s="44">
        <f>SUM(B23,B26)</f>
        <v>0</v>
      </c>
      <c r="C25" s="44">
        <f>SUM(C23,C26)</f>
        <v>0</v>
      </c>
      <c r="D25" s="44">
        <f>SUM(D23,D26)</f>
        <v>0</v>
      </c>
      <c r="E25" s="41">
        <f t="shared" si="2"/>
        <v>0</v>
      </c>
      <c r="F25" s="24">
        <v>3</v>
      </c>
      <c r="G25" s="24">
        <v>0</v>
      </c>
      <c r="H25" s="24">
        <v>0</v>
      </c>
      <c r="I25" s="24"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3.5" customHeight="1" x14ac:dyDescent="0.25">
      <c r="A26" s="78" t="s">
        <v>23</v>
      </c>
      <c r="B26" s="75">
        <v>0</v>
      </c>
      <c r="C26" s="75">
        <v>0</v>
      </c>
      <c r="D26" s="75">
        <v>0</v>
      </c>
      <c r="E26" s="41">
        <f t="shared" si="2"/>
        <v>0</v>
      </c>
      <c r="F26" s="24" t="s">
        <v>59</v>
      </c>
      <c r="G26" s="24">
        <v>0</v>
      </c>
      <c r="H26" s="24">
        <v>0</v>
      </c>
      <c r="I26" s="24">
        <v>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6" customHeight="1" x14ac:dyDescent="0.25">
      <c r="A27" s="144"/>
      <c r="B27" s="144"/>
      <c r="C27" s="144"/>
      <c r="D27" s="144"/>
      <c r="E27" s="144"/>
      <c r="F27" s="76"/>
      <c r="G27" s="76"/>
      <c r="H27" s="76"/>
      <c r="I27" s="7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8.75" x14ac:dyDescent="0.3">
      <c r="A28" s="133" t="s">
        <v>36</v>
      </c>
      <c r="B28" s="134"/>
      <c r="C28" s="134"/>
      <c r="D28" s="134"/>
      <c r="E28" s="134"/>
      <c r="F28" s="134"/>
      <c r="G28" s="134"/>
      <c r="H28" s="131"/>
      <c r="I28" s="13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5" customHeight="1" x14ac:dyDescent="0.25">
      <c r="A29" s="136"/>
      <c r="B29" s="138" t="s">
        <v>7</v>
      </c>
      <c r="C29" s="138"/>
      <c r="D29" s="139" t="s">
        <v>8</v>
      </c>
      <c r="E29" s="141" t="s">
        <v>15</v>
      </c>
      <c r="F29" s="127" t="s">
        <v>12</v>
      </c>
      <c r="G29" s="143" t="s">
        <v>109</v>
      </c>
      <c r="H29" s="127" t="s">
        <v>67</v>
      </c>
      <c r="I29" s="127" t="s">
        <v>68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2.75" customHeight="1" x14ac:dyDescent="0.25">
      <c r="A30" s="137"/>
      <c r="B30" s="71" t="s">
        <v>9</v>
      </c>
      <c r="C30" s="71" t="s">
        <v>10</v>
      </c>
      <c r="D30" s="140"/>
      <c r="E30" s="142"/>
      <c r="F30" s="128"/>
      <c r="G30" s="127"/>
      <c r="H30" s="128"/>
      <c r="I30" s="12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x14ac:dyDescent="0.25">
      <c r="A31" s="72" t="s">
        <v>1</v>
      </c>
      <c r="B31" s="45">
        <f>SUM(B5,B14,B22)</f>
        <v>92</v>
      </c>
      <c r="C31" s="45">
        <f>SUM(C5,C14,C22)</f>
        <v>31</v>
      </c>
      <c r="D31" s="45">
        <f>SUM(D5,D14,D22)</f>
        <v>19</v>
      </c>
      <c r="E31" s="41">
        <f>SUM(E5,E14,E22)</f>
        <v>142</v>
      </c>
      <c r="F31" s="22">
        <v>153</v>
      </c>
      <c r="G31" s="22">
        <v>1</v>
      </c>
      <c r="H31" s="22">
        <v>68</v>
      </c>
      <c r="I31" s="22">
        <v>73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x14ac:dyDescent="0.25">
      <c r="A32" s="72" t="s">
        <v>2</v>
      </c>
      <c r="B32" s="43">
        <f>SUM(B6,B15,B25)</f>
        <v>108</v>
      </c>
      <c r="C32" s="45">
        <f>SUM(C6,C15,C25)</f>
        <v>80</v>
      </c>
      <c r="D32" s="45">
        <f>SUM(D6,D15,D25)</f>
        <v>25</v>
      </c>
      <c r="E32" s="41">
        <f>SUM(E6,E15,E25)</f>
        <v>213</v>
      </c>
      <c r="F32" s="22">
        <v>300</v>
      </c>
      <c r="G32" s="22">
        <v>1</v>
      </c>
      <c r="H32" s="22">
        <v>106</v>
      </c>
      <c r="I32" s="22">
        <v>106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3.5" customHeight="1" x14ac:dyDescent="0.25">
      <c r="A33" s="74" t="s">
        <v>24</v>
      </c>
      <c r="B33" s="45">
        <f>SUM(B7,B25)</f>
        <v>13</v>
      </c>
      <c r="C33" s="45">
        <f>SUM(C7,C25)</f>
        <v>42</v>
      </c>
      <c r="D33" s="45">
        <f>SUM(D7,D25)</f>
        <v>6</v>
      </c>
      <c r="E33" s="41">
        <f>SUM(E7,E25)</f>
        <v>61</v>
      </c>
      <c r="F33" s="24" t="s">
        <v>59</v>
      </c>
      <c r="G33" s="24">
        <v>0</v>
      </c>
      <c r="H33" s="24">
        <v>33</v>
      </c>
      <c r="I33" s="24">
        <v>28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x14ac:dyDescent="0.25">
      <c r="A34" s="74" t="s">
        <v>27</v>
      </c>
      <c r="B34" s="45">
        <f t="shared" ref="B34:D35" si="3">SUM(B8,B16)</f>
        <v>4</v>
      </c>
      <c r="C34" s="45">
        <f t="shared" si="3"/>
        <v>9</v>
      </c>
      <c r="D34" s="45">
        <f t="shared" si="3"/>
        <v>1</v>
      </c>
      <c r="E34" s="41">
        <f>SUM(E8,E16)</f>
        <v>14</v>
      </c>
      <c r="F34" s="22" t="s">
        <v>59</v>
      </c>
      <c r="G34" s="22">
        <v>0</v>
      </c>
      <c r="H34" s="22">
        <v>7</v>
      </c>
      <c r="I34" s="22">
        <v>7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3.5" customHeight="1" thickBot="1" x14ac:dyDescent="0.3">
      <c r="A35" s="79" t="s">
        <v>28</v>
      </c>
      <c r="B35" s="46">
        <f t="shared" si="3"/>
        <v>91</v>
      </c>
      <c r="C35" s="46">
        <f t="shared" si="3"/>
        <v>29</v>
      </c>
      <c r="D35" s="46">
        <f t="shared" si="3"/>
        <v>18</v>
      </c>
      <c r="E35" s="28">
        <f>SUM(E9,E17,)</f>
        <v>138</v>
      </c>
      <c r="F35" s="48" t="s">
        <v>59</v>
      </c>
      <c r="G35" s="48">
        <v>1</v>
      </c>
      <c r="H35" s="48">
        <v>67</v>
      </c>
      <c r="I35" s="48">
        <v>70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x14ac:dyDescent="0.25">
      <c r="A36" s="80"/>
      <c r="B36" s="31"/>
      <c r="C36" s="31"/>
      <c r="D36" s="31"/>
      <c r="E36" s="33"/>
      <c r="F36" s="33"/>
      <c r="G36" s="33"/>
      <c r="H36" s="33"/>
      <c r="I36" s="3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x14ac:dyDescent="0.25">
      <c r="A37" s="135"/>
      <c r="B37" s="135"/>
      <c r="C37" s="135"/>
      <c r="D37" s="135"/>
      <c r="E37" s="135"/>
      <c r="F37" s="76"/>
      <c r="G37" s="76"/>
      <c r="H37" s="76"/>
      <c r="I37" s="76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5.75" x14ac:dyDescent="0.25">
      <c r="A38" s="129" t="s">
        <v>38</v>
      </c>
      <c r="B38" s="130"/>
      <c r="C38" s="130"/>
      <c r="D38" s="130"/>
      <c r="E38" s="130"/>
      <c r="F38" s="130"/>
      <c r="G38" s="130"/>
      <c r="H38" s="131"/>
      <c r="I38" s="132"/>
      <c r="J38" s="11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5" customHeight="1" x14ac:dyDescent="0.25">
      <c r="A39" s="150" t="s">
        <v>14</v>
      </c>
      <c r="B39" s="152" t="s">
        <v>7</v>
      </c>
      <c r="C39" s="152"/>
      <c r="D39" s="153" t="s">
        <v>8</v>
      </c>
      <c r="E39" s="141" t="s">
        <v>15</v>
      </c>
      <c r="F39" s="127" t="s">
        <v>12</v>
      </c>
      <c r="G39" s="143" t="s">
        <v>109</v>
      </c>
      <c r="H39" s="127" t="s">
        <v>69</v>
      </c>
      <c r="I39" s="127" t="s">
        <v>68</v>
      </c>
      <c r="J39" s="11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x14ac:dyDescent="0.25">
      <c r="A40" s="151"/>
      <c r="B40" s="71" t="s">
        <v>9</v>
      </c>
      <c r="C40" s="71" t="s">
        <v>11</v>
      </c>
      <c r="D40" s="154"/>
      <c r="E40" s="142"/>
      <c r="F40" s="128"/>
      <c r="G40" s="127"/>
      <c r="H40" s="128"/>
      <c r="I40" s="128"/>
      <c r="J40" s="1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x14ac:dyDescent="0.25">
      <c r="A41" s="72" t="s">
        <v>31</v>
      </c>
      <c r="B41" s="73">
        <v>11</v>
      </c>
      <c r="C41" s="73">
        <v>0</v>
      </c>
      <c r="D41" s="73">
        <v>3</v>
      </c>
      <c r="E41" s="41">
        <f t="shared" ref="E41:E43" si="4">SUM(B41:D41)</f>
        <v>14</v>
      </c>
      <c r="F41" s="22">
        <v>3</v>
      </c>
      <c r="G41" s="22">
        <v>0</v>
      </c>
      <c r="H41" s="22">
        <v>7</v>
      </c>
      <c r="I41" s="22">
        <v>7</v>
      </c>
      <c r="J41" s="11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x14ac:dyDescent="0.25">
      <c r="A42" s="74" t="s">
        <v>30</v>
      </c>
      <c r="B42" s="75">
        <v>0</v>
      </c>
      <c r="C42" s="81">
        <v>0</v>
      </c>
      <c r="D42" s="75">
        <v>0</v>
      </c>
      <c r="E42" s="41">
        <f t="shared" si="4"/>
        <v>0</v>
      </c>
      <c r="F42" s="24">
        <v>0</v>
      </c>
      <c r="G42" s="24">
        <v>0</v>
      </c>
      <c r="H42" s="24">
        <v>0</v>
      </c>
      <c r="I42" s="24">
        <v>0</v>
      </c>
      <c r="J42" s="11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x14ac:dyDescent="0.25">
      <c r="A43" s="74" t="s">
        <v>32</v>
      </c>
      <c r="B43" s="75">
        <v>0</v>
      </c>
      <c r="C43" s="81">
        <v>0</v>
      </c>
      <c r="D43" s="75">
        <v>0</v>
      </c>
      <c r="E43" s="41">
        <f t="shared" si="4"/>
        <v>0</v>
      </c>
      <c r="F43" s="24">
        <v>0</v>
      </c>
      <c r="G43" s="24">
        <v>0</v>
      </c>
      <c r="H43" s="24">
        <v>0</v>
      </c>
      <c r="I43" s="24">
        <v>0</v>
      </c>
      <c r="J43" s="1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5.5" customHeight="1" x14ac:dyDescent="0.25">
      <c r="A44" s="82" t="s">
        <v>13</v>
      </c>
      <c r="B44" s="145" t="s">
        <v>7</v>
      </c>
      <c r="C44" s="145"/>
      <c r="D44" s="40" t="s">
        <v>8</v>
      </c>
      <c r="E44" s="41" t="s">
        <v>15</v>
      </c>
      <c r="F44" s="52" t="s">
        <v>12</v>
      </c>
      <c r="G44" s="52" t="s">
        <v>109</v>
      </c>
      <c r="H44" s="52" t="s">
        <v>69</v>
      </c>
      <c r="I44" s="52" t="s">
        <v>68</v>
      </c>
      <c r="J44" s="11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x14ac:dyDescent="0.25">
      <c r="A45" s="83" t="s">
        <v>29</v>
      </c>
      <c r="B45" s="146">
        <v>12</v>
      </c>
      <c r="C45" s="147"/>
      <c r="D45" s="84">
        <v>1</v>
      </c>
      <c r="E45" s="41">
        <f>SUM(B45:D45)</f>
        <v>13</v>
      </c>
      <c r="F45" s="25">
        <v>7</v>
      </c>
      <c r="G45" s="25">
        <v>1</v>
      </c>
      <c r="H45" s="25">
        <v>6</v>
      </c>
      <c r="I45" s="25">
        <v>6</v>
      </c>
      <c r="J45" s="11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x14ac:dyDescent="0.25">
      <c r="A46" s="85" t="s">
        <v>37</v>
      </c>
      <c r="B46" s="148">
        <v>6</v>
      </c>
      <c r="C46" s="149"/>
      <c r="D46" s="86">
        <v>0</v>
      </c>
      <c r="E46" s="41">
        <f t="shared" ref="E46" si="5">SUM(B46:D46)</f>
        <v>6</v>
      </c>
      <c r="F46" s="49" t="s">
        <v>59</v>
      </c>
      <c r="G46" s="49">
        <v>1</v>
      </c>
      <c r="H46" s="49">
        <v>4</v>
      </c>
      <c r="I46" s="49">
        <v>0</v>
      </c>
      <c r="J46" s="1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x14ac:dyDescent="0.25">
      <c r="A47" s="87"/>
      <c r="B47" s="42"/>
      <c r="C47" s="42"/>
      <c r="D47" s="42"/>
      <c r="E47" s="42"/>
      <c r="F47" s="50"/>
      <c r="G47" s="50"/>
      <c r="H47" s="50"/>
      <c r="I47" s="50"/>
      <c r="J47" s="11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 x14ac:dyDescent="0.25">
      <c r="A48" s="129" t="s">
        <v>39</v>
      </c>
      <c r="B48" s="130"/>
      <c r="C48" s="130"/>
      <c r="D48" s="130"/>
      <c r="E48" s="130"/>
      <c r="F48" s="130"/>
      <c r="G48" s="130"/>
      <c r="H48" s="131"/>
      <c r="I48" s="13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x14ac:dyDescent="0.25">
      <c r="A49" s="88"/>
      <c r="B49" s="138" t="s">
        <v>7</v>
      </c>
      <c r="C49" s="138"/>
      <c r="D49" s="89" t="s">
        <v>8</v>
      </c>
      <c r="E49" s="90" t="s">
        <v>15</v>
      </c>
      <c r="F49" s="91" t="s">
        <v>12</v>
      </c>
      <c r="G49" s="91" t="s">
        <v>109</v>
      </c>
      <c r="H49" s="91" t="s">
        <v>67</v>
      </c>
      <c r="I49" s="91" t="s">
        <v>68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x14ac:dyDescent="0.25">
      <c r="A50" s="74" t="s">
        <v>3</v>
      </c>
      <c r="B50" s="137">
        <v>27</v>
      </c>
      <c r="C50" s="137"/>
      <c r="D50" s="75">
        <v>4</v>
      </c>
      <c r="E50" s="41">
        <f t="shared" ref="E50:E53" si="6">SUM(B50:D50)</f>
        <v>31</v>
      </c>
      <c r="F50" s="24">
        <v>2</v>
      </c>
      <c r="G50" s="24">
        <v>0</v>
      </c>
      <c r="H50" s="24">
        <v>21</v>
      </c>
      <c r="I50" s="24">
        <v>10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x14ac:dyDescent="0.25">
      <c r="A51" s="74" t="s">
        <v>4</v>
      </c>
      <c r="B51" s="137">
        <v>14</v>
      </c>
      <c r="C51" s="137"/>
      <c r="D51" s="75">
        <v>0</v>
      </c>
      <c r="E51" s="41">
        <f t="shared" si="6"/>
        <v>14</v>
      </c>
      <c r="F51" s="24">
        <v>12</v>
      </c>
      <c r="G51" s="24">
        <v>0</v>
      </c>
      <c r="H51" s="24">
        <v>8</v>
      </c>
      <c r="I51" s="24">
        <v>6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x14ac:dyDescent="0.25">
      <c r="A52" s="74" t="s">
        <v>5</v>
      </c>
      <c r="B52" s="137">
        <v>0</v>
      </c>
      <c r="C52" s="137"/>
      <c r="D52" s="75">
        <v>0</v>
      </c>
      <c r="E52" s="41">
        <f t="shared" si="6"/>
        <v>0</v>
      </c>
      <c r="F52" s="24">
        <v>0</v>
      </c>
      <c r="G52" s="24">
        <v>0</v>
      </c>
      <c r="H52" s="24">
        <v>0</v>
      </c>
      <c r="I52" s="24">
        <v>0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x14ac:dyDescent="0.25">
      <c r="A53" s="74" t="s">
        <v>6</v>
      </c>
      <c r="B53" s="137">
        <v>48</v>
      </c>
      <c r="C53" s="137"/>
      <c r="D53" s="75">
        <v>1</v>
      </c>
      <c r="E53" s="41">
        <f t="shared" si="6"/>
        <v>49</v>
      </c>
      <c r="F53" s="24">
        <v>63</v>
      </c>
      <c r="G53" s="24">
        <v>0</v>
      </c>
      <c r="H53" s="24">
        <v>27</v>
      </c>
      <c r="I53" s="24">
        <v>22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x14ac:dyDescent="0.25">
      <c r="A54" s="10"/>
      <c r="B54" s="13"/>
      <c r="C54" s="14"/>
      <c r="D54" s="15"/>
      <c r="E54" s="16"/>
      <c r="F54" s="51"/>
      <c r="G54" s="51"/>
      <c r="H54" s="51"/>
      <c r="I54" s="51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x14ac:dyDescent="0.25">
      <c r="A55" s="10"/>
      <c r="B55" s="17"/>
      <c r="C55" s="17"/>
      <c r="D55" s="13"/>
      <c r="E55" s="18"/>
      <c r="F55" s="18"/>
      <c r="G55" s="18"/>
      <c r="H55" s="18"/>
      <c r="I55" s="1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x14ac:dyDescent="0.25">
      <c r="A56" s="10"/>
      <c r="B56" s="17"/>
      <c r="C56" s="17"/>
      <c r="D56" s="17"/>
      <c r="E56" s="17"/>
      <c r="F56" s="18"/>
      <c r="G56" s="18"/>
      <c r="H56" s="18"/>
      <c r="I56" s="1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x14ac:dyDescent="0.25">
      <c r="A57" s="10"/>
      <c r="B57" s="13"/>
      <c r="C57" s="13"/>
      <c r="D57" s="13"/>
      <c r="E57" s="18"/>
      <c r="F57" s="17"/>
      <c r="G57" s="17"/>
      <c r="H57" s="17"/>
      <c r="I57" s="17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x14ac:dyDescent="0.25">
      <c r="A58" s="10"/>
      <c r="B58" s="13"/>
      <c r="C58" s="13"/>
      <c r="D58" s="13"/>
      <c r="E58" s="18"/>
      <c r="F58" s="18"/>
      <c r="G58" s="18"/>
      <c r="H58" s="18"/>
      <c r="I58" s="1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x14ac:dyDescent="0.25">
      <c r="A59" s="10"/>
      <c r="B59" s="13"/>
      <c r="C59" s="13"/>
      <c r="D59" s="13"/>
      <c r="E59" s="18"/>
      <c r="F59" s="18"/>
      <c r="G59" s="18"/>
      <c r="H59" s="18"/>
      <c r="I59" s="1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x14ac:dyDescent="0.25">
      <c r="A60" s="10"/>
      <c r="B60" s="13"/>
      <c r="C60" s="13"/>
      <c r="D60" s="13"/>
      <c r="E60" s="18"/>
      <c r="F60" s="18"/>
      <c r="G60" s="18"/>
      <c r="H60" s="18"/>
      <c r="I60" s="1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x14ac:dyDescent="0.25">
      <c r="A61" s="10"/>
      <c r="B61" s="13"/>
      <c r="C61" s="13"/>
      <c r="D61" s="13"/>
      <c r="E61" s="18"/>
      <c r="F61" s="18"/>
      <c r="G61" s="18"/>
      <c r="H61" s="18"/>
      <c r="I61" s="1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x14ac:dyDescent="0.25">
      <c r="A62" s="10"/>
      <c r="B62" s="13"/>
      <c r="C62" s="13"/>
      <c r="D62" s="13"/>
      <c r="E62" s="18"/>
      <c r="F62" s="18"/>
      <c r="G62" s="18"/>
      <c r="H62" s="18"/>
      <c r="I62" s="1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x14ac:dyDescent="0.25">
      <c r="A63" s="10"/>
      <c r="B63" s="13"/>
      <c r="C63" s="13"/>
      <c r="D63" s="13"/>
      <c r="E63" s="18"/>
      <c r="F63" s="18"/>
      <c r="G63" s="18"/>
      <c r="H63" s="18"/>
      <c r="I63" s="1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x14ac:dyDescent="0.25">
      <c r="A64" s="10"/>
      <c r="B64" s="13"/>
      <c r="C64" s="13"/>
      <c r="D64" s="13"/>
      <c r="E64" s="18"/>
      <c r="F64" s="18"/>
      <c r="G64" s="18"/>
      <c r="H64" s="18"/>
      <c r="I64" s="1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x14ac:dyDescent="0.25">
      <c r="A65" s="10"/>
      <c r="B65" s="13"/>
      <c r="C65" s="13"/>
      <c r="D65" s="13"/>
      <c r="E65" s="18"/>
      <c r="F65" s="18"/>
      <c r="G65" s="18"/>
      <c r="H65" s="18"/>
      <c r="I65" s="1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x14ac:dyDescent="0.25">
      <c r="A66" s="10"/>
      <c r="B66" s="13"/>
      <c r="C66" s="13"/>
      <c r="D66" s="13"/>
      <c r="E66" s="18"/>
      <c r="F66" s="18"/>
      <c r="G66" s="18"/>
      <c r="H66" s="18"/>
      <c r="I66" s="1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x14ac:dyDescent="0.25">
      <c r="A67" s="10"/>
      <c r="B67" s="13"/>
      <c r="C67" s="13"/>
      <c r="D67" s="13"/>
      <c r="E67" s="18"/>
      <c r="F67" s="18"/>
      <c r="G67" s="18"/>
      <c r="H67" s="18"/>
      <c r="I67" s="1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x14ac:dyDescent="0.25">
      <c r="A68" s="10"/>
      <c r="B68" s="13"/>
      <c r="C68" s="13"/>
      <c r="D68" s="13"/>
      <c r="E68" s="18"/>
      <c r="F68" s="18"/>
      <c r="G68" s="18"/>
      <c r="H68" s="18"/>
      <c r="I68" s="1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x14ac:dyDescent="0.25">
      <c r="A69" s="10"/>
      <c r="B69" s="13"/>
      <c r="C69" s="13"/>
      <c r="D69" s="13"/>
      <c r="E69" s="18"/>
      <c r="F69" s="18"/>
      <c r="G69" s="18"/>
      <c r="H69" s="18"/>
      <c r="I69" s="1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x14ac:dyDescent="0.25">
      <c r="A70" s="10"/>
      <c r="B70" s="13"/>
      <c r="C70" s="13"/>
      <c r="D70" s="13"/>
      <c r="E70" s="18"/>
      <c r="F70" s="18"/>
      <c r="G70" s="18"/>
      <c r="H70" s="18"/>
      <c r="I70" s="1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x14ac:dyDescent="0.25">
      <c r="A71" s="10"/>
      <c r="B71" s="13"/>
      <c r="C71" s="13"/>
      <c r="D71" s="13"/>
      <c r="E71" s="18"/>
      <c r="F71" s="18"/>
      <c r="G71" s="18"/>
      <c r="H71" s="18"/>
      <c r="I71" s="1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x14ac:dyDescent="0.25">
      <c r="A72" s="10"/>
      <c r="B72" s="13"/>
      <c r="C72" s="13"/>
      <c r="D72" s="13"/>
      <c r="E72" s="18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x14ac:dyDescent="0.25">
      <c r="A73" s="10"/>
      <c r="B73" s="13"/>
      <c r="C73" s="13"/>
      <c r="D73" s="13"/>
      <c r="E73" s="18"/>
      <c r="F73" s="18"/>
      <c r="G73" s="18"/>
      <c r="H73" s="18"/>
      <c r="I73" s="1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x14ac:dyDescent="0.25">
      <c r="A74" s="10"/>
      <c r="B74" s="13"/>
      <c r="C74" s="13"/>
      <c r="D74" s="13"/>
      <c r="E74" s="18"/>
      <c r="F74" s="18"/>
      <c r="G74" s="18"/>
      <c r="H74" s="18"/>
      <c r="I74" s="1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x14ac:dyDescent="0.25">
      <c r="A75" s="10"/>
      <c r="B75" s="13"/>
      <c r="C75" s="13"/>
      <c r="D75" s="13"/>
      <c r="E75" s="18"/>
      <c r="F75" s="18"/>
      <c r="G75" s="18"/>
      <c r="H75" s="18"/>
      <c r="I75" s="1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x14ac:dyDescent="0.25">
      <c r="A76" s="10"/>
      <c r="B76" s="13"/>
      <c r="C76" s="13"/>
      <c r="D76" s="13"/>
      <c r="E76" s="18"/>
      <c r="F76" s="18"/>
      <c r="G76" s="18"/>
      <c r="H76" s="18"/>
      <c r="I76" s="1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x14ac:dyDescent="0.25">
      <c r="A77" s="10"/>
      <c r="B77" s="13"/>
      <c r="C77" s="13"/>
      <c r="D77" s="13"/>
      <c r="E77" s="18"/>
      <c r="F77" s="18"/>
      <c r="G77" s="18"/>
      <c r="H77" s="18"/>
      <c r="I77" s="1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x14ac:dyDescent="0.25">
      <c r="A78" s="10"/>
      <c r="B78" s="13"/>
      <c r="C78" s="13"/>
      <c r="D78" s="13"/>
      <c r="E78" s="18"/>
      <c r="F78" s="18"/>
      <c r="G78" s="18"/>
      <c r="H78" s="18"/>
      <c r="I78" s="1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x14ac:dyDescent="0.25">
      <c r="A79" s="10"/>
      <c r="B79" s="13"/>
      <c r="C79" s="13"/>
      <c r="D79" s="13"/>
      <c r="E79" s="18"/>
      <c r="F79" s="18"/>
      <c r="G79" s="18"/>
      <c r="H79" s="18"/>
      <c r="I79" s="1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x14ac:dyDescent="0.25">
      <c r="A80" s="10"/>
      <c r="B80" s="13"/>
      <c r="C80" s="13"/>
      <c r="D80" s="13"/>
      <c r="E80" s="18"/>
      <c r="F80" s="18"/>
      <c r="G80" s="18"/>
      <c r="H80" s="18"/>
      <c r="I80" s="1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x14ac:dyDescent="0.25">
      <c r="A81" s="10"/>
      <c r="B81" s="13"/>
      <c r="C81" s="13"/>
      <c r="D81" s="13"/>
      <c r="E81" s="18"/>
      <c r="F81" s="18"/>
      <c r="G81" s="18"/>
      <c r="H81" s="18"/>
      <c r="I81" s="1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x14ac:dyDescent="0.25">
      <c r="A82" s="10"/>
      <c r="B82" s="13"/>
      <c r="C82" s="13"/>
      <c r="D82" s="13"/>
      <c r="E82" s="18"/>
      <c r="F82" s="18"/>
      <c r="G82" s="18"/>
      <c r="H82" s="18"/>
      <c r="I82" s="1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x14ac:dyDescent="0.25">
      <c r="A83" s="10"/>
      <c r="B83" s="13"/>
      <c r="C83" s="13"/>
      <c r="D83" s="13"/>
      <c r="E83" s="18"/>
      <c r="F83" s="18"/>
      <c r="G83" s="18"/>
      <c r="H83" s="18"/>
      <c r="I83" s="1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x14ac:dyDescent="0.25">
      <c r="A84" s="10"/>
      <c r="B84" s="13"/>
      <c r="C84" s="13"/>
      <c r="D84" s="13"/>
      <c r="E84" s="18"/>
      <c r="F84" s="18"/>
      <c r="G84" s="18"/>
      <c r="H84" s="18"/>
      <c r="I84" s="1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x14ac:dyDescent="0.25">
      <c r="A85" s="10"/>
      <c r="B85" s="13"/>
      <c r="C85" s="13"/>
      <c r="D85" s="13"/>
      <c r="E85" s="18"/>
      <c r="F85" s="18"/>
      <c r="G85" s="18"/>
      <c r="H85" s="18"/>
      <c r="I85" s="1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x14ac:dyDescent="0.25">
      <c r="A86" s="10"/>
      <c r="B86" s="13"/>
      <c r="C86" s="13"/>
      <c r="D86" s="13"/>
      <c r="E86" s="18"/>
      <c r="F86" s="18"/>
      <c r="G86" s="18"/>
      <c r="H86" s="18"/>
      <c r="I86" s="1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x14ac:dyDescent="0.25">
      <c r="A87" s="10"/>
      <c r="B87" s="13"/>
      <c r="C87" s="13"/>
      <c r="D87" s="13"/>
      <c r="E87" s="18"/>
      <c r="F87" s="18"/>
      <c r="G87" s="18"/>
      <c r="H87" s="18"/>
      <c r="I87" s="1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x14ac:dyDescent="0.25">
      <c r="A88" s="10"/>
      <c r="B88" s="13"/>
      <c r="C88" s="13"/>
      <c r="D88" s="13"/>
      <c r="E88" s="18"/>
      <c r="F88" s="18"/>
      <c r="G88" s="18"/>
      <c r="H88" s="18"/>
      <c r="I88" s="1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x14ac:dyDescent="0.25">
      <c r="A89" s="10"/>
      <c r="B89" s="13"/>
      <c r="C89" s="13"/>
      <c r="D89" s="13"/>
      <c r="E89" s="18"/>
      <c r="F89" s="18"/>
      <c r="G89" s="18"/>
      <c r="H89" s="18"/>
      <c r="I89" s="1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x14ac:dyDescent="0.25">
      <c r="A90" s="10"/>
      <c r="B90" s="13"/>
      <c r="C90" s="13"/>
      <c r="D90" s="13"/>
      <c r="E90" s="18"/>
      <c r="F90" s="18"/>
      <c r="G90" s="18"/>
      <c r="H90" s="18"/>
      <c r="I90" s="1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x14ac:dyDescent="0.25">
      <c r="A91" s="10"/>
      <c r="B91" s="13"/>
      <c r="C91" s="13"/>
      <c r="D91" s="13"/>
      <c r="E91" s="18"/>
      <c r="F91" s="18"/>
      <c r="G91" s="18"/>
      <c r="H91" s="18"/>
      <c r="I91" s="1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x14ac:dyDescent="0.25">
      <c r="A92" s="10"/>
      <c r="B92" s="13"/>
      <c r="C92" s="13"/>
      <c r="D92" s="13"/>
      <c r="E92" s="18"/>
      <c r="F92" s="18"/>
      <c r="G92" s="18"/>
      <c r="H92" s="18"/>
      <c r="I92" s="1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x14ac:dyDescent="0.25">
      <c r="A93" s="10"/>
      <c r="B93" s="13"/>
      <c r="C93" s="13"/>
      <c r="D93" s="13"/>
      <c r="E93" s="18"/>
      <c r="F93" s="18"/>
      <c r="G93" s="18"/>
      <c r="H93" s="18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x14ac:dyDescent="0.25">
      <c r="A94" s="10"/>
      <c r="B94" s="13"/>
      <c r="C94" s="13"/>
      <c r="D94" s="13"/>
      <c r="E94" s="18"/>
      <c r="F94" s="18"/>
      <c r="G94" s="18"/>
      <c r="H94" s="18"/>
      <c r="I94" s="1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x14ac:dyDescent="0.25">
      <c r="A95" s="10"/>
      <c r="B95" s="13"/>
      <c r="C95" s="13"/>
      <c r="D95" s="13"/>
      <c r="E95" s="18"/>
      <c r="F95" s="18"/>
      <c r="G95" s="18"/>
      <c r="H95" s="18"/>
      <c r="I95" s="1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x14ac:dyDescent="0.25">
      <c r="A96" s="10"/>
      <c r="B96" s="13"/>
      <c r="C96" s="13"/>
      <c r="D96" s="13"/>
      <c r="E96" s="18"/>
      <c r="F96" s="18"/>
      <c r="G96" s="18"/>
      <c r="H96" s="18"/>
      <c r="I96" s="1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x14ac:dyDescent="0.25">
      <c r="A97" s="10"/>
      <c r="B97" s="13"/>
      <c r="C97" s="13"/>
      <c r="D97" s="13"/>
      <c r="E97" s="18"/>
      <c r="F97" s="18"/>
      <c r="G97" s="18"/>
      <c r="H97" s="18"/>
      <c r="I97" s="1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x14ac:dyDescent="0.25">
      <c r="A98" s="10"/>
      <c r="B98" s="13"/>
      <c r="C98" s="13"/>
      <c r="D98" s="13"/>
      <c r="E98" s="18"/>
      <c r="F98" s="18"/>
      <c r="G98" s="18"/>
      <c r="H98" s="18"/>
      <c r="I98" s="1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x14ac:dyDescent="0.25">
      <c r="A99" s="10"/>
      <c r="B99" s="13"/>
      <c r="C99" s="13"/>
      <c r="D99" s="13"/>
      <c r="E99" s="18"/>
      <c r="F99" s="18"/>
      <c r="G99" s="18"/>
      <c r="H99" s="18"/>
      <c r="I99" s="1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x14ac:dyDescent="0.25">
      <c r="A100" s="10"/>
      <c r="B100" s="13"/>
      <c r="C100" s="13"/>
      <c r="D100" s="13"/>
      <c r="E100" s="18"/>
      <c r="F100" s="18"/>
      <c r="G100" s="18"/>
      <c r="H100" s="18"/>
      <c r="I100" s="1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x14ac:dyDescent="0.25">
      <c r="A101" s="10"/>
      <c r="B101" s="13"/>
      <c r="C101" s="13"/>
      <c r="D101" s="13"/>
      <c r="E101" s="18"/>
      <c r="F101" s="18"/>
      <c r="G101" s="18"/>
      <c r="H101" s="18"/>
      <c r="I101" s="1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x14ac:dyDescent="0.25">
      <c r="A102" s="10"/>
      <c r="B102" s="13"/>
      <c r="C102" s="13"/>
      <c r="D102" s="13"/>
      <c r="E102" s="18"/>
      <c r="F102" s="18"/>
      <c r="G102" s="18"/>
      <c r="H102" s="18"/>
      <c r="I102" s="1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x14ac:dyDescent="0.25">
      <c r="A103" s="10"/>
      <c r="B103" s="13"/>
      <c r="C103" s="13"/>
      <c r="D103" s="13"/>
      <c r="E103" s="18"/>
      <c r="F103" s="18"/>
      <c r="G103" s="18"/>
      <c r="H103" s="18"/>
      <c r="I103" s="1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x14ac:dyDescent="0.25">
      <c r="A104" s="10"/>
      <c r="B104" s="13"/>
      <c r="C104" s="13"/>
      <c r="D104" s="13"/>
      <c r="E104" s="18"/>
      <c r="F104" s="18"/>
      <c r="G104" s="18"/>
      <c r="H104" s="18"/>
      <c r="I104" s="1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x14ac:dyDescent="0.25">
      <c r="A105" s="10"/>
      <c r="B105" s="13"/>
      <c r="C105" s="13"/>
      <c r="D105" s="13"/>
      <c r="E105" s="18"/>
      <c r="F105" s="18"/>
      <c r="G105" s="18"/>
      <c r="H105" s="18"/>
      <c r="I105" s="1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x14ac:dyDescent="0.25">
      <c r="A106" s="10"/>
      <c r="B106" s="13"/>
      <c r="C106" s="13"/>
      <c r="D106" s="13"/>
      <c r="E106" s="18"/>
      <c r="F106" s="18"/>
      <c r="G106" s="18"/>
      <c r="H106" s="18"/>
      <c r="I106" s="1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x14ac:dyDescent="0.25">
      <c r="A107" s="10"/>
      <c r="B107" s="13"/>
      <c r="C107" s="13"/>
      <c r="D107" s="13"/>
      <c r="E107" s="18"/>
      <c r="F107" s="18"/>
      <c r="G107" s="18"/>
      <c r="H107" s="18"/>
      <c r="I107" s="1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x14ac:dyDescent="0.25">
      <c r="A108" s="10"/>
      <c r="B108" s="13"/>
      <c r="C108" s="13"/>
      <c r="D108" s="13"/>
      <c r="E108" s="18"/>
      <c r="F108" s="18"/>
      <c r="G108" s="18"/>
      <c r="H108" s="18"/>
      <c r="I108" s="1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x14ac:dyDescent="0.25">
      <c r="A109" s="10"/>
      <c r="B109" s="13"/>
      <c r="C109" s="13"/>
      <c r="D109" s="13"/>
      <c r="E109" s="18"/>
      <c r="F109" s="18"/>
      <c r="G109" s="18"/>
      <c r="H109" s="18"/>
      <c r="I109" s="1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x14ac:dyDescent="0.25">
      <c r="A110" s="10"/>
      <c r="B110" s="13"/>
      <c r="C110" s="13"/>
      <c r="D110" s="13"/>
      <c r="E110" s="18"/>
      <c r="F110" s="18"/>
      <c r="G110" s="18"/>
      <c r="H110" s="18"/>
      <c r="I110" s="1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x14ac:dyDescent="0.25">
      <c r="A111" s="10"/>
      <c r="B111" s="13"/>
      <c r="C111" s="13"/>
      <c r="D111" s="13"/>
      <c r="E111" s="18"/>
      <c r="F111" s="18"/>
      <c r="G111" s="18"/>
      <c r="H111" s="18"/>
      <c r="I111" s="1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x14ac:dyDescent="0.25">
      <c r="A112" s="10"/>
      <c r="B112" s="13"/>
      <c r="C112" s="13"/>
      <c r="D112" s="13"/>
      <c r="E112" s="18"/>
      <c r="F112" s="18"/>
      <c r="G112" s="18"/>
      <c r="H112" s="18"/>
      <c r="I112" s="1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x14ac:dyDescent="0.25">
      <c r="A113" s="10"/>
      <c r="B113" s="13"/>
      <c r="C113" s="13"/>
      <c r="D113" s="13"/>
      <c r="E113" s="18"/>
      <c r="F113" s="18"/>
      <c r="G113" s="18"/>
      <c r="H113" s="18"/>
      <c r="I113" s="1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x14ac:dyDescent="0.25">
      <c r="A114" s="10"/>
      <c r="B114" s="13"/>
      <c r="C114" s="13"/>
      <c r="D114" s="13"/>
      <c r="E114" s="18"/>
      <c r="F114" s="18"/>
      <c r="G114" s="18"/>
      <c r="H114" s="18"/>
      <c r="I114" s="1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x14ac:dyDescent="0.25">
      <c r="A115" s="10"/>
      <c r="B115" s="13"/>
      <c r="C115" s="13"/>
      <c r="D115" s="13"/>
      <c r="E115" s="18"/>
      <c r="F115" s="18"/>
      <c r="G115" s="18"/>
      <c r="H115" s="18"/>
      <c r="I115" s="1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x14ac:dyDescent="0.25">
      <c r="A116" s="10"/>
      <c r="B116" s="13"/>
      <c r="C116" s="13"/>
      <c r="D116" s="13"/>
      <c r="E116" s="18"/>
      <c r="F116" s="18"/>
      <c r="G116" s="18"/>
      <c r="H116" s="18"/>
      <c r="I116" s="1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x14ac:dyDescent="0.25">
      <c r="A117" s="10"/>
      <c r="B117" s="13"/>
      <c r="C117" s="13"/>
      <c r="D117" s="13"/>
      <c r="E117" s="18"/>
      <c r="F117" s="18"/>
      <c r="G117" s="18"/>
      <c r="H117" s="18"/>
      <c r="I117" s="1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x14ac:dyDescent="0.25">
      <c r="A118" s="10"/>
      <c r="B118" s="13"/>
      <c r="C118" s="13"/>
      <c r="D118" s="13"/>
      <c r="E118" s="18"/>
      <c r="F118" s="18"/>
      <c r="G118" s="18"/>
      <c r="H118" s="18"/>
      <c r="I118" s="1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x14ac:dyDescent="0.25">
      <c r="A119" s="10"/>
      <c r="B119" s="13"/>
      <c r="C119" s="13"/>
      <c r="D119" s="13"/>
      <c r="E119" s="18"/>
      <c r="F119" s="18"/>
      <c r="G119" s="18"/>
      <c r="H119" s="18"/>
      <c r="I119" s="1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x14ac:dyDescent="0.25">
      <c r="A120" s="10"/>
      <c r="B120" s="13"/>
      <c r="C120" s="13"/>
      <c r="D120" s="13"/>
      <c r="E120" s="18"/>
      <c r="F120" s="18"/>
      <c r="G120" s="18"/>
      <c r="H120" s="18"/>
      <c r="I120" s="1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x14ac:dyDescent="0.25">
      <c r="A121" s="10"/>
      <c r="B121" s="13"/>
      <c r="C121" s="13"/>
      <c r="D121" s="13"/>
      <c r="E121" s="18"/>
      <c r="F121" s="18"/>
      <c r="G121" s="18"/>
      <c r="H121" s="18"/>
      <c r="I121" s="1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10"/>
      <c r="B122" s="13"/>
      <c r="C122" s="13"/>
      <c r="D122" s="13"/>
      <c r="E122" s="18"/>
      <c r="F122" s="18"/>
      <c r="G122" s="18"/>
      <c r="H122" s="18"/>
      <c r="I122" s="1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x14ac:dyDescent="0.25">
      <c r="A123" s="10"/>
      <c r="B123" s="13"/>
      <c r="C123" s="13"/>
      <c r="D123" s="13"/>
      <c r="E123" s="18"/>
      <c r="F123" s="18"/>
      <c r="G123" s="18"/>
      <c r="H123" s="18"/>
      <c r="I123" s="1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x14ac:dyDescent="0.25">
      <c r="A124" s="10"/>
      <c r="B124" s="13"/>
      <c r="C124" s="13"/>
      <c r="D124" s="13"/>
      <c r="E124" s="18"/>
      <c r="F124" s="18"/>
      <c r="G124" s="18"/>
      <c r="H124" s="18"/>
      <c r="I124" s="1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x14ac:dyDescent="0.25">
      <c r="A125" s="10"/>
      <c r="B125" s="13"/>
      <c r="C125" s="13"/>
      <c r="D125" s="13"/>
      <c r="E125" s="18"/>
      <c r="F125" s="18"/>
      <c r="G125" s="18"/>
      <c r="H125" s="18"/>
      <c r="I125" s="1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x14ac:dyDescent="0.25">
      <c r="A126" s="10"/>
      <c r="B126" s="13"/>
      <c r="C126" s="13"/>
      <c r="D126" s="13"/>
      <c r="E126" s="18"/>
      <c r="F126" s="18"/>
      <c r="G126" s="18"/>
      <c r="H126" s="18"/>
      <c r="I126" s="1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x14ac:dyDescent="0.25">
      <c r="A127" s="10"/>
      <c r="B127" s="13"/>
      <c r="C127" s="13"/>
      <c r="D127" s="13"/>
      <c r="E127" s="18"/>
      <c r="F127" s="18"/>
      <c r="G127" s="18"/>
      <c r="H127" s="18"/>
      <c r="I127" s="1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</sheetData>
  <sheetProtection password="CCAC" sheet="1" objects="1" scenarios="1"/>
  <mergeCells count="59">
    <mergeCell ref="A2:I2"/>
    <mergeCell ref="A1:I1"/>
    <mergeCell ref="A3:A4"/>
    <mergeCell ref="B3:C3"/>
    <mergeCell ref="D3:D4"/>
    <mergeCell ref="E3:E4"/>
    <mergeCell ref="F3:F4"/>
    <mergeCell ref="I3:I4"/>
    <mergeCell ref="H3:H4"/>
    <mergeCell ref="G3:G4"/>
    <mergeCell ref="A10:E10"/>
    <mergeCell ref="A12:A13"/>
    <mergeCell ref="B12:C12"/>
    <mergeCell ref="D12:D13"/>
    <mergeCell ref="E12:E13"/>
    <mergeCell ref="A11:I11"/>
    <mergeCell ref="G12:G13"/>
    <mergeCell ref="I12:I13"/>
    <mergeCell ref="H12:H13"/>
    <mergeCell ref="F12:F13"/>
    <mergeCell ref="E29:E30"/>
    <mergeCell ref="F29:F30"/>
    <mergeCell ref="A39:A40"/>
    <mergeCell ref="B39:C39"/>
    <mergeCell ref="D39:D40"/>
    <mergeCell ref="E39:E40"/>
    <mergeCell ref="F39:F40"/>
    <mergeCell ref="G20:G21"/>
    <mergeCell ref="A27:E27"/>
    <mergeCell ref="A29:A30"/>
    <mergeCell ref="B29:C29"/>
    <mergeCell ref="B53:C53"/>
    <mergeCell ref="B44:C44"/>
    <mergeCell ref="B45:C45"/>
    <mergeCell ref="B46:C46"/>
    <mergeCell ref="B49:C49"/>
    <mergeCell ref="B50:C50"/>
    <mergeCell ref="A48:I48"/>
    <mergeCell ref="B51:C51"/>
    <mergeCell ref="B52:C52"/>
    <mergeCell ref="G39:G40"/>
    <mergeCell ref="G29:G30"/>
    <mergeCell ref="D29:D30"/>
    <mergeCell ref="A18:E18"/>
    <mergeCell ref="I20:I21"/>
    <mergeCell ref="I29:I30"/>
    <mergeCell ref="I39:I40"/>
    <mergeCell ref="H39:H40"/>
    <mergeCell ref="A19:I19"/>
    <mergeCell ref="A28:I28"/>
    <mergeCell ref="A38:I38"/>
    <mergeCell ref="H20:H21"/>
    <mergeCell ref="H29:H30"/>
    <mergeCell ref="A37:E37"/>
    <mergeCell ref="F20:F21"/>
    <mergeCell ref="A20:A21"/>
    <mergeCell ref="B20:C20"/>
    <mergeCell ref="D20:D21"/>
    <mergeCell ref="E20:E21"/>
  </mergeCells>
  <pageMargins left="0" right="0" top="0" bottom="0" header="0.3" footer="0.3"/>
  <pageSetup scale="80" orientation="portrait" r:id="rId1"/>
  <headerFooter>
    <oddFooter>&amp;L&amp;D&amp;R&amp;T</oddFooter>
  </headerFooter>
  <ignoredErrors>
    <ignoredError sqref="C6:D6 C15:D15" unlockedFormula="1"/>
    <ignoredError sqref="E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7"/>
  <sheetViews>
    <sheetView topLeftCell="A18" zoomScaleNormal="100" workbookViewId="0">
      <selection activeCell="F24" sqref="F24"/>
    </sheetView>
  </sheetViews>
  <sheetFormatPr defaultRowHeight="15" x14ac:dyDescent="0.25"/>
  <cols>
    <col min="1" max="1" width="46.28515625" customWidth="1"/>
    <col min="2" max="2" width="14" style="1" customWidth="1"/>
    <col min="3" max="3" width="13.5703125" style="1" customWidth="1"/>
    <col min="4" max="4" width="13.140625" style="1" customWidth="1"/>
    <col min="5" max="5" width="11.28515625" style="2" customWidth="1"/>
    <col min="6" max="6" width="10.7109375" style="2" customWidth="1"/>
    <col min="7" max="24" width="9.140625" customWidth="1"/>
    <col min="246" max="246" width="45.85546875" customWidth="1"/>
    <col min="247" max="247" width="10.7109375" bestFit="1" customWidth="1"/>
    <col min="248" max="248" width="11.5703125" bestFit="1" customWidth="1"/>
    <col min="249" max="249" width="12.28515625" bestFit="1" customWidth="1"/>
    <col min="250" max="253" width="9.85546875" bestFit="1" customWidth="1"/>
    <col min="254" max="254" width="9" customWidth="1"/>
    <col min="502" max="502" width="45.85546875" customWidth="1"/>
    <col min="503" max="503" width="10.7109375" bestFit="1" customWidth="1"/>
    <col min="504" max="504" width="11.5703125" bestFit="1" customWidth="1"/>
    <col min="505" max="505" width="12.28515625" bestFit="1" customWidth="1"/>
    <col min="506" max="509" width="9.85546875" bestFit="1" customWidth="1"/>
    <col min="510" max="510" width="9" customWidth="1"/>
    <col min="758" max="758" width="45.85546875" customWidth="1"/>
    <col min="759" max="759" width="10.7109375" bestFit="1" customWidth="1"/>
    <col min="760" max="760" width="11.5703125" bestFit="1" customWidth="1"/>
    <col min="761" max="761" width="12.28515625" bestFit="1" customWidth="1"/>
    <col min="762" max="765" width="9.85546875" bestFit="1" customWidth="1"/>
    <col min="766" max="766" width="9" customWidth="1"/>
    <col min="1014" max="1014" width="45.85546875" customWidth="1"/>
    <col min="1015" max="1015" width="10.7109375" bestFit="1" customWidth="1"/>
    <col min="1016" max="1016" width="11.5703125" bestFit="1" customWidth="1"/>
    <col min="1017" max="1017" width="12.28515625" bestFit="1" customWidth="1"/>
    <col min="1018" max="1021" width="9.85546875" bestFit="1" customWidth="1"/>
    <col min="1022" max="1022" width="9" customWidth="1"/>
    <col min="1270" max="1270" width="45.85546875" customWidth="1"/>
    <col min="1271" max="1271" width="10.7109375" bestFit="1" customWidth="1"/>
    <col min="1272" max="1272" width="11.5703125" bestFit="1" customWidth="1"/>
    <col min="1273" max="1273" width="12.28515625" bestFit="1" customWidth="1"/>
    <col min="1274" max="1277" width="9.85546875" bestFit="1" customWidth="1"/>
    <col min="1278" max="1278" width="9" customWidth="1"/>
    <col min="1526" max="1526" width="45.85546875" customWidth="1"/>
    <col min="1527" max="1527" width="10.7109375" bestFit="1" customWidth="1"/>
    <col min="1528" max="1528" width="11.5703125" bestFit="1" customWidth="1"/>
    <col min="1529" max="1529" width="12.28515625" bestFit="1" customWidth="1"/>
    <col min="1530" max="1533" width="9.85546875" bestFit="1" customWidth="1"/>
    <col min="1534" max="1534" width="9" customWidth="1"/>
    <col min="1782" max="1782" width="45.85546875" customWidth="1"/>
    <col min="1783" max="1783" width="10.7109375" bestFit="1" customWidth="1"/>
    <col min="1784" max="1784" width="11.5703125" bestFit="1" customWidth="1"/>
    <col min="1785" max="1785" width="12.28515625" bestFit="1" customWidth="1"/>
    <col min="1786" max="1789" width="9.85546875" bestFit="1" customWidth="1"/>
    <col min="1790" max="1790" width="9" customWidth="1"/>
    <col min="2038" max="2038" width="45.85546875" customWidth="1"/>
    <col min="2039" max="2039" width="10.7109375" bestFit="1" customWidth="1"/>
    <col min="2040" max="2040" width="11.5703125" bestFit="1" customWidth="1"/>
    <col min="2041" max="2041" width="12.28515625" bestFit="1" customWidth="1"/>
    <col min="2042" max="2045" width="9.85546875" bestFit="1" customWidth="1"/>
    <col min="2046" max="2046" width="9" customWidth="1"/>
    <col min="2294" max="2294" width="45.85546875" customWidth="1"/>
    <col min="2295" max="2295" width="10.7109375" bestFit="1" customWidth="1"/>
    <col min="2296" max="2296" width="11.5703125" bestFit="1" customWidth="1"/>
    <col min="2297" max="2297" width="12.28515625" bestFit="1" customWidth="1"/>
    <col min="2298" max="2301" width="9.85546875" bestFit="1" customWidth="1"/>
    <col min="2302" max="2302" width="9" customWidth="1"/>
    <col min="2550" max="2550" width="45.85546875" customWidth="1"/>
    <col min="2551" max="2551" width="10.7109375" bestFit="1" customWidth="1"/>
    <col min="2552" max="2552" width="11.5703125" bestFit="1" customWidth="1"/>
    <col min="2553" max="2553" width="12.28515625" bestFit="1" customWidth="1"/>
    <col min="2554" max="2557" width="9.85546875" bestFit="1" customWidth="1"/>
    <col min="2558" max="2558" width="9" customWidth="1"/>
    <col min="2806" max="2806" width="45.85546875" customWidth="1"/>
    <col min="2807" max="2807" width="10.7109375" bestFit="1" customWidth="1"/>
    <col min="2808" max="2808" width="11.5703125" bestFit="1" customWidth="1"/>
    <col min="2809" max="2809" width="12.28515625" bestFit="1" customWidth="1"/>
    <col min="2810" max="2813" width="9.85546875" bestFit="1" customWidth="1"/>
    <col min="2814" max="2814" width="9" customWidth="1"/>
    <col min="3062" max="3062" width="45.85546875" customWidth="1"/>
    <col min="3063" max="3063" width="10.7109375" bestFit="1" customWidth="1"/>
    <col min="3064" max="3064" width="11.5703125" bestFit="1" customWidth="1"/>
    <col min="3065" max="3065" width="12.28515625" bestFit="1" customWidth="1"/>
    <col min="3066" max="3069" width="9.85546875" bestFit="1" customWidth="1"/>
    <col min="3070" max="3070" width="9" customWidth="1"/>
    <col min="3318" max="3318" width="45.85546875" customWidth="1"/>
    <col min="3319" max="3319" width="10.7109375" bestFit="1" customWidth="1"/>
    <col min="3320" max="3320" width="11.5703125" bestFit="1" customWidth="1"/>
    <col min="3321" max="3321" width="12.28515625" bestFit="1" customWidth="1"/>
    <col min="3322" max="3325" width="9.85546875" bestFit="1" customWidth="1"/>
    <col min="3326" max="3326" width="9" customWidth="1"/>
    <col min="3574" max="3574" width="45.85546875" customWidth="1"/>
    <col min="3575" max="3575" width="10.7109375" bestFit="1" customWidth="1"/>
    <col min="3576" max="3576" width="11.5703125" bestFit="1" customWidth="1"/>
    <col min="3577" max="3577" width="12.28515625" bestFit="1" customWidth="1"/>
    <col min="3578" max="3581" width="9.85546875" bestFit="1" customWidth="1"/>
    <col min="3582" max="3582" width="9" customWidth="1"/>
    <col min="3830" max="3830" width="45.85546875" customWidth="1"/>
    <col min="3831" max="3831" width="10.7109375" bestFit="1" customWidth="1"/>
    <col min="3832" max="3832" width="11.5703125" bestFit="1" customWidth="1"/>
    <col min="3833" max="3833" width="12.28515625" bestFit="1" customWidth="1"/>
    <col min="3834" max="3837" width="9.85546875" bestFit="1" customWidth="1"/>
    <col min="3838" max="3838" width="9" customWidth="1"/>
    <col min="4086" max="4086" width="45.85546875" customWidth="1"/>
    <col min="4087" max="4087" width="10.7109375" bestFit="1" customWidth="1"/>
    <col min="4088" max="4088" width="11.5703125" bestFit="1" customWidth="1"/>
    <col min="4089" max="4089" width="12.28515625" bestFit="1" customWidth="1"/>
    <col min="4090" max="4093" width="9.85546875" bestFit="1" customWidth="1"/>
    <col min="4094" max="4094" width="9" customWidth="1"/>
    <col min="4342" max="4342" width="45.85546875" customWidth="1"/>
    <col min="4343" max="4343" width="10.7109375" bestFit="1" customWidth="1"/>
    <col min="4344" max="4344" width="11.5703125" bestFit="1" customWidth="1"/>
    <col min="4345" max="4345" width="12.28515625" bestFit="1" customWidth="1"/>
    <col min="4346" max="4349" width="9.85546875" bestFit="1" customWidth="1"/>
    <col min="4350" max="4350" width="9" customWidth="1"/>
    <col min="4598" max="4598" width="45.85546875" customWidth="1"/>
    <col min="4599" max="4599" width="10.7109375" bestFit="1" customWidth="1"/>
    <col min="4600" max="4600" width="11.5703125" bestFit="1" customWidth="1"/>
    <col min="4601" max="4601" width="12.28515625" bestFit="1" customWidth="1"/>
    <col min="4602" max="4605" width="9.85546875" bestFit="1" customWidth="1"/>
    <col min="4606" max="4606" width="9" customWidth="1"/>
    <col min="4854" max="4854" width="45.85546875" customWidth="1"/>
    <col min="4855" max="4855" width="10.7109375" bestFit="1" customWidth="1"/>
    <col min="4856" max="4856" width="11.5703125" bestFit="1" customWidth="1"/>
    <col min="4857" max="4857" width="12.28515625" bestFit="1" customWidth="1"/>
    <col min="4858" max="4861" width="9.85546875" bestFit="1" customWidth="1"/>
    <col min="4862" max="4862" width="9" customWidth="1"/>
    <col min="5110" max="5110" width="45.85546875" customWidth="1"/>
    <col min="5111" max="5111" width="10.7109375" bestFit="1" customWidth="1"/>
    <col min="5112" max="5112" width="11.5703125" bestFit="1" customWidth="1"/>
    <col min="5113" max="5113" width="12.28515625" bestFit="1" customWidth="1"/>
    <col min="5114" max="5117" width="9.85546875" bestFit="1" customWidth="1"/>
    <col min="5118" max="5118" width="9" customWidth="1"/>
    <col min="5366" max="5366" width="45.85546875" customWidth="1"/>
    <col min="5367" max="5367" width="10.7109375" bestFit="1" customWidth="1"/>
    <col min="5368" max="5368" width="11.5703125" bestFit="1" customWidth="1"/>
    <col min="5369" max="5369" width="12.28515625" bestFit="1" customWidth="1"/>
    <col min="5370" max="5373" width="9.85546875" bestFit="1" customWidth="1"/>
    <col min="5374" max="5374" width="9" customWidth="1"/>
    <col min="5622" max="5622" width="45.85546875" customWidth="1"/>
    <col min="5623" max="5623" width="10.7109375" bestFit="1" customWidth="1"/>
    <col min="5624" max="5624" width="11.5703125" bestFit="1" customWidth="1"/>
    <col min="5625" max="5625" width="12.28515625" bestFit="1" customWidth="1"/>
    <col min="5626" max="5629" width="9.85546875" bestFit="1" customWidth="1"/>
    <col min="5630" max="5630" width="9" customWidth="1"/>
    <col min="5878" max="5878" width="45.85546875" customWidth="1"/>
    <col min="5879" max="5879" width="10.7109375" bestFit="1" customWidth="1"/>
    <col min="5880" max="5880" width="11.5703125" bestFit="1" customWidth="1"/>
    <col min="5881" max="5881" width="12.28515625" bestFit="1" customWidth="1"/>
    <col min="5882" max="5885" width="9.85546875" bestFit="1" customWidth="1"/>
    <col min="5886" max="5886" width="9" customWidth="1"/>
    <col min="6134" max="6134" width="45.85546875" customWidth="1"/>
    <col min="6135" max="6135" width="10.7109375" bestFit="1" customWidth="1"/>
    <col min="6136" max="6136" width="11.5703125" bestFit="1" customWidth="1"/>
    <col min="6137" max="6137" width="12.28515625" bestFit="1" customWidth="1"/>
    <col min="6138" max="6141" width="9.85546875" bestFit="1" customWidth="1"/>
    <col min="6142" max="6142" width="9" customWidth="1"/>
    <col min="6390" max="6390" width="45.85546875" customWidth="1"/>
    <col min="6391" max="6391" width="10.7109375" bestFit="1" customWidth="1"/>
    <col min="6392" max="6392" width="11.5703125" bestFit="1" customWidth="1"/>
    <col min="6393" max="6393" width="12.28515625" bestFit="1" customWidth="1"/>
    <col min="6394" max="6397" width="9.85546875" bestFit="1" customWidth="1"/>
    <col min="6398" max="6398" width="9" customWidth="1"/>
    <col min="6646" max="6646" width="45.85546875" customWidth="1"/>
    <col min="6647" max="6647" width="10.7109375" bestFit="1" customWidth="1"/>
    <col min="6648" max="6648" width="11.5703125" bestFit="1" customWidth="1"/>
    <col min="6649" max="6649" width="12.28515625" bestFit="1" customWidth="1"/>
    <col min="6650" max="6653" width="9.85546875" bestFit="1" customWidth="1"/>
    <col min="6654" max="6654" width="9" customWidth="1"/>
    <col min="6902" max="6902" width="45.85546875" customWidth="1"/>
    <col min="6903" max="6903" width="10.7109375" bestFit="1" customWidth="1"/>
    <col min="6904" max="6904" width="11.5703125" bestFit="1" customWidth="1"/>
    <col min="6905" max="6905" width="12.28515625" bestFit="1" customWidth="1"/>
    <col min="6906" max="6909" width="9.85546875" bestFit="1" customWidth="1"/>
    <col min="6910" max="6910" width="9" customWidth="1"/>
    <col min="7158" max="7158" width="45.85546875" customWidth="1"/>
    <col min="7159" max="7159" width="10.7109375" bestFit="1" customWidth="1"/>
    <col min="7160" max="7160" width="11.5703125" bestFit="1" customWidth="1"/>
    <col min="7161" max="7161" width="12.28515625" bestFit="1" customWidth="1"/>
    <col min="7162" max="7165" width="9.85546875" bestFit="1" customWidth="1"/>
    <col min="7166" max="7166" width="9" customWidth="1"/>
    <col min="7414" max="7414" width="45.85546875" customWidth="1"/>
    <col min="7415" max="7415" width="10.7109375" bestFit="1" customWidth="1"/>
    <col min="7416" max="7416" width="11.5703125" bestFit="1" customWidth="1"/>
    <col min="7417" max="7417" width="12.28515625" bestFit="1" customWidth="1"/>
    <col min="7418" max="7421" width="9.85546875" bestFit="1" customWidth="1"/>
    <col min="7422" max="7422" width="9" customWidth="1"/>
    <col min="7670" max="7670" width="45.85546875" customWidth="1"/>
    <col min="7671" max="7671" width="10.7109375" bestFit="1" customWidth="1"/>
    <col min="7672" max="7672" width="11.5703125" bestFit="1" customWidth="1"/>
    <col min="7673" max="7673" width="12.28515625" bestFit="1" customWidth="1"/>
    <col min="7674" max="7677" width="9.85546875" bestFit="1" customWidth="1"/>
    <col min="7678" max="7678" width="9" customWidth="1"/>
    <col min="7926" max="7926" width="45.85546875" customWidth="1"/>
    <col min="7927" max="7927" width="10.7109375" bestFit="1" customWidth="1"/>
    <col min="7928" max="7928" width="11.5703125" bestFit="1" customWidth="1"/>
    <col min="7929" max="7929" width="12.28515625" bestFit="1" customWidth="1"/>
    <col min="7930" max="7933" width="9.85546875" bestFit="1" customWidth="1"/>
    <col min="7934" max="7934" width="9" customWidth="1"/>
    <col min="8182" max="8182" width="45.85546875" customWidth="1"/>
    <col min="8183" max="8183" width="10.7109375" bestFit="1" customWidth="1"/>
    <col min="8184" max="8184" width="11.5703125" bestFit="1" customWidth="1"/>
    <col min="8185" max="8185" width="12.28515625" bestFit="1" customWidth="1"/>
    <col min="8186" max="8189" width="9.85546875" bestFit="1" customWidth="1"/>
    <col min="8190" max="8190" width="9" customWidth="1"/>
    <col min="8438" max="8438" width="45.85546875" customWidth="1"/>
    <col min="8439" max="8439" width="10.7109375" bestFit="1" customWidth="1"/>
    <col min="8440" max="8440" width="11.5703125" bestFit="1" customWidth="1"/>
    <col min="8441" max="8441" width="12.28515625" bestFit="1" customWidth="1"/>
    <col min="8442" max="8445" width="9.85546875" bestFit="1" customWidth="1"/>
    <col min="8446" max="8446" width="9" customWidth="1"/>
    <col min="8694" max="8694" width="45.85546875" customWidth="1"/>
    <col min="8695" max="8695" width="10.7109375" bestFit="1" customWidth="1"/>
    <col min="8696" max="8696" width="11.5703125" bestFit="1" customWidth="1"/>
    <col min="8697" max="8697" width="12.28515625" bestFit="1" customWidth="1"/>
    <col min="8698" max="8701" width="9.85546875" bestFit="1" customWidth="1"/>
    <col min="8702" max="8702" width="9" customWidth="1"/>
    <col min="8950" max="8950" width="45.85546875" customWidth="1"/>
    <col min="8951" max="8951" width="10.7109375" bestFit="1" customWidth="1"/>
    <col min="8952" max="8952" width="11.5703125" bestFit="1" customWidth="1"/>
    <col min="8953" max="8953" width="12.28515625" bestFit="1" customWidth="1"/>
    <col min="8954" max="8957" width="9.85546875" bestFit="1" customWidth="1"/>
    <col min="8958" max="8958" width="9" customWidth="1"/>
    <col min="9206" max="9206" width="45.85546875" customWidth="1"/>
    <col min="9207" max="9207" width="10.7109375" bestFit="1" customWidth="1"/>
    <col min="9208" max="9208" width="11.5703125" bestFit="1" customWidth="1"/>
    <col min="9209" max="9209" width="12.28515625" bestFit="1" customWidth="1"/>
    <col min="9210" max="9213" width="9.85546875" bestFit="1" customWidth="1"/>
    <col min="9214" max="9214" width="9" customWidth="1"/>
    <col min="9462" max="9462" width="45.85546875" customWidth="1"/>
    <col min="9463" max="9463" width="10.7109375" bestFit="1" customWidth="1"/>
    <col min="9464" max="9464" width="11.5703125" bestFit="1" customWidth="1"/>
    <col min="9465" max="9465" width="12.28515625" bestFit="1" customWidth="1"/>
    <col min="9466" max="9469" width="9.85546875" bestFit="1" customWidth="1"/>
    <col min="9470" max="9470" width="9" customWidth="1"/>
    <col min="9718" max="9718" width="45.85546875" customWidth="1"/>
    <col min="9719" max="9719" width="10.7109375" bestFit="1" customWidth="1"/>
    <col min="9720" max="9720" width="11.5703125" bestFit="1" customWidth="1"/>
    <col min="9721" max="9721" width="12.28515625" bestFit="1" customWidth="1"/>
    <col min="9722" max="9725" width="9.85546875" bestFit="1" customWidth="1"/>
    <col min="9726" max="9726" width="9" customWidth="1"/>
    <col min="9974" max="9974" width="45.85546875" customWidth="1"/>
    <col min="9975" max="9975" width="10.7109375" bestFit="1" customWidth="1"/>
    <col min="9976" max="9976" width="11.5703125" bestFit="1" customWidth="1"/>
    <col min="9977" max="9977" width="12.28515625" bestFit="1" customWidth="1"/>
    <col min="9978" max="9981" width="9.85546875" bestFit="1" customWidth="1"/>
    <col min="9982" max="9982" width="9" customWidth="1"/>
    <col min="10230" max="10230" width="45.85546875" customWidth="1"/>
    <col min="10231" max="10231" width="10.7109375" bestFit="1" customWidth="1"/>
    <col min="10232" max="10232" width="11.5703125" bestFit="1" customWidth="1"/>
    <col min="10233" max="10233" width="12.28515625" bestFit="1" customWidth="1"/>
    <col min="10234" max="10237" width="9.85546875" bestFit="1" customWidth="1"/>
    <col min="10238" max="10238" width="9" customWidth="1"/>
    <col min="10486" max="10486" width="45.85546875" customWidth="1"/>
    <col min="10487" max="10487" width="10.7109375" bestFit="1" customWidth="1"/>
    <col min="10488" max="10488" width="11.5703125" bestFit="1" customWidth="1"/>
    <col min="10489" max="10489" width="12.28515625" bestFit="1" customWidth="1"/>
    <col min="10490" max="10493" width="9.85546875" bestFit="1" customWidth="1"/>
    <col min="10494" max="10494" width="9" customWidth="1"/>
    <col min="10742" max="10742" width="45.85546875" customWidth="1"/>
    <col min="10743" max="10743" width="10.7109375" bestFit="1" customWidth="1"/>
    <col min="10744" max="10744" width="11.5703125" bestFit="1" customWidth="1"/>
    <col min="10745" max="10745" width="12.28515625" bestFit="1" customWidth="1"/>
    <col min="10746" max="10749" width="9.85546875" bestFit="1" customWidth="1"/>
    <col min="10750" max="10750" width="9" customWidth="1"/>
    <col min="10998" max="10998" width="45.85546875" customWidth="1"/>
    <col min="10999" max="10999" width="10.7109375" bestFit="1" customWidth="1"/>
    <col min="11000" max="11000" width="11.5703125" bestFit="1" customWidth="1"/>
    <col min="11001" max="11001" width="12.28515625" bestFit="1" customWidth="1"/>
    <col min="11002" max="11005" width="9.85546875" bestFit="1" customWidth="1"/>
    <col min="11006" max="11006" width="9" customWidth="1"/>
    <col min="11254" max="11254" width="45.85546875" customWidth="1"/>
    <col min="11255" max="11255" width="10.7109375" bestFit="1" customWidth="1"/>
    <col min="11256" max="11256" width="11.5703125" bestFit="1" customWidth="1"/>
    <col min="11257" max="11257" width="12.28515625" bestFit="1" customWidth="1"/>
    <col min="11258" max="11261" width="9.85546875" bestFit="1" customWidth="1"/>
    <col min="11262" max="11262" width="9" customWidth="1"/>
    <col min="11510" max="11510" width="45.85546875" customWidth="1"/>
    <col min="11511" max="11511" width="10.7109375" bestFit="1" customWidth="1"/>
    <col min="11512" max="11512" width="11.5703125" bestFit="1" customWidth="1"/>
    <col min="11513" max="11513" width="12.28515625" bestFit="1" customWidth="1"/>
    <col min="11514" max="11517" width="9.85546875" bestFit="1" customWidth="1"/>
    <col min="11518" max="11518" width="9" customWidth="1"/>
    <col min="11766" max="11766" width="45.85546875" customWidth="1"/>
    <col min="11767" max="11767" width="10.7109375" bestFit="1" customWidth="1"/>
    <col min="11768" max="11768" width="11.5703125" bestFit="1" customWidth="1"/>
    <col min="11769" max="11769" width="12.28515625" bestFit="1" customWidth="1"/>
    <col min="11770" max="11773" width="9.85546875" bestFit="1" customWidth="1"/>
    <col min="11774" max="11774" width="9" customWidth="1"/>
    <col min="12022" max="12022" width="45.85546875" customWidth="1"/>
    <col min="12023" max="12023" width="10.7109375" bestFit="1" customWidth="1"/>
    <col min="12024" max="12024" width="11.5703125" bestFit="1" customWidth="1"/>
    <col min="12025" max="12025" width="12.28515625" bestFit="1" customWidth="1"/>
    <col min="12026" max="12029" width="9.85546875" bestFit="1" customWidth="1"/>
    <col min="12030" max="12030" width="9" customWidth="1"/>
    <col min="12278" max="12278" width="45.85546875" customWidth="1"/>
    <col min="12279" max="12279" width="10.7109375" bestFit="1" customWidth="1"/>
    <col min="12280" max="12280" width="11.5703125" bestFit="1" customWidth="1"/>
    <col min="12281" max="12281" width="12.28515625" bestFit="1" customWidth="1"/>
    <col min="12282" max="12285" width="9.85546875" bestFit="1" customWidth="1"/>
    <col min="12286" max="12286" width="9" customWidth="1"/>
    <col min="12534" max="12534" width="45.85546875" customWidth="1"/>
    <col min="12535" max="12535" width="10.7109375" bestFit="1" customWidth="1"/>
    <col min="12536" max="12536" width="11.5703125" bestFit="1" customWidth="1"/>
    <col min="12537" max="12537" width="12.28515625" bestFit="1" customWidth="1"/>
    <col min="12538" max="12541" width="9.85546875" bestFit="1" customWidth="1"/>
    <col min="12542" max="12542" width="9" customWidth="1"/>
    <col min="12790" max="12790" width="45.85546875" customWidth="1"/>
    <col min="12791" max="12791" width="10.7109375" bestFit="1" customWidth="1"/>
    <col min="12792" max="12792" width="11.5703125" bestFit="1" customWidth="1"/>
    <col min="12793" max="12793" width="12.28515625" bestFit="1" customWidth="1"/>
    <col min="12794" max="12797" width="9.85546875" bestFit="1" customWidth="1"/>
    <col min="12798" max="12798" width="9" customWidth="1"/>
    <col min="13046" max="13046" width="45.85546875" customWidth="1"/>
    <col min="13047" max="13047" width="10.7109375" bestFit="1" customWidth="1"/>
    <col min="13048" max="13048" width="11.5703125" bestFit="1" customWidth="1"/>
    <col min="13049" max="13049" width="12.28515625" bestFit="1" customWidth="1"/>
    <col min="13050" max="13053" width="9.85546875" bestFit="1" customWidth="1"/>
    <col min="13054" max="13054" width="9" customWidth="1"/>
    <col min="13302" max="13302" width="45.85546875" customWidth="1"/>
    <col min="13303" max="13303" width="10.7109375" bestFit="1" customWidth="1"/>
    <col min="13304" max="13304" width="11.5703125" bestFit="1" customWidth="1"/>
    <col min="13305" max="13305" width="12.28515625" bestFit="1" customWidth="1"/>
    <col min="13306" max="13309" width="9.85546875" bestFit="1" customWidth="1"/>
    <col min="13310" max="13310" width="9" customWidth="1"/>
    <col min="13558" max="13558" width="45.85546875" customWidth="1"/>
    <col min="13559" max="13559" width="10.7109375" bestFit="1" customWidth="1"/>
    <col min="13560" max="13560" width="11.5703125" bestFit="1" customWidth="1"/>
    <col min="13561" max="13561" width="12.28515625" bestFit="1" customWidth="1"/>
    <col min="13562" max="13565" width="9.85546875" bestFit="1" customWidth="1"/>
    <col min="13566" max="13566" width="9" customWidth="1"/>
    <col min="13814" max="13814" width="45.85546875" customWidth="1"/>
    <col min="13815" max="13815" width="10.7109375" bestFit="1" customWidth="1"/>
    <col min="13816" max="13816" width="11.5703125" bestFit="1" customWidth="1"/>
    <col min="13817" max="13817" width="12.28515625" bestFit="1" customWidth="1"/>
    <col min="13818" max="13821" width="9.85546875" bestFit="1" customWidth="1"/>
    <col min="13822" max="13822" width="9" customWidth="1"/>
    <col min="14070" max="14070" width="45.85546875" customWidth="1"/>
    <col min="14071" max="14071" width="10.7109375" bestFit="1" customWidth="1"/>
    <col min="14072" max="14072" width="11.5703125" bestFit="1" customWidth="1"/>
    <col min="14073" max="14073" width="12.28515625" bestFit="1" customWidth="1"/>
    <col min="14074" max="14077" width="9.85546875" bestFit="1" customWidth="1"/>
    <col min="14078" max="14078" width="9" customWidth="1"/>
    <col min="14326" max="14326" width="45.85546875" customWidth="1"/>
    <col min="14327" max="14327" width="10.7109375" bestFit="1" customWidth="1"/>
    <col min="14328" max="14328" width="11.5703125" bestFit="1" customWidth="1"/>
    <col min="14329" max="14329" width="12.28515625" bestFit="1" customWidth="1"/>
    <col min="14330" max="14333" width="9.85546875" bestFit="1" customWidth="1"/>
    <col min="14334" max="14334" width="9" customWidth="1"/>
    <col min="14582" max="14582" width="45.85546875" customWidth="1"/>
    <col min="14583" max="14583" width="10.7109375" bestFit="1" customWidth="1"/>
    <col min="14584" max="14584" width="11.5703125" bestFit="1" customWidth="1"/>
    <col min="14585" max="14585" width="12.28515625" bestFit="1" customWidth="1"/>
    <col min="14586" max="14589" width="9.85546875" bestFit="1" customWidth="1"/>
    <col min="14590" max="14590" width="9" customWidth="1"/>
    <col min="14838" max="14838" width="45.85546875" customWidth="1"/>
    <col min="14839" max="14839" width="10.7109375" bestFit="1" customWidth="1"/>
    <col min="14840" max="14840" width="11.5703125" bestFit="1" customWidth="1"/>
    <col min="14841" max="14841" width="12.28515625" bestFit="1" customWidth="1"/>
    <col min="14842" max="14845" width="9.85546875" bestFit="1" customWidth="1"/>
    <col min="14846" max="14846" width="9" customWidth="1"/>
    <col min="15094" max="15094" width="45.85546875" customWidth="1"/>
    <col min="15095" max="15095" width="10.7109375" bestFit="1" customWidth="1"/>
    <col min="15096" max="15096" width="11.5703125" bestFit="1" customWidth="1"/>
    <col min="15097" max="15097" width="12.28515625" bestFit="1" customWidth="1"/>
    <col min="15098" max="15101" width="9.85546875" bestFit="1" customWidth="1"/>
    <col min="15102" max="15102" width="9" customWidth="1"/>
    <col min="15350" max="15350" width="45.85546875" customWidth="1"/>
    <col min="15351" max="15351" width="10.7109375" bestFit="1" customWidth="1"/>
    <col min="15352" max="15352" width="11.5703125" bestFit="1" customWidth="1"/>
    <col min="15353" max="15353" width="12.28515625" bestFit="1" customWidth="1"/>
    <col min="15354" max="15357" width="9.85546875" bestFit="1" customWidth="1"/>
    <col min="15358" max="15358" width="9" customWidth="1"/>
    <col min="15606" max="15606" width="45.85546875" customWidth="1"/>
    <col min="15607" max="15607" width="10.7109375" bestFit="1" customWidth="1"/>
    <col min="15608" max="15608" width="11.5703125" bestFit="1" customWidth="1"/>
    <col min="15609" max="15609" width="12.28515625" bestFit="1" customWidth="1"/>
    <col min="15610" max="15613" width="9.85546875" bestFit="1" customWidth="1"/>
    <col min="15614" max="15614" width="9" customWidth="1"/>
    <col min="15862" max="15862" width="45.85546875" customWidth="1"/>
    <col min="15863" max="15863" width="10.7109375" bestFit="1" customWidth="1"/>
    <col min="15864" max="15864" width="11.5703125" bestFit="1" customWidth="1"/>
    <col min="15865" max="15865" width="12.28515625" bestFit="1" customWidth="1"/>
    <col min="15866" max="15869" width="9.85546875" bestFit="1" customWidth="1"/>
    <col min="15870" max="15870" width="9" customWidth="1"/>
    <col min="16118" max="16118" width="45.85546875" customWidth="1"/>
    <col min="16119" max="16119" width="10.7109375" bestFit="1" customWidth="1"/>
    <col min="16120" max="16120" width="11.5703125" bestFit="1" customWidth="1"/>
    <col min="16121" max="16121" width="12.28515625" bestFit="1" customWidth="1"/>
    <col min="16122" max="16125" width="9.85546875" bestFit="1" customWidth="1"/>
    <col min="16126" max="16126" width="9" customWidth="1"/>
  </cols>
  <sheetData>
    <row r="1" spans="1:24" s="5" customFormat="1" ht="18.75" x14ac:dyDescent="0.3">
      <c r="A1" s="199" t="s">
        <v>49</v>
      </c>
      <c r="B1" s="199"/>
      <c r="C1" s="199"/>
      <c r="D1" s="199"/>
      <c r="E1" s="199"/>
      <c r="F1" s="19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5.75" x14ac:dyDescent="0.25">
      <c r="A2" s="197" t="s">
        <v>25</v>
      </c>
      <c r="B2" s="197"/>
      <c r="C2" s="197"/>
      <c r="D2" s="197"/>
      <c r="E2" s="197"/>
      <c r="F2" s="197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x14ac:dyDescent="0.25">
      <c r="A3" s="185"/>
      <c r="B3" s="169" t="s">
        <v>7</v>
      </c>
      <c r="C3" s="169"/>
      <c r="D3" s="187" t="s">
        <v>8</v>
      </c>
      <c r="E3" s="182" t="s">
        <v>15</v>
      </c>
      <c r="F3" s="174" t="s">
        <v>12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3.5" customHeight="1" x14ac:dyDescent="0.25">
      <c r="A4" s="186"/>
      <c r="B4" s="6" t="s">
        <v>9</v>
      </c>
      <c r="C4" s="6" t="s">
        <v>10</v>
      </c>
      <c r="D4" s="188"/>
      <c r="E4" s="183"/>
      <c r="F4" s="17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x14ac:dyDescent="0.25">
      <c r="A5" s="7" t="s">
        <v>0</v>
      </c>
      <c r="B5" s="21">
        <v>5</v>
      </c>
      <c r="C5" s="21">
        <v>0</v>
      </c>
      <c r="D5" s="21">
        <v>6</v>
      </c>
      <c r="E5" s="41">
        <f t="shared" ref="E5:E9" si="0">SUM(B5:D5)</f>
        <v>11</v>
      </c>
      <c r="F5" s="22">
        <v>16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x14ac:dyDescent="0.25">
      <c r="A6" s="7" t="s">
        <v>17</v>
      </c>
      <c r="B6" s="43">
        <f>SUM(B7:B9)</f>
        <v>15</v>
      </c>
      <c r="C6" s="43">
        <f>SUM(C7:C9)</f>
        <v>0</v>
      </c>
      <c r="D6" s="43">
        <f>SUM(D7:D9)</f>
        <v>18</v>
      </c>
      <c r="E6" s="41">
        <f>SUM(B6:D6)</f>
        <v>33</v>
      </c>
      <c r="F6" s="22">
        <v>50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x14ac:dyDescent="0.25">
      <c r="A7" s="7" t="s">
        <v>19</v>
      </c>
      <c r="B7" s="21">
        <v>10</v>
      </c>
      <c r="C7" s="21">
        <v>0</v>
      </c>
      <c r="D7" s="21">
        <v>12</v>
      </c>
      <c r="E7" s="41">
        <f t="shared" si="0"/>
        <v>22</v>
      </c>
      <c r="F7" s="22" t="s">
        <v>59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x14ac:dyDescent="0.25">
      <c r="A8" s="7" t="s">
        <v>33</v>
      </c>
      <c r="B8" s="21">
        <v>1</v>
      </c>
      <c r="C8" s="21">
        <v>0</v>
      </c>
      <c r="D8" s="21">
        <v>1</v>
      </c>
      <c r="E8" s="41">
        <f t="shared" si="0"/>
        <v>2</v>
      </c>
      <c r="F8" s="22" t="s">
        <v>59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3" t="s">
        <v>34</v>
      </c>
      <c r="B9" s="37">
        <v>4</v>
      </c>
      <c r="C9" s="37">
        <v>0</v>
      </c>
      <c r="D9" s="37">
        <v>5</v>
      </c>
      <c r="E9" s="41">
        <f t="shared" si="0"/>
        <v>9</v>
      </c>
      <c r="F9" s="24" t="s">
        <v>59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6.75" customHeight="1" x14ac:dyDescent="0.25">
      <c r="A10" s="176"/>
      <c r="B10" s="176"/>
      <c r="C10" s="176"/>
      <c r="D10" s="176"/>
      <c r="E10" s="176"/>
      <c r="F10" s="4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 x14ac:dyDescent="0.25">
      <c r="A11" s="197" t="s">
        <v>16</v>
      </c>
      <c r="B11" s="197"/>
      <c r="C11" s="197"/>
      <c r="D11" s="197"/>
      <c r="E11" s="197"/>
      <c r="F11" s="197"/>
      <c r="G11" s="11"/>
      <c r="H11" s="11"/>
      <c r="I11" s="1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" customHeight="1" x14ac:dyDescent="0.25">
      <c r="A12" s="185"/>
      <c r="B12" s="179" t="s">
        <v>7</v>
      </c>
      <c r="C12" s="179"/>
      <c r="D12" s="180" t="s">
        <v>8</v>
      </c>
      <c r="E12" s="182" t="s">
        <v>15</v>
      </c>
      <c r="F12" s="174" t="s">
        <v>12</v>
      </c>
      <c r="G12" s="11"/>
      <c r="H12" s="11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2.75" customHeight="1" x14ac:dyDescent="0.25">
      <c r="A13" s="186"/>
      <c r="B13" s="6" t="s">
        <v>9</v>
      </c>
      <c r="C13" s="6" t="s">
        <v>10</v>
      </c>
      <c r="D13" s="181"/>
      <c r="E13" s="183"/>
      <c r="F13" s="175"/>
      <c r="G13" s="11"/>
      <c r="H13" s="11"/>
      <c r="I13" s="1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x14ac:dyDescent="0.25">
      <c r="A14" s="7" t="s">
        <v>0</v>
      </c>
      <c r="B14" s="21">
        <v>0</v>
      </c>
      <c r="C14" s="21">
        <v>0</v>
      </c>
      <c r="D14" s="21">
        <v>22</v>
      </c>
      <c r="E14" s="41">
        <f t="shared" ref="E14:E17" si="1">SUM(B14:D14)</f>
        <v>22</v>
      </c>
      <c r="F14" s="22">
        <v>46</v>
      </c>
      <c r="G14" s="11"/>
      <c r="H14" s="11"/>
      <c r="I14" s="1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x14ac:dyDescent="0.25">
      <c r="A15" s="7" t="s">
        <v>17</v>
      </c>
      <c r="B15" s="43">
        <f>SUM(B16:B17)</f>
        <v>0</v>
      </c>
      <c r="C15" s="43">
        <f>SUM(C16:C17)</f>
        <v>0</v>
      </c>
      <c r="D15" s="43">
        <f>SUM(D16:D17)</f>
        <v>23</v>
      </c>
      <c r="E15" s="41">
        <f t="shared" si="1"/>
        <v>23</v>
      </c>
      <c r="F15" s="22">
        <v>46</v>
      </c>
      <c r="G15" s="11"/>
      <c r="H15" s="11"/>
      <c r="I15" s="1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x14ac:dyDescent="0.25">
      <c r="A16" s="7" t="s">
        <v>20</v>
      </c>
      <c r="B16" s="21">
        <v>0</v>
      </c>
      <c r="C16" s="21">
        <v>0</v>
      </c>
      <c r="D16" s="21">
        <v>1</v>
      </c>
      <c r="E16" s="41">
        <f t="shared" si="1"/>
        <v>1</v>
      </c>
      <c r="F16" s="22" t="s">
        <v>59</v>
      </c>
      <c r="G16" s="11"/>
      <c r="H16" s="11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3.5" customHeight="1" x14ac:dyDescent="0.25">
      <c r="A17" s="4" t="s">
        <v>18</v>
      </c>
      <c r="B17" s="37">
        <v>0</v>
      </c>
      <c r="C17" s="37">
        <v>0</v>
      </c>
      <c r="D17" s="37">
        <v>22</v>
      </c>
      <c r="E17" s="41">
        <f t="shared" si="1"/>
        <v>22</v>
      </c>
      <c r="F17" s="24" t="s">
        <v>59</v>
      </c>
      <c r="G17" s="11"/>
      <c r="H17" s="11"/>
      <c r="I17" s="1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5.25" customHeight="1" x14ac:dyDescent="0.25">
      <c r="A18" s="193"/>
      <c r="B18" s="193"/>
      <c r="C18" s="193"/>
      <c r="D18" s="193"/>
      <c r="E18" s="193"/>
      <c r="F18" s="47"/>
      <c r="G18" s="11"/>
      <c r="H18" s="11"/>
      <c r="I18" s="1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 x14ac:dyDescent="0.25">
      <c r="A19" s="197" t="s">
        <v>26</v>
      </c>
      <c r="B19" s="197"/>
      <c r="C19" s="197"/>
      <c r="D19" s="197"/>
      <c r="E19" s="197"/>
      <c r="F19" s="19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" customHeight="1" x14ac:dyDescent="0.25">
      <c r="A20" s="185"/>
      <c r="B20" s="169" t="s">
        <v>7</v>
      </c>
      <c r="C20" s="169"/>
      <c r="D20" s="187" t="s">
        <v>8</v>
      </c>
      <c r="E20" s="182" t="s">
        <v>15</v>
      </c>
      <c r="F20" s="174" t="s">
        <v>12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2.75" customHeight="1" x14ac:dyDescent="0.25">
      <c r="A21" s="186"/>
      <c r="B21" s="6" t="s">
        <v>9</v>
      </c>
      <c r="C21" s="6" t="s">
        <v>10</v>
      </c>
      <c r="D21" s="188"/>
      <c r="E21" s="183"/>
      <c r="F21" s="175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x14ac:dyDescent="0.25">
      <c r="A22" s="7" t="s">
        <v>0</v>
      </c>
      <c r="B22" s="21">
        <v>0</v>
      </c>
      <c r="C22" s="21">
        <v>0</v>
      </c>
      <c r="D22" s="21">
        <v>0</v>
      </c>
      <c r="E22" s="41">
        <f t="shared" ref="E22:E26" si="2">SUM(B22:D22)</f>
        <v>0</v>
      </c>
      <c r="F22" s="22"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x14ac:dyDescent="0.25">
      <c r="A23" s="7" t="s">
        <v>21</v>
      </c>
      <c r="B23" s="21">
        <v>0</v>
      </c>
      <c r="C23" s="21">
        <v>0</v>
      </c>
      <c r="D23" s="21">
        <v>0</v>
      </c>
      <c r="E23" s="41">
        <f t="shared" si="2"/>
        <v>0</v>
      </c>
      <c r="F23" s="22" t="s">
        <v>59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x14ac:dyDescent="0.25">
      <c r="A24" s="4" t="s">
        <v>22</v>
      </c>
      <c r="B24" s="21">
        <v>0</v>
      </c>
      <c r="C24" s="21">
        <v>0</v>
      </c>
      <c r="D24" s="21">
        <v>0</v>
      </c>
      <c r="E24" s="41">
        <f t="shared" si="2"/>
        <v>0</v>
      </c>
      <c r="F24" s="22" t="s">
        <v>59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x14ac:dyDescent="0.25">
      <c r="A25" s="30" t="s">
        <v>40</v>
      </c>
      <c r="B25" s="44">
        <f>SUM(B23,B26)</f>
        <v>0</v>
      </c>
      <c r="C25" s="44">
        <f t="shared" ref="C25:D25" si="3">SUM(C23,C26)</f>
        <v>0</v>
      </c>
      <c r="D25" s="44">
        <f t="shared" si="3"/>
        <v>0</v>
      </c>
      <c r="E25" s="41">
        <f t="shared" si="2"/>
        <v>0</v>
      </c>
      <c r="F25" s="24">
        <v>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3.5" customHeight="1" x14ac:dyDescent="0.25">
      <c r="A26" s="30" t="s">
        <v>23</v>
      </c>
      <c r="B26" s="37">
        <v>0</v>
      </c>
      <c r="C26" s="37">
        <v>0</v>
      </c>
      <c r="D26" s="37">
        <v>0</v>
      </c>
      <c r="E26" s="41">
        <f t="shared" si="2"/>
        <v>0</v>
      </c>
      <c r="F26" s="24" t="s">
        <v>59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6" customHeight="1" x14ac:dyDescent="0.25">
      <c r="A27" s="184"/>
      <c r="B27" s="184"/>
      <c r="C27" s="184"/>
      <c r="D27" s="184"/>
      <c r="E27" s="184"/>
      <c r="F27" s="4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8.75" x14ac:dyDescent="0.3">
      <c r="A28" s="198" t="s">
        <v>36</v>
      </c>
      <c r="B28" s="198"/>
      <c r="C28" s="198"/>
      <c r="D28" s="198"/>
      <c r="E28" s="198"/>
      <c r="F28" s="198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" customHeight="1" x14ac:dyDescent="0.25">
      <c r="A29" s="185"/>
      <c r="B29" s="169" t="s">
        <v>7</v>
      </c>
      <c r="C29" s="169"/>
      <c r="D29" s="187" t="s">
        <v>8</v>
      </c>
      <c r="E29" s="182" t="s">
        <v>15</v>
      </c>
      <c r="F29" s="174" t="s">
        <v>12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2.75" customHeight="1" x14ac:dyDescent="0.25">
      <c r="A30" s="186"/>
      <c r="B30" s="6" t="s">
        <v>9</v>
      </c>
      <c r="C30" s="6" t="s">
        <v>10</v>
      </c>
      <c r="D30" s="188"/>
      <c r="E30" s="183"/>
      <c r="F30" s="17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x14ac:dyDescent="0.25">
      <c r="A31" s="7" t="s">
        <v>1</v>
      </c>
      <c r="B31" s="45">
        <f>SUM(B5,B14,B22)</f>
        <v>5</v>
      </c>
      <c r="C31" s="45">
        <f>SUM(C5,C14,C22)</f>
        <v>0</v>
      </c>
      <c r="D31" s="45">
        <f>SUM(D5,D14,D22)</f>
        <v>28</v>
      </c>
      <c r="E31" s="41">
        <f>SUM(E5,E14,E22)</f>
        <v>33</v>
      </c>
      <c r="F31" s="22">
        <v>62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x14ac:dyDescent="0.25">
      <c r="A32" s="7" t="s">
        <v>2</v>
      </c>
      <c r="B32" s="43">
        <f>SUM(B6,B15,B25)</f>
        <v>15</v>
      </c>
      <c r="C32" s="45">
        <f>SUM(C6,C15,C25)</f>
        <v>0</v>
      </c>
      <c r="D32" s="45">
        <f>SUM(D6,D15,D25)</f>
        <v>41</v>
      </c>
      <c r="E32" s="41">
        <f>SUM(E6,E15,E25)</f>
        <v>56</v>
      </c>
      <c r="F32" s="22">
        <v>96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3.5" customHeight="1" x14ac:dyDescent="0.25">
      <c r="A33" s="3" t="s">
        <v>24</v>
      </c>
      <c r="B33" s="45">
        <f>SUM(B7,B25)</f>
        <v>10</v>
      </c>
      <c r="C33" s="45">
        <f>SUM(C7,C25)</f>
        <v>0</v>
      </c>
      <c r="D33" s="45">
        <f>SUM(D7,D25)</f>
        <v>12</v>
      </c>
      <c r="E33" s="41">
        <f>SUM(E7,E25)</f>
        <v>22</v>
      </c>
      <c r="F33" s="24" t="s">
        <v>59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x14ac:dyDescent="0.25">
      <c r="A34" s="3" t="s">
        <v>27</v>
      </c>
      <c r="B34" s="45">
        <f t="shared" ref="B34:D35" si="4">SUM(B8,B16)</f>
        <v>1</v>
      </c>
      <c r="C34" s="45">
        <f t="shared" si="4"/>
        <v>0</v>
      </c>
      <c r="D34" s="45">
        <f t="shared" si="4"/>
        <v>2</v>
      </c>
      <c r="E34" s="41">
        <f>SUM(E8,E16)</f>
        <v>3</v>
      </c>
      <c r="F34" s="22" t="s">
        <v>59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3.5" customHeight="1" thickBot="1" x14ac:dyDescent="0.3">
      <c r="A35" s="29" t="s">
        <v>28</v>
      </c>
      <c r="B35" s="46">
        <f t="shared" si="4"/>
        <v>4</v>
      </c>
      <c r="C35" s="46">
        <f t="shared" si="4"/>
        <v>0</v>
      </c>
      <c r="D35" s="46">
        <f t="shared" si="4"/>
        <v>27</v>
      </c>
      <c r="E35" s="28">
        <f>SUM(E9,E17,)</f>
        <v>31</v>
      </c>
      <c r="F35" s="48" t="s">
        <v>59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x14ac:dyDescent="0.25">
      <c r="A36" s="32"/>
      <c r="B36" s="31"/>
      <c r="C36" s="31"/>
      <c r="D36" s="31"/>
      <c r="E36" s="33"/>
      <c r="F36" s="33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x14ac:dyDescent="0.25">
      <c r="A37" s="176"/>
      <c r="B37" s="176"/>
      <c r="C37" s="176"/>
      <c r="D37" s="176"/>
      <c r="E37" s="176"/>
      <c r="F37" s="47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5.75" x14ac:dyDescent="0.25">
      <c r="A38" s="197" t="s">
        <v>38</v>
      </c>
      <c r="B38" s="197"/>
      <c r="C38" s="197"/>
      <c r="D38" s="197"/>
      <c r="E38" s="197"/>
      <c r="F38" s="197"/>
      <c r="G38" s="11"/>
      <c r="H38" s="11"/>
      <c r="I38" s="11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" customHeight="1" x14ac:dyDescent="0.25">
      <c r="A39" s="177" t="s">
        <v>14</v>
      </c>
      <c r="B39" s="179" t="s">
        <v>7</v>
      </c>
      <c r="C39" s="179"/>
      <c r="D39" s="180" t="s">
        <v>8</v>
      </c>
      <c r="E39" s="182" t="s">
        <v>15</v>
      </c>
      <c r="F39" s="174" t="s">
        <v>12</v>
      </c>
      <c r="G39" s="11"/>
      <c r="H39" s="11"/>
      <c r="I39" s="11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x14ac:dyDescent="0.25">
      <c r="A40" s="178"/>
      <c r="B40" s="6" t="s">
        <v>9</v>
      </c>
      <c r="C40" s="6" t="s">
        <v>11</v>
      </c>
      <c r="D40" s="181"/>
      <c r="E40" s="183"/>
      <c r="F40" s="175"/>
      <c r="G40" s="11"/>
      <c r="H40" s="11"/>
      <c r="I40" s="11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x14ac:dyDescent="0.25">
      <c r="A41" s="7" t="s">
        <v>31</v>
      </c>
      <c r="B41" s="21">
        <v>0</v>
      </c>
      <c r="C41" s="21">
        <v>0</v>
      </c>
      <c r="D41" s="21">
        <v>12</v>
      </c>
      <c r="E41" s="41">
        <f t="shared" ref="E41:E43" si="5">SUM(B41:D41)</f>
        <v>12</v>
      </c>
      <c r="F41" s="22">
        <v>4</v>
      </c>
      <c r="G41" s="12"/>
      <c r="H41" s="11"/>
      <c r="I41" s="11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x14ac:dyDescent="0.25">
      <c r="A42" s="3" t="s">
        <v>30</v>
      </c>
      <c r="B42" s="37">
        <v>0</v>
      </c>
      <c r="C42" s="34">
        <v>0</v>
      </c>
      <c r="D42" s="37">
        <v>0</v>
      </c>
      <c r="E42" s="41">
        <f t="shared" si="5"/>
        <v>0</v>
      </c>
      <c r="F42" s="24">
        <v>0</v>
      </c>
      <c r="G42" s="12"/>
      <c r="H42" s="11"/>
      <c r="I42" s="1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x14ac:dyDescent="0.25">
      <c r="A43" s="3" t="s">
        <v>32</v>
      </c>
      <c r="B43" s="37">
        <v>0</v>
      </c>
      <c r="C43" s="34">
        <v>0</v>
      </c>
      <c r="D43" s="37">
        <v>0</v>
      </c>
      <c r="E43" s="41">
        <f t="shared" si="5"/>
        <v>0</v>
      </c>
      <c r="F43" s="24">
        <v>0</v>
      </c>
      <c r="G43" s="12"/>
      <c r="H43" s="11"/>
      <c r="I43" s="11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25.5" customHeight="1" x14ac:dyDescent="0.25">
      <c r="A44" s="27" t="s">
        <v>13</v>
      </c>
      <c r="B44" s="164" t="s">
        <v>7</v>
      </c>
      <c r="C44" s="164"/>
      <c r="D44" s="40" t="s">
        <v>8</v>
      </c>
      <c r="E44" s="41" t="s">
        <v>15</v>
      </c>
      <c r="F44" s="52" t="s">
        <v>12</v>
      </c>
      <c r="G44" s="12"/>
      <c r="H44" s="11"/>
      <c r="I44" s="11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x14ac:dyDescent="0.25">
      <c r="A45" s="26" t="s">
        <v>29</v>
      </c>
      <c r="B45" s="165">
        <v>0</v>
      </c>
      <c r="C45" s="166"/>
      <c r="D45" s="35">
        <v>4</v>
      </c>
      <c r="E45" s="41">
        <f>SUM(B45:D45)</f>
        <v>4</v>
      </c>
      <c r="F45" s="25">
        <v>5</v>
      </c>
      <c r="G45" s="12"/>
      <c r="H45" s="11"/>
      <c r="I45" s="11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x14ac:dyDescent="0.25">
      <c r="A46" s="20" t="s">
        <v>37</v>
      </c>
      <c r="B46" s="167">
        <v>0</v>
      </c>
      <c r="C46" s="168"/>
      <c r="D46" s="36">
        <v>0</v>
      </c>
      <c r="E46" s="41">
        <f t="shared" ref="E46" si="6">SUM(B46:D46)</f>
        <v>0</v>
      </c>
      <c r="F46" s="49" t="s">
        <v>59</v>
      </c>
      <c r="G46" s="12"/>
      <c r="H46" s="11"/>
      <c r="I46" s="11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x14ac:dyDescent="0.25">
      <c r="A47" s="23"/>
      <c r="B47" s="42"/>
      <c r="C47" s="42"/>
      <c r="D47" s="42"/>
      <c r="E47" s="42"/>
      <c r="F47" s="50"/>
      <c r="G47" s="12"/>
      <c r="H47" s="11"/>
      <c r="I47" s="11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5.75" x14ac:dyDescent="0.25">
      <c r="A48" s="194" t="s">
        <v>39</v>
      </c>
      <c r="B48" s="195"/>
      <c r="C48" s="195"/>
      <c r="D48" s="195"/>
      <c r="E48" s="195"/>
      <c r="F48" s="196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x14ac:dyDescent="0.25">
      <c r="A49" s="8"/>
      <c r="B49" s="169" t="s">
        <v>7</v>
      </c>
      <c r="C49" s="169"/>
      <c r="D49" s="39" t="s">
        <v>8</v>
      </c>
      <c r="E49" s="38" t="s">
        <v>15</v>
      </c>
      <c r="F49" s="53" t="s">
        <v>12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x14ac:dyDescent="0.25">
      <c r="A50" s="3" t="s">
        <v>3</v>
      </c>
      <c r="B50" s="163">
        <v>0</v>
      </c>
      <c r="C50" s="163"/>
      <c r="D50" s="37">
        <v>2</v>
      </c>
      <c r="E50" s="41">
        <f t="shared" ref="E50:E53" si="7">SUM(B50:D50)</f>
        <v>2</v>
      </c>
      <c r="F50" s="24">
        <v>14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x14ac:dyDescent="0.25">
      <c r="A51" s="3" t="s">
        <v>4</v>
      </c>
      <c r="B51" s="163">
        <v>0</v>
      </c>
      <c r="C51" s="163"/>
      <c r="D51" s="37">
        <v>4</v>
      </c>
      <c r="E51" s="41">
        <f t="shared" si="7"/>
        <v>4</v>
      </c>
      <c r="F51" s="24">
        <v>5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x14ac:dyDescent="0.25">
      <c r="A52" s="3" t="s">
        <v>5</v>
      </c>
      <c r="B52" s="163">
        <v>0</v>
      </c>
      <c r="C52" s="163"/>
      <c r="D52" s="37">
        <v>0</v>
      </c>
      <c r="E52" s="41">
        <f t="shared" si="7"/>
        <v>0</v>
      </c>
      <c r="F52" s="24">
        <v>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x14ac:dyDescent="0.25">
      <c r="A53" s="3" t="s">
        <v>6</v>
      </c>
      <c r="B53" s="163">
        <v>5</v>
      </c>
      <c r="C53" s="163"/>
      <c r="D53" s="37">
        <v>13</v>
      </c>
      <c r="E53" s="41">
        <f t="shared" si="7"/>
        <v>18</v>
      </c>
      <c r="F53" s="24">
        <v>34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x14ac:dyDescent="0.25">
      <c r="A54" s="10"/>
      <c r="B54" s="13"/>
      <c r="C54" s="14"/>
      <c r="D54" s="15"/>
      <c r="E54" s="16"/>
      <c r="F54" s="51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x14ac:dyDescent="0.25">
      <c r="A55" s="10"/>
      <c r="B55" s="17"/>
      <c r="C55" s="17"/>
      <c r="D55" s="13"/>
      <c r="E55" s="18"/>
      <c r="F55" s="18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x14ac:dyDescent="0.25">
      <c r="A56" s="10"/>
      <c r="B56" s="17"/>
      <c r="C56" s="17"/>
      <c r="D56" s="17"/>
      <c r="E56" s="17"/>
      <c r="F56" s="18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x14ac:dyDescent="0.25">
      <c r="A57" s="10"/>
      <c r="B57" s="13"/>
      <c r="C57" s="13"/>
      <c r="D57" s="13"/>
      <c r="E57" s="18"/>
      <c r="F57" s="17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x14ac:dyDescent="0.25">
      <c r="A58" s="10"/>
      <c r="B58" s="13"/>
      <c r="C58" s="13"/>
      <c r="D58" s="13"/>
      <c r="E58" s="18"/>
      <c r="F58" s="18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x14ac:dyDescent="0.25">
      <c r="A59" s="10"/>
      <c r="B59" s="13"/>
      <c r="C59" s="13"/>
      <c r="D59" s="13"/>
      <c r="E59" s="18"/>
      <c r="F59" s="18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x14ac:dyDescent="0.25">
      <c r="A60" s="10"/>
      <c r="B60" s="13"/>
      <c r="C60" s="13"/>
      <c r="D60" s="13"/>
      <c r="E60" s="18"/>
      <c r="F60" s="18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x14ac:dyDescent="0.25">
      <c r="A61" s="10"/>
      <c r="B61" s="13"/>
      <c r="C61" s="13"/>
      <c r="D61" s="13"/>
      <c r="E61" s="18"/>
      <c r="F61" s="18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x14ac:dyDescent="0.25">
      <c r="A62" s="10"/>
      <c r="B62" s="13"/>
      <c r="C62" s="13"/>
      <c r="D62" s="13"/>
      <c r="E62" s="18"/>
      <c r="F62" s="18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x14ac:dyDescent="0.25">
      <c r="A63" s="10"/>
      <c r="B63" s="13"/>
      <c r="C63" s="13"/>
      <c r="D63" s="13"/>
      <c r="E63" s="18"/>
      <c r="F63" s="18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x14ac:dyDescent="0.25">
      <c r="A64" s="10"/>
      <c r="B64" s="13"/>
      <c r="C64" s="13"/>
      <c r="D64" s="13"/>
      <c r="E64" s="18"/>
      <c r="F64" s="18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x14ac:dyDescent="0.25">
      <c r="A65" s="10"/>
      <c r="B65" s="13"/>
      <c r="C65" s="13"/>
      <c r="D65" s="13"/>
      <c r="E65" s="18"/>
      <c r="F65" s="18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x14ac:dyDescent="0.25">
      <c r="A66" s="10"/>
      <c r="B66" s="13"/>
      <c r="C66" s="13"/>
      <c r="D66" s="13"/>
      <c r="E66" s="18"/>
      <c r="F66" s="18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x14ac:dyDescent="0.25">
      <c r="A67" s="10"/>
      <c r="B67" s="13"/>
      <c r="C67" s="13"/>
      <c r="D67" s="13"/>
      <c r="E67" s="18"/>
      <c r="F67" s="18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x14ac:dyDescent="0.25">
      <c r="A68" s="10"/>
      <c r="B68" s="13"/>
      <c r="C68" s="13"/>
      <c r="D68" s="13"/>
      <c r="E68" s="18"/>
      <c r="F68" s="18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x14ac:dyDescent="0.25">
      <c r="A69" s="10"/>
      <c r="B69" s="13"/>
      <c r="C69" s="13"/>
      <c r="D69" s="13"/>
      <c r="E69" s="18"/>
      <c r="F69" s="18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x14ac:dyDescent="0.25">
      <c r="A70" s="10"/>
      <c r="B70" s="13"/>
      <c r="C70" s="13"/>
      <c r="D70" s="13"/>
      <c r="E70" s="18"/>
      <c r="F70" s="18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x14ac:dyDescent="0.25">
      <c r="A71" s="10"/>
      <c r="B71" s="13"/>
      <c r="C71" s="13"/>
      <c r="D71" s="13"/>
      <c r="E71" s="18"/>
      <c r="F71" s="18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x14ac:dyDescent="0.25">
      <c r="A72" s="10"/>
      <c r="B72" s="13"/>
      <c r="C72" s="13"/>
      <c r="D72" s="13"/>
      <c r="E72" s="18"/>
      <c r="F72" s="18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x14ac:dyDescent="0.25">
      <c r="A73" s="10"/>
      <c r="B73" s="13"/>
      <c r="C73" s="13"/>
      <c r="D73" s="13"/>
      <c r="E73" s="18"/>
      <c r="F73" s="18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x14ac:dyDescent="0.25">
      <c r="A74" s="10"/>
      <c r="B74" s="13"/>
      <c r="C74" s="13"/>
      <c r="D74" s="13"/>
      <c r="E74" s="18"/>
      <c r="F74" s="18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x14ac:dyDescent="0.25">
      <c r="A75" s="10"/>
      <c r="B75" s="13"/>
      <c r="C75" s="13"/>
      <c r="D75" s="13"/>
      <c r="E75" s="18"/>
      <c r="F75" s="18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x14ac:dyDescent="0.25">
      <c r="A76" s="10"/>
      <c r="B76" s="13"/>
      <c r="C76" s="13"/>
      <c r="D76" s="13"/>
      <c r="E76" s="18"/>
      <c r="F76" s="18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x14ac:dyDescent="0.25">
      <c r="A77" s="10"/>
      <c r="B77" s="13"/>
      <c r="C77" s="13"/>
      <c r="D77" s="13"/>
      <c r="E77" s="18"/>
      <c r="F77" s="18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x14ac:dyDescent="0.25">
      <c r="A78" s="10"/>
      <c r="B78" s="13"/>
      <c r="C78" s="13"/>
      <c r="D78" s="13"/>
      <c r="E78" s="18"/>
      <c r="F78" s="18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x14ac:dyDescent="0.25">
      <c r="A79" s="10"/>
      <c r="B79" s="13"/>
      <c r="C79" s="13"/>
      <c r="D79" s="13"/>
      <c r="E79" s="18"/>
      <c r="F79" s="18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x14ac:dyDescent="0.25">
      <c r="A80" s="10"/>
      <c r="B80" s="13"/>
      <c r="C80" s="13"/>
      <c r="D80" s="13"/>
      <c r="E80" s="18"/>
      <c r="F80" s="18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x14ac:dyDescent="0.25">
      <c r="A81" s="10"/>
      <c r="B81" s="13"/>
      <c r="C81" s="13"/>
      <c r="D81" s="13"/>
      <c r="E81" s="18"/>
      <c r="F81" s="18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x14ac:dyDescent="0.25">
      <c r="A82" s="10"/>
      <c r="B82" s="13"/>
      <c r="C82" s="13"/>
      <c r="D82" s="13"/>
      <c r="E82" s="18"/>
      <c r="F82" s="18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x14ac:dyDescent="0.25">
      <c r="A83" s="10"/>
      <c r="B83" s="13"/>
      <c r="C83" s="13"/>
      <c r="D83" s="13"/>
      <c r="E83" s="18"/>
      <c r="F83" s="18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x14ac:dyDescent="0.25">
      <c r="A84" s="10"/>
      <c r="B84" s="13"/>
      <c r="C84" s="13"/>
      <c r="D84" s="13"/>
      <c r="E84" s="18"/>
      <c r="F84" s="18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x14ac:dyDescent="0.25">
      <c r="A85" s="10"/>
      <c r="B85" s="13"/>
      <c r="C85" s="13"/>
      <c r="D85" s="13"/>
      <c r="E85" s="18"/>
      <c r="F85" s="18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x14ac:dyDescent="0.25">
      <c r="A86" s="10"/>
      <c r="B86" s="13"/>
      <c r="C86" s="13"/>
      <c r="D86" s="13"/>
      <c r="E86" s="18"/>
      <c r="F86" s="18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x14ac:dyDescent="0.25">
      <c r="A87" s="10"/>
      <c r="B87" s="13"/>
      <c r="C87" s="13"/>
      <c r="D87" s="13"/>
      <c r="E87" s="18"/>
      <c r="F87" s="18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x14ac:dyDescent="0.25">
      <c r="A88" s="10"/>
      <c r="B88" s="13"/>
      <c r="C88" s="13"/>
      <c r="D88" s="13"/>
      <c r="E88" s="18"/>
      <c r="F88" s="18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x14ac:dyDescent="0.25">
      <c r="A89" s="10"/>
      <c r="B89" s="13"/>
      <c r="C89" s="13"/>
      <c r="D89" s="13"/>
      <c r="E89" s="18"/>
      <c r="F89" s="18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x14ac:dyDescent="0.25">
      <c r="A90" s="10"/>
      <c r="B90" s="13"/>
      <c r="C90" s="13"/>
      <c r="D90" s="13"/>
      <c r="E90" s="18"/>
      <c r="F90" s="18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x14ac:dyDescent="0.25">
      <c r="A91" s="10"/>
      <c r="B91" s="13"/>
      <c r="C91" s="13"/>
      <c r="D91" s="13"/>
      <c r="E91" s="18"/>
      <c r="F91" s="18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x14ac:dyDescent="0.25">
      <c r="A92" s="10"/>
      <c r="B92" s="13"/>
      <c r="C92" s="13"/>
      <c r="D92" s="13"/>
      <c r="E92" s="18"/>
      <c r="F92" s="18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x14ac:dyDescent="0.25">
      <c r="A93" s="10"/>
      <c r="B93" s="13"/>
      <c r="C93" s="13"/>
      <c r="D93" s="13"/>
      <c r="E93" s="18"/>
      <c r="F93" s="18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x14ac:dyDescent="0.25">
      <c r="A94" s="10"/>
      <c r="B94" s="13"/>
      <c r="C94" s="13"/>
      <c r="D94" s="13"/>
      <c r="E94" s="18"/>
      <c r="F94" s="18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x14ac:dyDescent="0.25">
      <c r="A95" s="10"/>
      <c r="B95" s="13"/>
      <c r="C95" s="13"/>
      <c r="D95" s="13"/>
      <c r="E95" s="18"/>
      <c r="F95" s="18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x14ac:dyDescent="0.25">
      <c r="A96" s="10"/>
      <c r="B96" s="13"/>
      <c r="C96" s="13"/>
      <c r="D96" s="13"/>
      <c r="E96" s="18"/>
      <c r="F96" s="18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x14ac:dyDescent="0.25">
      <c r="A97" s="10"/>
      <c r="B97" s="13"/>
      <c r="C97" s="13"/>
      <c r="D97" s="13"/>
      <c r="E97" s="18"/>
      <c r="F97" s="18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x14ac:dyDescent="0.25">
      <c r="A98" s="10"/>
      <c r="B98" s="13"/>
      <c r="C98" s="13"/>
      <c r="D98" s="13"/>
      <c r="E98" s="18"/>
      <c r="F98" s="18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x14ac:dyDescent="0.25">
      <c r="A99" s="10"/>
      <c r="B99" s="13"/>
      <c r="C99" s="13"/>
      <c r="D99" s="13"/>
      <c r="E99" s="18"/>
      <c r="F99" s="18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x14ac:dyDescent="0.25">
      <c r="A100" s="10"/>
      <c r="B100" s="13"/>
      <c r="C100" s="13"/>
      <c r="D100" s="13"/>
      <c r="E100" s="18"/>
      <c r="F100" s="18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x14ac:dyDescent="0.25">
      <c r="A101" s="10"/>
      <c r="B101" s="13"/>
      <c r="C101" s="13"/>
      <c r="D101" s="13"/>
      <c r="E101" s="18"/>
      <c r="F101" s="18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x14ac:dyDescent="0.25">
      <c r="A102" s="10"/>
      <c r="B102" s="13"/>
      <c r="C102" s="13"/>
      <c r="D102" s="13"/>
      <c r="E102" s="18"/>
      <c r="F102" s="18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x14ac:dyDescent="0.25">
      <c r="A103" s="10"/>
      <c r="B103" s="13"/>
      <c r="C103" s="13"/>
      <c r="D103" s="13"/>
      <c r="E103" s="18"/>
      <c r="F103" s="18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x14ac:dyDescent="0.25">
      <c r="A104" s="10"/>
      <c r="B104" s="13"/>
      <c r="C104" s="13"/>
      <c r="D104" s="13"/>
      <c r="E104" s="18"/>
      <c r="F104" s="18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x14ac:dyDescent="0.25">
      <c r="A105" s="10"/>
      <c r="B105" s="13"/>
      <c r="C105" s="13"/>
      <c r="D105" s="13"/>
      <c r="E105" s="18"/>
      <c r="F105" s="18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x14ac:dyDescent="0.25">
      <c r="A106" s="10"/>
      <c r="B106" s="13"/>
      <c r="C106" s="13"/>
      <c r="D106" s="13"/>
      <c r="E106" s="18"/>
      <c r="F106" s="18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x14ac:dyDescent="0.25">
      <c r="A107" s="10"/>
      <c r="B107" s="13"/>
      <c r="C107" s="13"/>
      <c r="D107" s="13"/>
      <c r="E107" s="18"/>
      <c r="F107" s="18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x14ac:dyDescent="0.25">
      <c r="A108" s="10"/>
      <c r="B108" s="13"/>
      <c r="C108" s="13"/>
      <c r="D108" s="13"/>
      <c r="E108" s="18"/>
      <c r="F108" s="18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x14ac:dyDescent="0.25">
      <c r="A109" s="10"/>
      <c r="B109" s="13"/>
      <c r="C109" s="13"/>
      <c r="D109" s="13"/>
      <c r="E109" s="18"/>
      <c r="F109" s="18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x14ac:dyDescent="0.25">
      <c r="A110" s="10"/>
      <c r="B110" s="13"/>
      <c r="C110" s="13"/>
      <c r="D110" s="13"/>
      <c r="E110" s="18"/>
      <c r="F110" s="18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x14ac:dyDescent="0.25">
      <c r="A111" s="10"/>
      <c r="B111" s="13"/>
      <c r="C111" s="13"/>
      <c r="D111" s="13"/>
      <c r="E111" s="18"/>
      <c r="F111" s="18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x14ac:dyDescent="0.25">
      <c r="A112" s="10"/>
      <c r="B112" s="13"/>
      <c r="C112" s="13"/>
      <c r="D112" s="13"/>
      <c r="E112" s="18"/>
      <c r="F112" s="18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x14ac:dyDescent="0.25">
      <c r="A113" s="10"/>
      <c r="B113" s="13"/>
      <c r="C113" s="13"/>
      <c r="D113" s="13"/>
      <c r="E113" s="18"/>
      <c r="F113" s="18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x14ac:dyDescent="0.25">
      <c r="A114" s="10"/>
      <c r="B114" s="13"/>
      <c r="C114" s="13"/>
      <c r="D114" s="13"/>
      <c r="E114" s="18"/>
      <c r="F114" s="18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x14ac:dyDescent="0.25">
      <c r="A115" s="10"/>
      <c r="B115" s="13"/>
      <c r="C115" s="13"/>
      <c r="D115" s="13"/>
      <c r="E115" s="18"/>
      <c r="F115" s="18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x14ac:dyDescent="0.25">
      <c r="A116" s="10"/>
      <c r="B116" s="13"/>
      <c r="C116" s="13"/>
      <c r="D116" s="13"/>
      <c r="E116" s="18"/>
      <c r="F116" s="18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x14ac:dyDescent="0.25">
      <c r="A117" s="10"/>
      <c r="B117" s="13"/>
      <c r="C117" s="13"/>
      <c r="D117" s="13"/>
      <c r="E117" s="18"/>
      <c r="F117" s="18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x14ac:dyDescent="0.25">
      <c r="A118" s="10"/>
      <c r="B118" s="13"/>
      <c r="C118" s="13"/>
      <c r="D118" s="13"/>
      <c r="E118" s="18"/>
      <c r="F118" s="18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x14ac:dyDescent="0.25">
      <c r="A119" s="10"/>
      <c r="B119" s="13"/>
      <c r="C119" s="13"/>
      <c r="D119" s="13"/>
      <c r="E119" s="18"/>
      <c r="F119" s="18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x14ac:dyDescent="0.25">
      <c r="A120" s="10"/>
      <c r="B120" s="13"/>
      <c r="C120" s="13"/>
      <c r="D120" s="13"/>
      <c r="E120" s="18"/>
      <c r="F120" s="18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x14ac:dyDescent="0.25">
      <c r="A121" s="10"/>
      <c r="B121" s="13"/>
      <c r="C121" s="13"/>
      <c r="D121" s="13"/>
      <c r="E121" s="18"/>
      <c r="F121" s="18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x14ac:dyDescent="0.25">
      <c r="A122" s="10"/>
      <c r="B122" s="13"/>
      <c r="C122" s="13"/>
      <c r="D122" s="13"/>
      <c r="E122" s="18"/>
      <c r="F122" s="18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x14ac:dyDescent="0.25">
      <c r="A123" s="10"/>
      <c r="B123" s="13"/>
      <c r="C123" s="13"/>
      <c r="D123" s="13"/>
      <c r="E123" s="18"/>
      <c r="F123" s="18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x14ac:dyDescent="0.25">
      <c r="A124" s="10"/>
      <c r="B124" s="13"/>
      <c r="C124" s="13"/>
      <c r="D124" s="13"/>
      <c r="E124" s="18"/>
      <c r="F124" s="18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x14ac:dyDescent="0.25">
      <c r="A125" s="10"/>
      <c r="B125" s="13"/>
      <c r="C125" s="13"/>
      <c r="D125" s="13"/>
      <c r="E125" s="18"/>
      <c r="F125" s="18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x14ac:dyDescent="0.25">
      <c r="A126" s="10"/>
      <c r="B126" s="13"/>
      <c r="C126" s="13"/>
      <c r="D126" s="13"/>
      <c r="E126" s="18"/>
      <c r="F126" s="18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x14ac:dyDescent="0.25">
      <c r="A127" s="10"/>
      <c r="B127" s="13"/>
      <c r="C127" s="13"/>
      <c r="D127" s="13"/>
      <c r="E127" s="18"/>
      <c r="F127" s="18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</sheetData>
  <sheetProtection password="CCAC" sheet="1" objects="1" scenarios="1"/>
  <mergeCells count="44">
    <mergeCell ref="A1:F1"/>
    <mergeCell ref="A2:F2"/>
    <mergeCell ref="A3:A4"/>
    <mergeCell ref="B3:C3"/>
    <mergeCell ref="D3:D4"/>
    <mergeCell ref="E3:E4"/>
    <mergeCell ref="F3:F4"/>
    <mergeCell ref="A10:E10"/>
    <mergeCell ref="A11:F11"/>
    <mergeCell ref="A12:A13"/>
    <mergeCell ref="B12:C12"/>
    <mergeCell ref="D12:D13"/>
    <mergeCell ref="E12:E13"/>
    <mergeCell ref="F12:F13"/>
    <mergeCell ref="A18:E18"/>
    <mergeCell ref="A19:F19"/>
    <mergeCell ref="A20:A21"/>
    <mergeCell ref="B20:C20"/>
    <mergeCell ref="D20:D21"/>
    <mergeCell ref="E20:E21"/>
    <mergeCell ref="F20:F21"/>
    <mergeCell ref="A27:E27"/>
    <mergeCell ref="A28:F28"/>
    <mergeCell ref="A29:A30"/>
    <mergeCell ref="B29:C29"/>
    <mergeCell ref="D29:D30"/>
    <mergeCell ref="E29:E30"/>
    <mergeCell ref="F29:F30"/>
    <mergeCell ref="A37:E37"/>
    <mergeCell ref="A38:F38"/>
    <mergeCell ref="A39:A40"/>
    <mergeCell ref="B39:C39"/>
    <mergeCell ref="D39:D40"/>
    <mergeCell ref="E39:E40"/>
    <mergeCell ref="F39:F40"/>
    <mergeCell ref="B51:C51"/>
    <mergeCell ref="B52:C52"/>
    <mergeCell ref="B53:C53"/>
    <mergeCell ref="B44:C44"/>
    <mergeCell ref="B45:C45"/>
    <mergeCell ref="B46:C46"/>
    <mergeCell ref="A48:F48"/>
    <mergeCell ref="B49:C49"/>
    <mergeCell ref="B50:C50"/>
  </mergeCells>
  <pageMargins left="0" right="0" top="0" bottom="0" header="0" footer="0.3"/>
  <pageSetup scale="95" orientation="portrait" r:id="rId1"/>
  <headerFooter>
    <oddFooter>&amp;L&amp;D&amp;R&amp;T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27"/>
  <sheetViews>
    <sheetView zoomScaleNormal="100" workbookViewId="0">
      <selection activeCell="C14" sqref="C14"/>
    </sheetView>
  </sheetViews>
  <sheetFormatPr defaultRowHeight="15" x14ac:dyDescent="0.25"/>
  <cols>
    <col min="1" max="1" width="46.28515625" customWidth="1"/>
    <col min="2" max="2" width="14" style="1" customWidth="1"/>
    <col min="3" max="3" width="13.5703125" style="1" customWidth="1"/>
    <col min="4" max="4" width="13.140625" style="1" customWidth="1"/>
    <col min="5" max="5" width="11.28515625" style="2" customWidth="1"/>
    <col min="6" max="9" width="10.7109375" style="2" customWidth="1"/>
    <col min="10" max="23" width="9.140625" customWidth="1"/>
    <col min="245" max="245" width="45.85546875" customWidth="1"/>
    <col min="246" max="246" width="10.7109375" bestFit="1" customWidth="1"/>
    <col min="247" max="247" width="11.5703125" bestFit="1" customWidth="1"/>
    <col min="248" max="248" width="12.28515625" bestFit="1" customWidth="1"/>
    <col min="249" max="252" width="9.85546875" bestFit="1" customWidth="1"/>
    <col min="253" max="253" width="9" customWidth="1"/>
    <col min="501" max="501" width="45.85546875" customWidth="1"/>
    <col min="502" max="502" width="10.7109375" bestFit="1" customWidth="1"/>
    <col min="503" max="503" width="11.5703125" bestFit="1" customWidth="1"/>
    <col min="504" max="504" width="12.28515625" bestFit="1" customWidth="1"/>
    <col min="505" max="508" width="9.85546875" bestFit="1" customWidth="1"/>
    <col min="509" max="509" width="9" customWidth="1"/>
    <col min="757" max="757" width="45.85546875" customWidth="1"/>
    <col min="758" max="758" width="10.7109375" bestFit="1" customWidth="1"/>
    <col min="759" max="759" width="11.5703125" bestFit="1" customWidth="1"/>
    <col min="760" max="760" width="12.28515625" bestFit="1" customWidth="1"/>
    <col min="761" max="764" width="9.85546875" bestFit="1" customWidth="1"/>
    <col min="765" max="765" width="9" customWidth="1"/>
    <col min="1013" max="1013" width="45.85546875" customWidth="1"/>
    <col min="1014" max="1014" width="10.7109375" bestFit="1" customWidth="1"/>
    <col min="1015" max="1015" width="11.5703125" bestFit="1" customWidth="1"/>
    <col min="1016" max="1016" width="12.28515625" bestFit="1" customWidth="1"/>
    <col min="1017" max="1020" width="9.85546875" bestFit="1" customWidth="1"/>
    <col min="1021" max="1021" width="9" customWidth="1"/>
    <col min="1269" max="1269" width="45.85546875" customWidth="1"/>
    <col min="1270" max="1270" width="10.7109375" bestFit="1" customWidth="1"/>
    <col min="1271" max="1271" width="11.5703125" bestFit="1" customWidth="1"/>
    <col min="1272" max="1272" width="12.28515625" bestFit="1" customWidth="1"/>
    <col min="1273" max="1276" width="9.85546875" bestFit="1" customWidth="1"/>
    <col min="1277" max="1277" width="9" customWidth="1"/>
    <col min="1525" max="1525" width="45.85546875" customWidth="1"/>
    <col min="1526" max="1526" width="10.7109375" bestFit="1" customWidth="1"/>
    <col min="1527" max="1527" width="11.5703125" bestFit="1" customWidth="1"/>
    <col min="1528" max="1528" width="12.28515625" bestFit="1" customWidth="1"/>
    <col min="1529" max="1532" width="9.85546875" bestFit="1" customWidth="1"/>
    <col min="1533" max="1533" width="9" customWidth="1"/>
    <col min="1781" max="1781" width="45.85546875" customWidth="1"/>
    <col min="1782" max="1782" width="10.7109375" bestFit="1" customWidth="1"/>
    <col min="1783" max="1783" width="11.5703125" bestFit="1" customWidth="1"/>
    <col min="1784" max="1784" width="12.28515625" bestFit="1" customWidth="1"/>
    <col min="1785" max="1788" width="9.85546875" bestFit="1" customWidth="1"/>
    <col min="1789" max="1789" width="9" customWidth="1"/>
    <col min="2037" max="2037" width="45.85546875" customWidth="1"/>
    <col min="2038" max="2038" width="10.7109375" bestFit="1" customWidth="1"/>
    <col min="2039" max="2039" width="11.5703125" bestFit="1" customWidth="1"/>
    <col min="2040" max="2040" width="12.28515625" bestFit="1" customWidth="1"/>
    <col min="2041" max="2044" width="9.85546875" bestFit="1" customWidth="1"/>
    <col min="2045" max="2045" width="9" customWidth="1"/>
    <col min="2293" max="2293" width="45.85546875" customWidth="1"/>
    <col min="2294" max="2294" width="10.7109375" bestFit="1" customWidth="1"/>
    <col min="2295" max="2295" width="11.5703125" bestFit="1" customWidth="1"/>
    <col min="2296" max="2296" width="12.28515625" bestFit="1" customWidth="1"/>
    <col min="2297" max="2300" width="9.85546875" bestFit="1" customWidth="1"/>
    <col min="2301" max="2301" width="9" customWidth="1"/>
    <col min="2549" max="2549" width="45.85546875" customWidth="1"/>
    <col min="2550" max="2550" width="10.7109375" bestFit="1" customWidth="1"/>
    <col min="2551" max="2551" width="11.5703125" bestFit="1" customWidth="1"/>
    <col min="2552" max="2552" width="12.28515625" bestFit="1" customWidth="1"/>
    <col min="2553" max="2556" width="9.85546875" bestFit="1" customWidth="1"/>
    <col min="2557" max="2557" width="9" customWidth="1"/>
    <col min="2805" max="2805" width="45.85546875" customWidth="1"/>
    <col min="2806" max="2806" width="10.7109375" bestFit="1" customWidth="1"/>
    <col min="2807" max="2807" width="11.5703125" bestFit="1" customWidth="1"/>
    <col min="2808" max="2808" width="12.28515625" bestFit="1" customWidth="1"/>
    <col min="2809" max="2812" width="9.85546875" bestFit="1" customWidth="1"/>
    <col min="2813" max="2813" width="9" customWidth="1"/>
    <col min="3061" max="3061" width="45.85546875" customWidth="1"/>
    <col min="3062" max="3062" width="10.7109375" bestFit="1" customWidth="1"/>
    <col min="3063" max="3063" width="11.5703125" bestFit="1" customWidth="1"/>
    <col min="3064" max="3064" width="12.28515625" bestFit="1" customWidth="1"/>
    <col min="3065" max="3068" width="9.85546875" bestFit="1" customWidth="1"/>
    <col min="3069" max="3069" width="9" customWidth="1"/>
    <col min="3317" max="3317" width="45.85546875" customWidth="1"/>
    <col min="3318" max="3318" width="10.7109375" bestFit="1" customWidth="1"/>
    <col min="3319" max="3319" width="11.5703125" bestFit="1" customWidth="1"/>
    <col min="3320" max="3320" width="12.28515625" bestFit="1" customWidth="1"/>
    <col min="3321" max="3324" width="9.85546875" bestFit="1" customWidth="1"/>
    <col min="3325" max="3325" width="9" customWidth="1"/>
    <col min="3573" max="3573" width="45.85546875" customWidth="1"/>
    <col min="3574" max="3574" width="10.7109375" bestFit="1" customWidth="1"/>
    <col min="3575" max="3575" width="11.5703125" bestFit="1" customWidth="1"/>
    <col min="3576" max="3576" width="12.28515625" bestFit="1" customWidth="1"/>
    <col min="3577" max="3580" width="9.85546875" bestFit="1" customWidth="1"/>
    <col min="3581" max="3581" width="9" customWidth="1"/>
    <col min="3829" max="3829" width="45.85546875" customWidth="1"/>
    <col min="3830" max="3830" width="10.7109375" bestFit="1" customWidth="1"/>
    <col min="3831" max="3831" width="11.5703125" bestFit="1" customWidth="1"/>
    <col min="3832" max="3832" width="12.28515625" bestFit="1" customWidth="1"/>
    <col min="3833" max="3836" width="9.85546875" bestFit="1" customWidth="1"/>
    <col min="3837" max="3837" width="9" customWidth="1"/>
    <col min="4085" max="4085" width="45.85546875" customWidth="1"/>
    <col min="4086" max="4086" width="10.7109375" bestFit="1" customWidth="1"/>
    <col min="4087" max="4087" width="11.5703125" bestFit="1" customWidth="1"/>
    <col min="4088" max="4088" width="12.28515625" bestFit="1" customWidth="1"/>
    <col min="4089" max="4092" width="9.85546875" bestFit="1" customWidth="1"/>
    <col min="4093" max="4093" width="9" customWidth="1"/>
    <col min="4341" max="4341" width="45.85546875" customWidth="1"/>
    <col min="4342" max="4342" width="10.7109375" bestFit="1" customWidth="1"/>
    <col min="4343" max="4343" width="11.5703125" bestFit="1" customWidth="1"/>
    <col min="4344" max="4344" width="12.28515625" bestFit="1" customWidth="1"/>
    <col min="4345" max="4348" width="9.85546875" bestFit="1" customWidth="1"/>
    <col min="4349" max="4349" width="9" customWidth="1"/>
    <col min="4597" max="4597" width="45.85546875" customWidth="1"/>
    <col min="4598" max="4598" width="10.7109375" bestFit="1" customWidth="1"/>
    <col min="4599" max="4599" width="11.5703125" bestFit="1" customWidth="1"/>
    <col min="4600" max="4600" width="12.28515625" bestFit="1" customWidth="1"/>
    <col min="4601" max="4604" width="9.85546875" bestFit="1" customWidth="1"/>
    <col min="4605" max="4605" width="9" customWidth="1"/>
    <col min="4853" max="4853" width="45.85546875" customWidth="1"/>
    <col min="4854" max="4854" width="10.7109375" bestFit="1" customWidth="1"/>
    <col min="4855" max="4855" width="11.5703125" bestFit="1" customWidth="1"/>
    <col min="4856" max="4856" width="12.28515625" bestFit="1" customWidth="1"/>
    <col min="4857" max="4860" width="9.85546875" bestFit="1" customWidth="1"/>
    <col min="4861" max="4861" width="9" customWidth="1"/>
    <col min="5109" max="5109" width="45.85546875" customWidth="1"/>
    <col min="5110" max="5110" width="10.7109375" bestFit="1" customWidth="1"/>
    <col min="5111" max="5111" width="11.5703125" bestFit="1" customWidth="1"/>
    <col min="5112" max="5112" width="12.28515625" bestFit="1" customWidth="1"/>
    <col min="5113" max="5116" width="9.85546875" bestFit="1" customWidth="1"/>
    <col min="5117" max="5117" width="9" customWidth="1"/>
    <col min="5365" max="5365" width="45.85546875" customWidth="1"/>
    <col min="5366" max="5366" width="10.7109375" bestFit="1" customWidth="1"/>
    <col min="5367" max="5367" width="11.5703125" bestFit="1" customWidth="1"/>
    <col min="5368" max="5368" width="12.28515625" bestFit="1" customWidth="1"/>
    <col min="5369" max="5372" width="9.85546875" bestFit="1" customWidth="1"/>
    <col min="5373" max="5373" width="9" customWidth="1"/>
    <col min="5621" max="5621" width="45.85546875" customWidth="1"/>
    <col min="5622" max="5622" width="10.7109375" bestFit="1" customWidth="1"/>
    <col min="5623" max="5623" width="11.5703125" bestFit="1" customWidth="1"/>
    <col min="5624" max="5624" width="12.28515625" bestFit="1" customWidth="1"/>
    <col min="5625" max="5628" width="9.85546875" bestFit="1" customWidth="1"/>
    <col min="5629" max="5629" width="9" customWidth="1"/>
    <col min="5877" max="5877" width="45.85546875" customWidth="1"/>
    <col min="5878" max="5878" width="10.7109375" bestFit="1" customWidth="1"/>
    <col min="5879" max="5879" width="11.5703125" bestFit="1" customWidth="1"/>
    <col min="5880" max="5880" width="12.28515625" bestFit="1" customWidth="1"/>
    <col min="5881" max="5884" width="9.85546875" bestFit="1" customWidth="1"/>
    <col min="5885" max="5885" width="9" customWidth="1"/>
    <col min="6133" max="6133" width="45.85546875" customWidth="1"/>
    <col min="6134" max="6134" width="10.7109375" bestFit="1" customWidth="1"/>
    <col min="6135" max="6135" width="11.5703125" bestFit="1" customWidth="1"/>
    <col min="6136" max="6136" width="12.28515625" bestFit="1" customWidth="1"/>
    <col min="6137" max="6140" width="9.85546875" bestFit="1" customWidth="1"/>
    <col min="6141" max="6141" width="9" customWidth="1"/>
    <col min="6389" max="6389" width="45.85546875" customWidth="1"/>
    <col min="6390" max="6390" width="10.7109375" bestFit="1" customWidth="1"/>
    <col min="6391" max="6391" width="11.5703125" bestFit="1" customWidth="1"/>
    <col min="6392" max="6392" width="12.28515625" bestFit="1" customWidth="1"/>
    <col min="6393" max="6396" width="9.85546875" bestFit="1" customWidth="1"/>
    <col min="6397" max="6397" width="9" customWidth="1"/>
    <col min="6645" max="6645" width="45.85546875" customWidth="1"/>
    <col min="6646" max="6646" width="10.7109375" bestFit="1" customWidth="1"/>
    <col min="6647" max="6647" width="11.5703125" bestFit="1" customWidth="1"/>
    <col min="6648" max="6648" width="12.28515625" bestFit="1" customWidth="1"/>
    <col min="6649" max="6652" width="9.85546875" bestFit="1" customWidth="1"/>
    <col min="6653" max="6653" width="9" customWidth="1"/>
    <col min="6901" max="6901" width="45.85546875" customWidth="1"/>
    <col min="6902" max="6902" width="10.7109375" bestFit="1" customWidth="1"/>
    <col min="6903" max="6903" width="11.5703125" bestFit="1" customWidth="1"/>
    <col min="6904" max="6904" width="12.28515625" bestFit="1" customWidth="1"/>
    <col min="6905" max="6908" width="9.85546875" bestFit="1" customWidth="1"/>
    <col min="6909" max="6909" width="9" customWidth="1"/>
    <col min="7157" max="7157" width="45.85546875" customWidth="1"/>
    <col min="7158" max="7158" width="10.7109375" bestFit="1" customWidth="1"/>
    <col min="7159" max="7159" width="11.5703125" bestFit="1" customWidth="1"/>
    <col min="7160" max="7160" width="12.28515625" bestFit="1" customWidth="1"/>
    <col min="7161" max="7164" width="9.85546875" bestFit="1" customWidth="1"/>
    <col min="7165" max="7165" width="9" customWidth="1"/>
    <col min="7413" max="7413" width="45.85546875" customWidth="1"/>
    <col min="7414" max="7414" width="10.7109375" bestFit="1" customWidth="1"/>
    <col min="7415" max="7415" width="11.5703125" bestFit="1" customWidth="1"/>
    <col min="7416" max="7416" width="12.28515625" bestFit="1" customWidth="1"/>
    <col min="7417" max="7420" width="9.85546875" bestFit="1" customWidth="1"/>
    <col min="7421" max="7421" width="9" customWidth="1"/>
    <col min="7669" max="7669" width="45.85546875" customWidth="1"/>
    <col min="7670" max="7670" width="10.7109375" bestFit="1" customWidth="1"/>
    <col min="7671" max="7671" width="11.5703125" bestFit="1" customWidth="1"/>
    <col min="7672" max="7672" width="12.28515625" bestFit="1" customWidth="1"/>
    <col min="7673" max="7676" width="9.85546875" bestFit="1" customWidth="1"/>
    <col min="7677" max="7677" width="9" customWidth="1"/>
    <col min="7925" max="7925" width="45.85546875" customWidth="1"/>
    <col min="7926" max="7926" width="10.7109375" bestFit="1" customWidth="1"/>
    <col min="7927" max="7927" width="11.5703125" bestFit="1" customWidth="1"/>
    <col min="7928" max="7928" width="12.28515625" bestFit="1" customWidth="1"/>
    <col min="7929" max="7932" width="9.85546875" bestFit="1" customWidth="1"/>
    <col min="7933" max="7933" width="9" customWidth="1"/>
    <col min="8181" max="8181" width="45.85546875" customWidth="1"/>
    <col min="8182" max="8182" width="10.7109375" bestFit="1" customWidth="1"/>
    <col min="8183" max="8183" width="11.5703125" bestFit="1" customWidth="1"/>
    <col min="8184" max="8184" width="12.28515625" bestFit="1" customWidth="1"/>
    <col min="8185" max="8188" width="9.85546875" bestFit="1" customWidth="1"/>
    <col min="8189" max="8189" width="9" customWidth="1"/>
    <col min="8437" max="8437" width="45.85546875" customWidth="1"/>
    <col min="8438" max="8438" width="10.7109375" bestFit="1" customWidth="1"/>
    <col min="8439" max="8439" width="11.5703125" bestFit="1" customWidth="1"/>
    <col min="8440" max="8440" width="12.28515625" bestFit="1" customWidth="1"/>
    <col min="8441" max="8444" width="9.85546875" bestFit="1" customWidth="1"/>
    <col min="8445" max="8445" width="9" customWidth="1"/>
    <col min="8693" max="8693" width="45.85546875" customWidth="1"/>
    <col min="8694" max="8694" width="10.7109375" bestFit="1" customWidth="1"/>
    <col min="8695" max="8695" width="11.5703125" bestFit="1" customWidth="1"/>
    <col min="8696" max="8696" width="12.28515625" bestFit="1" customWidth="1"/>
    <col min="8697" max="8700" width="9.85546875" bestFit="1" customWidth="1"/>
    <col min="8701" max="8701" width="9" customWidth="1"/>
    <col min="8949" max="8949" width="45.85546875" customWidth="1"/>
    <col min="8950" max="8950" width="10.7109375" bestFit="1" customWidth="1"/>
    <col min="8951" max="8951" width="11.5703125" bestFit="1" customWidth="1"/>
    <col min="8952" max="8952" width="12.28515625" bestFit="1" customWidth="1"/>
    <col min="8953" max="8956" width="9.85546875" bestFit="1" customWidth="1"/>
    <col min="8957" max="8957" width="9" customWidth="1"/>
    <col min="9205" max="9205" width="45.85546875" customWidth="1"/>
    <col min="9206" max="9206" width="10.7109375" bestFit="1" customWidth="1"/>
    <col min="9207" max="9207" width="11.5703125" bestFit="1" customWidth="1"/>
    <col min="9208" max="9208" width="12.28515625" bestFit="1" customWidth="1"/>
    <col min="9209" max="9212" width="9.85546875" bestFit="1" customWidth="1"/>
    <col min="9213" max="9213" width="9" customWidth="1"/>
    <col min="9461" max="9461" width="45.85546875" customWidth="1"/>
    <col min="9462" max="9462" width="10.7109375" bestFit="1" customWidth="1"/>
    <col min="9463" max="9463" width="11.5703125" bestFit="1" customWidth="1"/>
    <col min="9464" max="9464" width="12.28515625" bestFit="1" customWidth="1"/>
    <col min="9465" max="9468" width="9.85546875" bestFit="1" customWidth="1"/>
    <col min="9469" max="9469" width="9" customWidth="1"/>
    <col min="9717" max="9717" width="45.85546875" customWidth="1"/>
    <col min="9718" max="9718" width="10.7109375" bestFit="1" customWidth="1"/>
    <col min="9719" max="9719" width="11.5703125" bestFit="1" customWidth="1"/>
    <col min="9720" max="9720" width="12.28515625" bestFit="1" customWidth="1"/>
    <col min="9721" max="9724" width="9.85546875" bestFit="1" customWidth="1"/>
    <col min="9725" max="9725" width="9" customWidth="1"/>
    <col min="9973" max="9973" width="45.85546875" customWidth="1"/>
    <col min="9974" max="9974" width="10.7109375" bestFit="1" customWidth="1"/>
    <col min="9975" max="9975" width="11.5703125" bestFit="1" customWidth="1"/>
    <col min="9976" max="9976" width="12.28515625" bestFit="1" customWidth="1"/>
    <col min="9977" max="9980" width="9.85546875" bestFit="1" customWidth="1"/>
    <col min="9981" max="9981" width="9" customWidth="1"/>
    <col min="10229" max="10229" width="45.85546875" customWidth="1"/>
    <col min="10230" max="10230" width="10.7109375" bestFit="1" customWidth="1"/>
    <col min="10231" max="10231" width="11.5703125" bestFit="1" customWidth="1"/>
    <col min="10232" max="10232" width="12.28515625" bestFit="1" customWidth="1"/>
    <col min="10233" max="10236" width="9.85546875" bestFit="1" customWidth="1"/>
    <col min="10237" max="10237" width="9" customWidth="1"/>
    <col min="10485" max="10485" width="45.85546875" customWidth="1"/>
    <col min="10486" max="10486" width="10.7109375" bestFit="1" customWidth="1"/>
    <col min="10487" max="10487" width="11.5703125" bestFit="1" customWidth="1"/>
    <col min="10488" max="10488" width="12.28515625" bestFit="1" customWidth="1"/>
    <col min="10489" max="10492" width="9.85546875" bestFit="1" customWidth="1"/>
    <col min="10493" max="10493" width="9" customWidth="1"/>
    <col min="10741" max="10741" width="45.85546875" customWidth="1"/>
    <col min="10742" max="10742" width="10.7109375" bestFit="1" customWidth="1"/>
    <col min="10743" max="10743" width="11.5703125" bestFit="1" customWidth="1"/>
    <col min="10744" max="10744" width="12.28515625" bestFit="1" customWidth="1"/>
    <col min="10745" max="10748" width="9.85546875" bestFit="1" customWidth="1"/>
    <col min="10749" max="10749" width="9" customWidth="1"/>
    <col min="10997" max="10997" width="45.85546875" customWidth="1"/>
    <col min="10998" max="10998" width="10.7109375" bestFit="1" customWidth="1"/>
    <col min="10999" max="10999" width="11.5703125" bestFit="1" customWidth="1"/>
    <col min="11000" max="11000" width="12.28515625" bestFit="1" customWidth="1"/>
    <col min="11001" max="11004" width="9.85546875" bestFit="1" customWidth="1"/>
    <col min="11005" max="11005" width="9" customWidth="1"/>
    <col min="11253" max="11253" width="45.85546875" customWidth="1"/>
    <col min="11254" max="11254" width="10.7109375" bestFit="1" customWidth="1"/>
    <col min="11255" max="11255" width="11.5703125" bestFit="1" customWidth="1"/>
    <col min="11256" max="11256" width="12.28515625" bestFit="1" customWidth="1"/>
    <col min="11257" max="11260" width="9.85546875" bestFit="1" customWidth="1"/>
    <col min="11261" max="11261" width="9" customWidth="1"/>
    <col min="11509" max="11509" width="45.85546875" customWidth="1"/>
    <col min="11510" max="11510" width="10.7109375" bestFit="1" customWidth="1"/>
    <col min="11511" max="11511" width="11.5703125" bestFit="1" customWidth="1"/>
    <col min="11512" max="11512" width="12.28515625" bestFit="1" customWidth="1"/>
    <col min="11513" max="11516" width="9.85546875" bestFit="1" customWidth="1"/>
    <col min="11517" max="11517" width="9" customWidth="1"/>
    <col min="11765" max="11765" width="45.85546875" customWidth="1"/>
    <col min="11766" max="11766" width="10.7109375" bestFit="1" customWidth="1"/>
    <col min="11767" max="11767" width="11.5703125" bestFit="1" customWidth="1"/>
    <col min="11768" max="11768" width="12.28515625" bestFit="1" customWidth="1"/>
    <col min="11769" max="11772" width="9.85546875" bestFit="1" customWidth="1"/>
    <col min="11773" max="11773" width="9" customWidth="1"/>
    <col min="12021" max="12021" width="45.85546875" customWidth="1"/>
    <col min="12022" max="12022" width="10.7109375" bestFit="1" customWidth="1"/>
    <col min="12023" max="12023" width="11.5703125" bestFit="1" customWidth="1"/>
    <col min="12024" max="12024" width="12.28515625" bestFit="1" customWidth="1"/>
    <col min="12025" max="12028" width="9.85546875" bestFit="1" customWidth="1"/>
    <col min="12029" max="12029" width="9" customWidth="1"/>
    <col min="12277" max="12277" width="45.85546875" customWidth="1"/>
    <col min="12278" max="12278" width="10.7109375" bestFit="1" customWidth="1"/>
    <col min="12279" max="12279" width="11.5703125" bestFit="1" customWidth="1"/>
    <col min="12280" max="12280" width="12.28515625" bestFit="1" customWidth="1"/>
    <col min="12281" max="12284" width="9.85546875" bestFit="1" customWidth="1"/>
    <col min="12285" max="12285" width="9" customWidth="1"/>
    <col min="12533" max="12533" width="45.85546875" customWidth="1"/>
    <col min="12534" max="12534" width="10.7109375" bestFit="1" customWidth="1"/>
    <col min="12535" max="12535" width="11.5703125" bestFit="1" customWidth="1"/>
    <col min="12536" max="12536" width="12.28515625" bestFit="1" customWidth="1"/>
    <col min="12537" max="12540" width="9.85546875" bestFit="1" customWidth="1"/>
    <col min="12541" max="12541" width="9" customWidth="1"/>
    <col min="12789" max="12789" width="45.85546875" customWidth="1"/>
    <col min="12790" max="12790" width="10.7109375" bestFit="1" customWidth="1"/>
    <col min="12791" max="12791" width="11.5703125" bestFit="1" customWidth="1"/>
    <col min="12792" max="12792" width="12.28515625" bestFit="1" customWidth="1"/>
    <col min="12793" max="12796" width="9.85546875" bestFit="1" customWidth="1"/>
    <col min="12797" max="12797" width="9" customWidth="1"/>
    <col min="13045" max="13045" width="45.85546875" customWidth="1"/>
    <col min="13046" max="13046" width="10.7109375" bestFit="1" customWidth="1"/>
    <col min="13047" max="13047" width="11.5703125" bestFit="1" customWidth="1"/>
    <col min="13048" max="13048" width="12.28515625" bestFit="1" customWidth="1"/>
    <col min="13049" max="13052" width="9.85546875" bestFit="1" customWidth="1"/>
    <col min="13053" max="13053" width="9" customWidth="1"/>
    <col min="13301" max="13301" width="45.85546875" customWidth="1"/>
    <col min="13302" max="13302" width="10.7109375" bestFit="1" customWidth="1"/>
    <col min="13303" max="13303" width="11.5703125" bestFit="1" customWidth="1"/>
    <col min="13304" max="13304" width="12.28515625" bestFit="1" customWidth="1"/>
    <col min="13305" max="13308" width="9.85546875" bestFit="1" customWidth="1"/>
    <col min="13309" max="13309" width="9" customWidth="1"/>
    <col min="13557" max="13557" width="45.85546875" customWidth="1"/>
    <col min="13558" max="13558" width="10.7109375" bestFit="1" customWidth="1"/>
    <col min="13559" max="13559" width="11.5703125" bestFit="1" customWidth="1"/>
    <col min="13560" max="13560" width="12.28515625" bestFit="1" customWidth="1"/>
    <col min="13561" max="13564" width="9.85546875" bestFit="1" customWidth="1"/>
    <col min="13565" max="13565" width="9" customWidth="1"/>
    <col min="13813" max="13813" width="45.85546875" customWidth="1"/>
    <col min="13814" max="13814" width="10.7109375" bestFit="1" customWidth="1"/>
    <col min="13815" max="13815" width="11.5703125" bestFit="1" customWidth="1"/>
    <col min="13816" max="13816" width="12.28515625" bestFit="1" customWidth="1"/>
    <col min="13817" max="13820" width="9.85546875" bestFit="1" customWidth="1"/>
    <col min="13821" max="13821" width="9" customWidth="1"/>
    <col min="14069" max="14069" width="45.85546875" customWidth="1"/>
    <col min="14070" max="14070" width="10.7109375" bestFit="1" customWidth="1"/>
    <col min="14071" max="14071" width="11.5703125" bestFit="1" customWidth="1"/>
    <col min="14072" max="14072" width="12.28515625" bestFit="1" customWidth="1"/>
    <col min="14073" max="14076" width="9.85546875" bestFit="1" customWidth="1"/>
    <col min="14077" max="14077" width="9" customWidth="1"/>
    <col min="14325" max="14325" width="45.85546875" customWidth="1"/>
    <col min="14326" max="14326" width="10.7109375" bestFit="1" customWidth="1"/>
    <col min="14327" max="14327" width="11.5703125" bestFit="1" customWidth="1"/>
    <col min="14328" max="14328" width="12.28515625" bestFit="1" customWidth="1"/>
    <col min="14329" max="14332" width="9.85546875" bestFit="1" customWidth="1"/>
    <col min="14333" max="14333" width="9" customWidth="1"/>
    <col min="14581" max="14581" width="45.85546875" customWidth="1"/>
    <col min="14582" max="14582" width="10.7109375" bestFit="1" customWidth="1"/>
    <col min="14583" max="14583" width="11.5703125" bestFit="1" customWidth="1"/>
    <col min="14584" max="14584" width="12.28515625" bestFit="1" customWidth="1"/>
    <col min="14585" max="14588" width="9.85546875" bestFit="1" customWidth="1"/>
    <col min="14589" max="14589" width="9" customWidth="1"/>
    <col min="14837" max="14837" width="45.85546875" customWidth="1"/>
    <col min="14838" max="14838" width="10.7109375" bestFit="1" customWidth="1"/>
    <col min="14839" max="14839" width="11.5703125" bestFit="1" customWidth="1"/>
    <col min="14840" max="14840" width="12.28515625" bestFit="1" customWidth="1"/>
    <col min="14841" max="14844" width="9.85546875" bestFit="1" customWidth="1"/>
    <col min="14845" max="14845" width="9" customWidth="1"/>
    <col min="15093" max="15093" width="45.85546875" customWidth="1"/>
    <col min="15094" max="15094" width="10.7109375" bestFit="1" customWidth="1"/>
    <col min="15095" max="15095" width="11.5703125" bestFit="1" customWidth="1"/>
    <col min="15096" max="15096" width="12.28515625" bestFit="1" customWidth="1"/>
    <col min="15097" max="15100" width="9.85546875" bestFit="1" customWidth="1"/>
    <col min="15101" max="15101" width="9" customWidth="1"/>
    <col min="15349" max="15349" width="45.85546875" customWidth="1"/>
    <col min="15350" max="15350" width="10.7109375" bestFit="1" customWidth="1"/>
    <col min="15351" max="15351" width="11.5703125" bestFit="1" customWidth="1"/>
    <col min="15352" max="15352" width="12.28515625" bestFit="1" customWidth="1"/>
    <col min="15353" max="15356" width="9.85546875" bestFit="1" customWidth="1"/>
    <col min="15357" max="15357" width="9" customWidth="1"/>
    <col min="15605" max="15605" width="45.85546875" customWidth="1"/>
    <col min="15606" max="15606" width="10.7109375" bestFit="1" customWidth="1"/>
    <col min="15607" max="15607" width="11.5703125" bestFit="1" customWidth="1"/>
    <col min="15608" max="15608" width="12.28515625" bestFit="1" customWidth="1"/>
    <col min="15609" max="15612" width="9.85546875" bestFit="1" customWidth="1"/>
    <col min="15613" max="15613" width="9" customWidth="1"/>
    <col min="15861" max="15861" width="45.85546875" customWidth="1"/>
    <col min="15862" max="15862" width="10.7109375" bestFit="1" customWidth="1"/>
    <col min="15863" max="15863" width="11.5703125" bestFit="1" customWidth="1"/>
    <col min="15864" max="15864" width="12.28515625" bestFit="1" customWidth="1"/>
    <col min="15865" max="15868" width="9.85546875" bestFit="1" customWidth="1"/>
    <col min="15869" max="15869" width="9" customWidth="1"/>
    <col min="16117" max="16117" width="45.85546875" customWidth="1"/>
    <col min="16118" max="16118" width="10.7109375" bestFit="1" customWidth="1"/>
    <col min="16119" max="16119" width="11.5703125" bestFit="1" customWidth="1"/>
    <col min="16120" max="16120" width="12.28515625" bestFit="1" customWidth="1"/>
    <col min="16121" max="16124" width="9.85546875" bestFit="1" customWidth="1"/>
    <col min="16125" max="16125" width="9" customWidth="1"/>
  </cols>
  <sheetData>
    <row r="1" spans="1:23" s="5" customFormat="1" ht="18.75" x14ac:dyDescent="0.3">
      <c r="A1" s="155" t="s">
        <v>50</v>
      </c>
      <c r="B1" s="155"/>
      <c r="C1" s="155"/>
      <c r="D1" s="155"/>
      <c r="E1" s="155"/>
      <c r="F1" s="155"/>
      <c r="G1" s="156"/>
      <c r="H1" s="156"/>
      <c r="I1" s="156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5.75" x14ac:dyDescent="0.25">
      <c r="A2" s="129" t="s">
        <v>25</v>
      </c>
      <c r="B2" s="130"/>
      <c r="C2" s="130"/>
      <c r="D2" s="130"/>
      <c r="E2" s="130"/>
      <c r="F2" s="130"/>
      <c r="G2" s="131"/>
      <c r="H2" s="131"/>
      <c r="I2" s="13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x14ac:dyDescent="0.25">
      <c r="A3" s="136"/>
      <c r="B3" s="138" t="s">
        <v>7</v>
      </c>
      <c r="C3" s="138"/>
      <c r="D3" s="139" t="s">
        <v>8</v>
      </c>
      <c r="E3" s="141" t="s">
        <v>15</v>
      </c>
      <c r="F3" s="127" t="s">
        <v>12</v>
      </c>
      <c r="G3" s="127" t="s">
        <v>106</v>
      </c>
      <c r="H3" s="127" t="s">
        <v>92</v>
      </c>
      <c r="I3" s="127" t="s">
        <v>93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3.5" customHeight="1" x14ac:dyDescent="0.25">
      <c r="A4" s="137"/>
      <c r="B4" s="71" t="s">
        <v>9</v>
      </c>
      <c r="C4" s="71" t="s">
        <v>10</v>
      </c>
      <c r="D4" s="140"/>
      <c r="E4" s="142"/>
      <c r="F4" s="128"/>
      <c r="G4" s="128"/>
      <c r="H4" s="128"/>
      <c r="I4" s="12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x14ac:dyDescent="0.25">
      <c r="A5" s="72" t="s">
        <v>0</v>
      </c>
      <c r="B5" s="73">
        <v>18</v>
      </c>
      <c r="C5" s="73">
        <v>33</v>
      </c>
      <c r="D5" s="73">
        <v>0</v>
      </c>
      <c r="E5" s="41">
        <f t="shared" ref="E5:E9" si="0">SUM(B5:D5)</f>
        <v>51</v>
      </c>
      <c r="F5" s="22">
        <v>37</v>
      </c>
      <c r="G5" s="22">
        <v>0</v>
      </c>
      <c r="H5" s="22">
        <v>42</v>
      </c>
      <c r="I5" s="22">
        <v>9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25">
      <c r="A6" s="72" t="s">
        <v>17</v>
      </c>
      <c r="B6" s="43">
        <f>SUM(B7:B9)</f>
        <v>57</v>
      </c>
      <c r="C6" s="43">
        <f>SUM(C7:C9)</f>
        <v>118</v>
      </c>
      <c r="D6" s="43">
        <f>SUM(D7:D9)</f>
        <v>0</v>
      </c>
      <c r="E6" s="41">
        <f>SUM(B6:D6)</f>
        <v>175</v>
      </c>
      <c r="F6" s="22">
        <v>154</v>
      </c>
      <c r="G6" s="22">
        <v>0</v>
      </c>
      <c r="H6" s="22">
        <v>138</v>
      </c>
      <c r="I6" s="22">
        <v>37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x14ac:dyDescent="0.25">
      <c r="A7" s="72" t="s">
        <v>19</v>
      </c>
      <c r="B7" s="73">
        <v>37</v>
      </c>
      <c r="C7" s="73">
        <v>74</v>
      </c>
      <c r="D7" s="73">
        <v>0</v>
      </c>
      <c r="E7" s="41">
        <f t="shared" si="0"/>
        <v>111</v>
      </c>
      <c r="F7" s="22" t="s">
        <v>59</v>
      </c>
      <c r="G7" s="22">
        <v>0</v>
      </c>
      <c r="H7" s="22">
        <v>90</v>
      </c>
      <c r="I7" s="22">
        <v>21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x14ac:dyDescent="0.25">
      <c r="A8" s="72" t="s">
        <v>33</v>
      </c>
      <c r="B8" s="73">
        <v>2</v>
      </c>
      <c r="C8" s="73">
        <v>7</v>
      </c>
      <c r="D8" s="73">
        <v>0</v>
      </c>
      <c r="E8" s="41">
        <f t="shared" si="0"/>
        <v>9</v>
      </c>
      <c r="F8" s="22" t="s">
        <v>59</v>
      </c>
      <c r="G8" s="22">
        <v>0</v>
      </c>
      <c r="H8" s="22">
        <v>6</v>
      </c>
      <c r="I8" s="22">
        <v>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x14ac:dyDescent="0.25">
      <c r="A9" s="74" t="s">
        <v>34</v>
      </c>
      <c r="B9" s="75">
        <v>18</v>
      </c>
      <c r="C9" s="75">
        <v>37</v>
      </c>
      <c r="D9" s="75">
        <v>0</v>
      </c>
      <c r="E9" s="41">
        <f t="shared" si="0"/>
        <v>55</v>
      </c>
      <c r="F9" s="24" t="s">
        <v>59</v>
      </c>
      <c r="G9" s="24">
        <v>0</v>
      </c>
      <c r="H9" s="24">
        <v>42</v>
      </c>
      <c r="I9" s="24">
        <v>13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6.75" customHeight="1" x14ac:dyDescent="0.25">
      <c r="A10" s="135"/>
      <c r="B10" s="135"/>
      <c r="C10" s="135"/>
      <c r="D10" s="135"/>
      <c r="E10" s="135"/>
      <c r="F10" s="76"/>
      <c r="G10" s="76"/>
      <c r="H10" s="76"/>
      <c r="I10" s="7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5.75" x14ac:dyDescent="0.25">
      <c r="A11" s="129" t="s">
        <v>16</v>
      </c>
      <c r="B11" s="130"/>
      <c r="C11" s="130"/>
      <c r="D11" s="130"/>
      <c r="E11" s="130"/>
      <c r="F11" s="130"/>
      <c r="G11" s="131"/>
      <c r="H11" s="131"/>
      <c r="I11" s="13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5" customHeight="1" x14ac:dyDescent="0.25">
      <c r="A12" s="136"/>
      <c r="B12" s="152" t="s">
        <v>7</v>
      </c>
      <c r="C12" s="152"/>
      <c r="D12" s="153" t="s">
        <v>8</v>
      </c>
      <c r="E12" s="141" t="s">
        <v>15</v>
      </c>
      <c r="F12" s="127" t="s">
        <v>12</v>
      </c>
      <c r="G12" s="127" t="s">
        <v>106</v>
      </c>
      <c r="H12" s="127" t="s">
        <v>92</v>
      </c>
      <c r="I12" s="127" t="s">
        <v>93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2.75" customHeight="1" x14ac:dyDescent="0.25">
      <c r="A13" s="137"/>
      <c r="B13" s="71" t="s">
        <v>9</v>
      </c>
      <c r="C13" s="71" t="s">
        <v>10</v>
      </c>
      <c r="D13" s="154"/>
      <c r="E13" s="142"/>
      <c r="F13" s="128"/>
      <c r="G13" s="128"/>
      <c r="H13" s="128"/>
      <c r="I13" s="12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25">
      <c r="A14" s="72" t="s">
        <v>0</v>
      </c>
      <c r="B14" s="73">
        <v>124</v>
      </c>
      <c r="C14" s="73">
        <v>39</v>
      </c>
      <c r="D14" s="73">
        <v>13</v>
      </c>
      <c r="E14" s="41">
        <f t="shared" ref="E14:E17" si="1">SUM(B14:D14)</f>
        <v>176</v>
      </c>
      <c r="F14" s="22">
        <v>184</v>
      </c>
      <c r="G14" s="22">
        <v>10</v>
      </c>
      <c r="H14" s="22">
        <v>160</v>
      </c>
      <c r="I14" s="22">
        <v>6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x14ac:dyDescent="0.25">
      <c r="A15" s="72" t="s">
        <v>17</v>
      </c>
      <c r="B15" s="43">
        <f>SUM(B16:B17)</f>
        <v>121</v>
      </c>
      <c r="C15" s="43">
        <f>SUM(C16:C17)</f>
        <v>41</v>
      </c>
      <c r="D15" s="43">
        <f>SUM(D16:D17)</f>
        <v>15</v>
      </c>
      <c r="E15" s="41">
        <f t="shared" si="1"/>
        <v>177</v>
      </c>
      <c r="F15" s="22">
        <v>184</v>
      </c>
      <c r="G15" s="22">
        <v>11</v>
      </c>
      <c r="H15" s="22">
        <v>160</v>
      </c>
      <c r="I15" s="22">
        <v>6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x14ac:dyDescent="0.25">
      <c r="A16" s="72" t="s">
        <v>20</v>
      </c>
      <c r="B16" s="73">
        <v>9</v>
      </c>
      <c r="C16" s="73">
        <v>8</v>
      </c>
      <c r="D16" s="73">
        <v>1</v>
      </c>
      <c r="E16" s="41">
        <f t="shared" si="1"/>
        <v>18</v>
      </c>
      <c r="F16" s="22" t="s">
        <v>59</v>
      </c>
      <c r="G16" s="22">
        <v>0</v>
      </c>
      <c r="H16" s="22">
        <v>16</v>
      </c>
      <c r="I16" s="22">
        <v>2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3.5" customHeight="1" x14ac:dyDescent="0.25">
      <c r="A17" s="77" t="s">
        <v>18</v>
      </c>
      <c r="B17" s="75">
        <v>112</v>
      </c>
      <c r="C17" s="75">
        <v>33</v>
      </c>
      <c r="D17" s="75">
        <v>14</v>
      </c>
      <c r="E17" s="41">
        <f t="shared" si="1"/>
        <v>159</v>
      </c>
      <c r="F17" s="24" t="s">
        <v>59</v>
      </c>
      <c r="G17" s="24">
        <v>11</v>
      </c>
      <c r="H17" s="24">
        <v>144</v>
      </c>
      <c r="I17" s="24">
        <v>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5.25" customHeight="1" x14ac:dyDescent="0.25">
      <c r="A18" s="126"/>
      <c r="B18" s="126"/>
      <c r="C18" s="126"/>
      <c r="D18" s="126"/>
      <c r="E18" s="126"/>
      <c r="F18" s="76"/>
      <c r="G18" s="76"/>
      <c r="H18" s="76"/>
      <c r="I18" s="76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5.75" x14ac:dyDescent="0.25">
      <c r="A19" s="129" t="s">
        <v>26</v>
      </c>
      <c r="B19" s="130"/>
      <c r="C19" s="130"/>
      <c r="D19" s="130"/>
      <c r="E19" s="130"/>
      <c r="F19" s="130"/>
      <c r="G19" s="131"/>
      <c r="H19" s="131"/>
      <c r="I19" s="13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5" customHeight="1" x14ac:dyDescent="0.25">
      <c r="A20" s="136"/>
      <c r="B20" s="138" t="s">
        <v>7</v>
      </c>
      <c r="C20" s="138"/>
      <c r="D20" s="139" t="s">
        <v>8</v>
      </c>
      <c r="E20" s="141" t="s">
        <v>15</v>
      </c>
      <c r="F20" s="127" t="s">
        <v>12</v>
      </c>
      <c r="G20" s="127" t="s">
        <v>106</v>
      </c>
      <c r="H20" s="127" t="s">
        <v>92</v>
      </c>
      <c r="I20" s="127" t="s">
        <v>93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2.75" customHeight="1" x14ac:dyDescent="0.25">
      <c r="A21" s="137"/>
      <c r="B21" s="71" t="s">
        <v>9</v>
      </c>
      <c r="C21" s="71" t="s">
        <v>10</v>
      </c>
      <c r="D21" s="140"/>
      <c r="E21" s="142"/>
      <c r="F21" s="128"/>
      <c r="G21" s="128"/>
      <c r="H21" s="128"/>
      <c r="I21" s="12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x14ac:dyDescent="0.25">
      <c r="A22" s="72" t="s">
        <v>0</v>
      </c>
      <c r="B22" s="73">
        <v>2</v>
      </c>
      <c r="C22" s="73">
        <v>4</v>
      </c>
      <c r="D22" s="73">
        <v>0</v>
      </c>
      <c r="E22" s="41">
        <f t="shared" ref="E22:E26" si="2">SUM(B22:D22)</f>
        <v>6</v>
      </c>
      <c r="F22" s="22">
        <v>16</v>
      </c>
      <c r="G22" s="22">
        <v>0</v>
      </c>
      <c r="H22" s="22">
        <v>6</v>
      </c>
      <c r="I22" s="22">
        <v>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x14ac:dyDescent="0.25">
      <c r="A23" s="72" t="s">
        <v>21</v>
      </c>
      <c r="B23" s="73">
        <v>2</v>
      </c>
      <c r="C23" s="73">
        <v>4</v>
      </c>
      <c r="D23" s="73">
        <v>0</v>
      </c>
      <c r="E23" s="41">
        <f t="shared" si="2"/>
        <v>6</v>
      </c>
      <c r="F23" s="22" t="s">
        <v>59</v>
      </c>
      <c r="G23" s="22">
        <v>0</v>
      </c>
      <c r="H23" s="22">
        <v>6</v>
      </c>
      <c r="I23" s="22"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x14ac:dyDescent="0.25">
      <c r="A24" s="77" t="s">
        <v>22</v>
      </c>
      <c r="B24" s="73">
        <v>0</v>
      </c>
      <c r="C24" s="73">
        <v>0</v>
      </c>
      <c r="D24" s="73">
        <v>0</v>
      </c>
      <c r="E24" s="41">
        <f t="shared" si="2"/>
        <v>0</v>
      </c>
      <c r="F24" s="22" t="s">
        <v>59</v>
      </c>
      <c r="G24" s="22">
        <v>0</v>
      </c>
      <c r="H24" s="22">
        <v>0</v>
      </c>
      <c r="I24" s="22">
        <v>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5">
      <c r="A25" s="78" t="s">
        <v>40</v>
      </c>
      <c r="B25" s="44">
        <f>SUM(B23,B26)</f>
        <v>2</v>
      </c>
      <c r="C25" s="44">
        <f t="shared" ref="C25:D25" si="3">SUM(C23,C26)</f>
        <v>4</v>
      </c>
      <c r="D25" s="44">
        <f t="shared" si="3"/>
        <v>0</v>
      </c>
      <c r="E25" s="41">
        <f t="shared" si="2"/>
        <v>6</v>
      </c>
      <c r="F25" s="24">
        <v>20</v>
      </c>
      <c r="G25" s="24">
        <v>0</v>
      </c>
      <c r="H25" s="24">
        <v>6</v>
      </c>
      <c r="I25" s="24"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3.5" customHeight="1" x14ac:dyDescent="0.25">
      <c r="A26" s="78" t="s">
        <v>23</v>
      </c>
      <c r="B26" s="75">
        <v>0</v>
      </c>
      <c r="C26" s="75">
        <v>0</v>
      </c>
      <c r="D26" s="75">
        <v>0</v>
      </c>
      <c r="E26" s="41">
        <f t="shared" si="2"/>
        <v>0</v>
      </c>
      <c r="F26" s="24" t="s">
        <v>59</v>
      </c>
      <c r="G26" s="24">
        <v>0</v>
      </c>
      <c r="H26" s="24">
        <v>0</v>
      </c>
      <c r="I26" s="24">
        <v>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6" customHeight="1" x14ac:dyDescent="0.25">
      <c r="A27" s="144"/>
      <c r="B27" s="144"/>
      <c r="C27" s="144"/>
      <c r="D27" s="144"/>
      <c r="E27" s="144"/>
      <c r="F27" s="76"/>
      <c r="G27" s="76"/>
      <c r="H27" s="76"/>
      <c r="I27" s="7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8.75" x14ac:dyDescent="0.3">
      <c r="A28" s="133" t="s">
        <v>36</v>
      </c>
      <c r="B28" s="134"/>
      <c r="C28" s="134"/>
      <c r="D28" s="134"/>
      <c r="E28" s="134"/>
      <c r="F28" s="134"/>
      <c r="G28" s="131"/>
      <c r="H28" s="131"/>
      <c r="I28" s="13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5" customHeight="1" x14ac:dyDescent="0.25">
      <c r="A29" s="136"/>
      <c r="B29" s="138" t="s">
        <v>7</v>
      </c>
      <c r="C29" s="138"/>
      <c r="D29" s="139" t="s">
        <v>8</v>
      </c>
      <c r="E29" s="141" t="s">
        <v>15</v>
      </c>
      <c r="F29" s="127" t="s">
        <v>12</v>
      </c>
      <c r="G29" s="127" t="s">
        <v>106</v>
      </c>
      <c r="H29" s="127" t="s">
        <v>92</v>
      </c>
      <c r="I29" s="127" t="s">
        <v>93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2.75" customHeight="1" x14ac:dyDescent="0.25">
      <c r="A30" s="137"/>
      <c r="B30" s="71" t="s">
        <v>9</v>
      </c>
      <c r="C30" s="71" t="s">
        <v>10</v>
      </c>
      <c r="D30" s="140"/>
      <c r="E30" s="142"/>
      <c r="F30" s="128"/>
      <c r="G30" s="128"/>
      <c r="H30" s="128"/>
      <c r="I30" s="12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5">
      <c r="A31" s="72" t="s">
        <v>1</v>
      </c>
      <c r="B31" s="45">
        <f>SUM(B5,B14,B22)</f>
        <v>144</v>
      </c>
      <c r="C31" s="45">
        <f>SUM(C5,C14,C22)</f>
        <v>76</v>
      </c>
      <c r="D31" s="45">
        <f>SUM(D5,D14,D22)</f>
        <v>13</v>
      </c>
      <c r="E31" s="41">
        <f>SUM(E5,E14,E22)</f>
        <v>233</v>
      </c>
      <c r="F31" s="22">
        <v>237</v>
      </c>
      <c r="G31" s="22">
        <v>10</v>
      </c>
      <c r="H31" s="22">
        <v>211</v>
      </c>
      <c r="I31" s="22">
        <v>12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72" t="s">
        <v>2</v>
      </c>
      <c r="B32" s="43">
        <f>SUM(B6,B15,B25)</f>
        <v>180</v>
      </c>
      <c r="C32" s="45">
        <f>SUM(C6,C15,C25)</f>
        <v>163</v>
      </c>
      <c r="D32" s="45">
        <f>SUM(D6,D15,D25)</f>
        <v>15</v>
      </c>
      <c r="E32" s="41">
        <f>SUM(E6,E15,E25)</f>
        <v>358</v>
      </c>
      <c r="F32" s="22">
        <v>358</v>
      </c>
      <c r="G32" s="22">
        <v>11</v>
      </c>
      <c r="H32" s="22">
        <v>304</v>
      </c>
      <c r="I32" s="22">
        <v>43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3.5" customHeight="1" x14ac:dyDescent="0.25">
      <c r="A33" s="74" t="s">
        <v>24</v>
      </c>
      <c r="B33" s="45">
        <f>SUM(B7,B25)</f>
        <v>39</v>
      </c>
      <c r="C33" s="45">
        <f>SUM(C7,C25)</f>
        <v>78</v>
      </c>
      <c r="D33" s="45">
        <f>SUM(D7,D25)</f>
        <v>0</v>
      </c>
      <c r="E33" s="41">
        <f>SUM(E7,E25)</f>
        <v>117</v>
      </c>
      <c r="F33" s="24" t="s">
        <v>59</v>
      </c>
      <c r="G33" s="24">
        <v>0</v>
      </c>
      <c r="H33" s="24">
        <v>96</v>
      </c>
      <c r="I33" s="24">
        <v>21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74" t="s">
        <v>27</v>
      </c>
      <c r="B34" s="45">
        <f t="shared" ref="B34:D35" si="4">SUM(B8,B16)</f>
        <v>11</v>
      </c>
      <c r="C34" s="45">
        <f t="shared" si="4"/>
        <v>15</v>
      </c>
      <c r="D34" s="45">
        <f t="shared" si="4"/>
        <v>1</v>
      </c>
      <c r="E34" s="41">
        <f>SUM(E8,E16)</f>
        <v>27</v>
      </c>
      <c r="F34" s="22" t="s">
        <v>59</v>
      </c>
      <c r="G34" s="22">
        <v>0</v>
      </c>
      <c r="H34" s="22">
        <v>22</v>
      </c>
      <c r="I34" s="22">
        <v>5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3.5" customHeight="1" thickBot="1" x14ac:dyDescent="0.3">
      <c r="A35" s="79" t="s">
        <v>28</v>
      </c>
      <c r="B35" s="46">
        <f t="shared" si="4"/>
        <v>130</v>
      </c>
      <c r="C35" s="46">
        <f t="shared" si="4"/>
        <v>70</v>
      </c>
      <c r="D35" s="46">
        <f t="shared" si="4"/>
        <v>14</v>
      </c>
      <c r="E35" s="28">
        <f>SUM(E9,E17,)</f>
        <v>214</v>
      </c>
      <c r="F35" s="48" t="s">
        <v>59</v>
      </c>
      <c r="G35" s="48">
        <v>11</v>
      </c>
      <c r="H35" s="48">
        <v>186</v>
      </c>
      <c r="I35" s="48">
        <v>17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5">
      <c r="A36" s="80"/>
      <c r="B36" s="31"/>
      <c r="C36" s="31"/>
      <c r="D36" s="31"/>
      <c r="E36" s="33"/>
      <c r="F36" s="33"/>
      <c r="G36" s="33"/>
      <c r="H36" s="33"/>
      <c r="I36" s="3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5">
      <c r="A37" s="135"/>
      <c r="B37" s="135"/>
      <c r="C37" s="135"/>
      <c r="D37" s="135"/>
      <c r="E37" s="135"/>
      <c r="F37" s="76"/>
      <c r="G37" s="76"/>
      <c r="H37" s="76"/>
      <c r="I37" s="76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5.75" x14ac:dyDescent="0.25">
      <c r="A38" s="129" t="s">
        <v>38</v>
      </c>
      <c r="B38" s="130"/>
      <c r="C38" s="130"/>
      <c r="D38" s="130"/>
      <c r="E38" s="130"/>
      <c r="F38" s="130"/>
      <c r="G38" s="131"/>
      <c r="H38" s="131"/>
      <c r="I38" s="13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5" customHeight="1" x14ac:dyDescent="0.25">
      <c r="A39" s="150" t="s">
        <v>14</v>
      </c>
      <c r="B39" s="152" t="s">
        <v>7</v>
      </c>
      <c r="C39" s="152"/>
      <c r="D39" s="153" t="s">
        <v>8</v>
      </c>
      <c r="E39" s="141" t="s">
        <v>15</v>
      </c>
      <c r="F39" s="127" t="s">
        <v>12</v>
      </c>
      <c r="G39" s="127" t="s">
        <v>106</v>
      </c>
      <c r="H39" s="127" t="s">
        <v>92</v>
      </c>
      <c r="I39" s="127" t="s">
        <v>93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x14ac:dyDescent="0.25">
      <c r="A40" s="151"/>
      <c r="B40" s="71" t="s">
        <v>9</v>
      </c>
      <c r="C40" s="71" t="s">
        <v>11</v>
      </c>
      <c r="D40" s="154"/>
      <c r="E40" s="142"/>
      <c r="F40" s="128"/>
      <c r="G40" s="128"/>
      <c r="H40" s="128"/>
      <c r="I40" s="12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25">
      <c r="A41" s="72" t="s">
        <v>31</v>
      </c>
      <c r="B41" s="73">
        <v>45</v>
      </c>
      <c r="C41" s="73">
        <v>0</v>
      </c>
      <c r="D41" s="73">
        <v>2</v>
      </c>
      <c r="E41" s="41">
        <f t="shared" ref="E41:E43" si="5">SUM(B41:D41)</f>
        <v>47</v>
      </c>
      <c r="F41" s="22">
        <v>28</v>
      </c>
      <c r="G41" s="22">
        <v>2</v>
      </c>
      <c r="H41" s="22">
        <v>45</v>
      </c>
      <c r="I41" s="22">
        <v>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25">
      <c r="A42" s="74" t="s">
        <v>30</v>
      </c>
      <c r="B42" s="75">
        <v>3</v>
      </c>
      <c r="C42" s="81">
        <v>0</v>
      </c>
      <c r="D42" s="75">
        <v>0</v>
      </c>
      <c r="E42" s="41">
        <f t="shared" si="5"/>
        <v>3</v>
      </c>
      <c r="F42" s="24">
        <v>0</v>
      </c>
      <c r="G42" s="24">
        <v>0</v>
      </c>
      <c r="H42" s="24">
        <v>3</v>
      </c>
      <c r="I42" s="24">
        <v>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x14ac:dyDescent="0.25">
      <c r="A43" s="74" t="s">
        <v>32</v>
      </c>
      <c r="B43" s="75">
        <v>7</v>
      </c>
      <c r="C43" s="81">
        <v>0</v>
      </c>
      <c r="D43" s="75">
        <v>0</v>
      </c>
      <c r="E43" s="41">
        <f t="shared" si="5"/>
        <v>7</v>
      </c>
      <c r="F43" s="24">
        <v>0</v>
      </c>
      <c r="G43" s="24">
        <v>0</v>
      </c>
      <c r="H43" s="24">
        <v>7</v>
      </c>
      <c r="I43" s="24">
        <v>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25.5" customHeight="1" x14ac:dyDescent="0.25">
      <c r="A44" s="82" t="s">
        <v>13</v>
      </c>
      <c r="B44" s="145" t="s">
        <v>7</v>
      </c>
      <c r="C44" s="145"/>
      <c r="D44" s="40" t="s">
        <v>8</v>
      </c>
      <c r="E44" s="41" t="s">
        <v>15</v>
      </c>
      <c r="F44" s="52" t="s">
        <v>12</v>
      </c>
      <c r="G44" s="52" t="s">
        <v>106</v>
      </c>
      <c r="H44" s="52" t="s">
        <v>92</v>
      </c>
      <c r="I44" s="52" t="s">
        <v>93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x14ac:dyDescent="0.25">
      <c r="A45" s="83" t="s">
        <v>29</v>
      </c>
      <c r="B45" s="146">
        <v>16</v>
      </c>
      <c r="C45" s="147"/>
      <c r="D45" s="84">
        <v>0</v>
      </c>
      <c r="E45" s="41">
        <f>SUM(B45:D45)</f>
        <v>16</v>
      </c>
      <c r="F45" s="25">
        <v>13</v>
      </c>
      <c r="G45" s="25">
        <v>0</v>
      </c>
      <c r="H45" s="25">
        <v>15</v>
      </c>
      <c r="I45" s="25">
        <v>1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x14ac:dyDescent="0.25">
      <c r="A46" s="85" t="s">
        <v>37</v>
      </c>
      <c r="B46" s="148">
        <v>1</v>
      </c>
      <c r="C46" s="149"/>
      <c r="D46" s="86">
        <v>0</v>
      </c>
      <c r="E46" s="41">
        <f t="shared" ref="E46" si="6">SUM(B46:D46)</f>
        <v>1</v>
      </c>
      <c r="F46" s="49" t="s">
        <v>59</v>
      </c>
      <c r="G46" s="49">
        <v>0</v>
      </c>
      <c r="H46" s="49">
        <v>1</v>
      </c>
      <c r="I46" s="49">
        <v>0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x14ac:dyDescent="0.25">
      <c r="A47" s="87"/>
      <c r="B47" s="42"/>
      <c r="C47" s="42"/>
      <c r="D47" s="42"/>
      <c r="E47" s="42"/>
      <c r="F47" s="50"/>
      <c r="G47" s="50"/>
      <c r="H47" s="50"/>
      <c r="I47" s="5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5.75" x14ac:dyDescent="0.25">
      <c r="A48" s="129" t="s">
        <v>39</v>
      </c>
      <c r="B48" s="130"/>
      <c r="C48" s="130"/>
      <c r="D48" s="130"/>
      <c r="E48" s="130"/>
      <c r="F48" s="130"/>
      <c r="G48" s="131"/>
      <c r="H48" s="131"/>
      <c r="I48" s="13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x14ac:dyDescent="0.25">
      <c r="A49" s="88"/>
      <c r="B49" s="138" t="s">
        <v>7</v>
      </c>
      <c r="C49" s="138"/>
      <c r="D49" s="89" t="s">
        <v>8</v>
      </c>
      <c r="E49" s="90" t="s">
        <v>15</v>
      </c>
      <c r="F49" s="91" t="s">
        <v>12</v>
      </c>
      <c r="G49" s="91" t="s">
        <v>106</v>
      </c>
      <c r="H49" s="91" t="s">
        <v>92</v>
      </c>
      <c r="I49" s="91" t="s">
        <v>93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x14ac:dyDescent="0.25">
      <c r="A50" s="74" t="s">
        <v>3</v>
      </c>
      <c r="B50" s="137">
        <v>40</v>
      </c>
      <c r="C50" s="137"/>
      <c r="D50" s="75">
        <v>2</v>
      </c>
      <c r="E50" s="41">
        <f t="shared" ref="E50:E53" si="7">SUM(B50:D50)</f>
        <v>42</v>
      </c>
      <c r="F50" s="24">
        <v>41</v>
      </c>
      <c r="G50" s="24">
        <v>1</v>
      </c>
      <c r="H50" s="24">
        <v>41</v>
      </c>
      <c r="I50" s="24">
        <v>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x14ac:dyDescent="0.25">
      <c r="A51" s="74" t="s">
        <v>4</v>
      </c>
      <c r="B51" s="137">
        <v>36</v>
      </c>
      <c r="C51" s="137"/>
      <c r="D51" s="75">
        <v>3</v>
      </c>
      <c r="E51" s="41">
        <f t="shared" si="7"/>
        <v>39</v>
      </c>
      <c r="F51" s="24">
        <v>47</v>
      </c>
      <c r="G51" s="24">
        <v>2</v>
      </c>
      <c r="H51" s="24">
        <v>34</v>
      </c>
      <c r="I51" s="24">
        <v>3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x14ac:dyDescent="0.25">
      <c r="A52" s="74" t="s">
        <v>5</v>
      </c>
      <c r="B52" s="137">
        <v>0</v>
      </c>
      <c r="C52" s="137"/>
      <c r="D52" s="75">
        <v>0</v>
      </c>
      <c r="E52" s="41">
        <f t="shared" si="7"/>
        <v>0</v>
      </c>
      <c r="F52" s="24">
        <v>7</v>
      </c>
      <c r="G52" s="24">
        <v>0</v>
      </c>
      <c r="H52" s="24">
        <v>0</v>
      </c>
      <c r="I52" s="24">
        <v>0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x14ac:dyDescent="0.25">
      <c r="A53" s="74" t="s">
        <v>6</v>
      </c>
      <c r="B53" s="137">
        <v>85</v>
      </c>
      <c r="C53" s="137"/>
      <c r="D53" s="75">
        <v>1</v>
      </c>
      <c r="E53" s="41">
        <f t="shared" si="7"/>
        <v>86</v>
      </c>
      <c r="F53" s="24">
        <v>64</v>
      </c>
      <c r="G53" s="24">
        <v>0</v>
      </c>
      <c r="H53" s="24">
        <v>82</v>
      </c>
      <c r="I53" s="24">
        <v>4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x14ac:dyDescent="0.25">
      <c r="A54" s="10"/>
      <c r="B54" s="13"/>
      <c r="C54" s="14"/>
      <c r="D54" s="15"/>
      <c r="E54" s="16"/>
      <c r="F54" s="51"/>
      <c r="G54" s="51"/>
      <c r="H54" s="51"/>
      <c r="I54" s="51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x14ac:dyDescent="0.25">
      <c r="A55" s="10"/>
      <c r="B55" s="17"/>
      <c r="C55" s="17"/>
      <c r="D55" s="13"/>
      <c r="E55" s="18"/>
      <c r="F55" s="18"/>
      <c r="G55" s="18"/>
      <c r="H55" s="18"/>
      <c r="I55" s="1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25">
      <c r="A56" s="10"/>
      <c r="B56" s="17"/>
      <c r="C56" s="17"/>
      <c r="D56" s="17"/>
      <c r="E56" s="17"/>
      <c r="F56" s="18"/>
      <c r="G56" s="18"/>
      <c r="H56" s="18"/>
      <c r="I56" s="1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25">
      <c r="A57" s="10"/>
      <c r="B57" s="13"/>
      <c r="C57" s="13"/>
      <c r="D57" s="13"/>
      <c r="E57" s="18"/>
      <c r="F57" s="17"/>
      <c r="G57" s="17"/>
      <c r="H57" s="17"/>
      <c r="I57" s="17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x14ac:dyDescent="0.25">
      <c r="A58" s="10"/>
      <c r="B58" s="13"/>
      <c r="C58" s="13"/>
      <c r="D58" s="13"/>
      <c r="E58" s="18"/>
      <c r="F58" s="18"/>
      <c r="G58" s="18"/>
      <c r="H58" s="18"/>
      <c r="I58" s="1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x14ac:dyDescent="0.25">
      <c r="A59" s="10"/>
      <c r="B59" s="13"/>
      <c r="C59" s="13"/>
      <c r="D59" s="13"/>
      <c r="E59" s="18"/>
      <c r="F59" s="18"/>
      <c r="G59" s="18"/>
      <c r="H59" s="18"/>
      <c r="I59" s="1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x14ac:dyDescent="0.25">
      <c r="A60" s="10"/>
      <c r="B60" s="13"/>
      <c r="C60" s="13"/>
      <c r="D60" s="13"/>
      <c r="E60" s="18"/>
      <c r="F60" s="18"/>
      <c r="G60" s="18"/>
      <c r="H60" s="18"/>
      <c r="I60" s="1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x14ac:dyDescent="0.25">
      <c r="A61" s="10"/>
      <c r="B61" s="13"/>
      <c r="C61" s="13"/>
      <c r="D61" s="13"/>
      <c r="E61" s="18"/>
      <c r="F61" s="18"/>
      <c r="G61" s="18"/>
      <c r="H61" s="18"/>
      <c r="I61" s="1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x14ac:dyDescent="0.25">
      <c r="A62" s="10"/>
      <c r="B62" s="13"/>
      <c r="C62" s="13"/>
      <c r="D62" s="13"/>
      <c r="E62" s="18"/>
      <c r="F62" s="18"/>
      <c r="G62" s="18"/>
      <c r="H62" s="18"/>
      <c r="I62" s="1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x14ac:dyDescent="0.25">
      <c r="A63" s="10"/>
      <c r="B63" s="13"/>
      <c r="C63" s="13"/>
      <c r="D63" s="13"/>
      <c r="E63" s="18"/>
      <c r="F63" s="18"/>
      <c r="G63" s="18"/>
      <c r="H63" s="18"/>
      <c r="I63" s="1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x14ac:dyDescent="0.25">
      <c r="A64" s="10"/>
      <c r="B64" s="13"/>
      <c r="C64" s="13"/>
      <c r="D64" s="13"/>
      <c r="E64" s="18"/>
      <c r="F64" s="18"/>
      <c r="G64" s="18"/>
      <c r="H64" s="18"/>
      <c r="I64" s="1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x14ac:dyDescent="0.25">
      <c r="A65" s="10"/>
      <c r="B65" s="13"/>
      <c r="C65" s="13"/>
      <c r="D65" s="13"/>
      <c r="E65" s="18"/>
      <c r="F65" s="18"/>
      <c r="G65" s="18"/>
      <c r="H65" s="18"/>
      <c r="I65" s="1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x14ac:dyDescent="0.25">
      <c r="A66" s="10"/>
      <c r="B66" s="13"/>
      <c r="C66" s="13"/>
      <c r="D66" s="13"/>
      <c r="E66" s="18"/>
      <c r="F66" s="18"/>
      <c r="G66" s="18"/>
      <c r="H66" s="18"/>
      <c r="I66" s="1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x14ac:dyDescent="0.25">
      <c r="A67" s="10"/>
      <c r="B67" s="13"/>
      <c r="C67" s="13"/>
      <c r="D67" s="13"/>
      <c r="E67" s="18"/>
      <c r="F67" s="18"/>
      <c r="G67" s="18"/>
      <c r="H67" s="18"/>
      <c r="I67" s="1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x14ac:dyDescent="0.25">
      <c r="A68" s="10"/>
      <c r="B68" s="13"/>
      <c r="C68" s="13"/>
      <c r="D68" s="13"/>
      <c r="E68" s="18"/>
      <c r="F68" s="18"/>
      <c r="G68" s="18"/>
      <c r="H68" s="18"/>
      <c r="I68" s="1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x14ac:dyDescent="0.25">
      <c r="A69" s="10"/>
      <c r="B69" s="13"/>
      <c r="C69" s="13"/>
      <c r="D69" s="13"/>
      <c r="E69" s="18"/>
      <c r="F69" s="18"/>
      <c r="G69" s="18"/>
      <c r="H69" s="18"/>
      <c r="I69" s="1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x14ac:dyDescent="0.25">
      <c r="A70" s="10"/>
      <c r="B70" s="13"/>
      <c r="C70" s="13"/>
      <c r="D70" s="13"/>
      <c r="E70" s="18"/>
      <c r="F70" s="18"/>
      <c r="G70" s="18"/>
      <c r="H70" s="18"/>
      <c r="I70" s="1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x14ac:dyDescent="0.25">
      <c r="A71" s="10"/>
      <c r="B71" s="13"/>
      <c r="C71" s="13"/>
      <c r="D71" s="13"/>
      <c r="E71" s="18"/>
      <c r="F71" s="18"/>
      <c r="G71" s="18"/>
      <c r="H71" s="18"/>
      <c r="I71" s="1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x14ac:dyDescent="0.25">
      <c r="A72" s="10"/>
      <c r="B72" s="13"/>
      <c r="C72" s="13"/>
      <c r="D72" s="13"/>
      <c r="E72" s="18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x14ac:dyDescent="0.25">
      <c r="A73" s="10"/>
      <c r="B73" s="13"/>
      <c r="C73" s="13"/>
      <c r="D73" s="13"/>
      <c r="E73" s="18"/>
      <c r="F73" s="18"/>
      <c r="G73" s="18"/>
      <c r="H73" s="18"/>
      <c r="I73" s="1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x14ac:dyDescent="0.25">
      <c r="A74" s="10"/>
      <c r="B74" s="13"/>
      <c r="C74" s="13"/>
      <c r="D74" s="13"/>
      <c r="E74" s="18"/>
      <c r="F74" s="18"/>
      <c r="G74" s="18"/>
      <c r="H74" s="18"/>
      <c r="I74" s="1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x14ac:dyDescent="0.25">
      <c r="A75" s="10"/>
      <c r="B75" s="13"/>
      <c r="C75" s="13"/>
      <c r="D75" s="13"/>
      <c r="E75" s="18"/>
      <c r="F75" s="18"/>
      <c r="G75" s="18"/>
      <c r="H75" s="18"/>
      <c r="I75" s="1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x14ac:dyDescent="0.25">
      <c r="A76" s="10"/>
      <c r="B76" s="13"/>
      <c r="C76" s="13"/>
      <c r="D76" s="13"/>
      <c r="E76" s="18"/>
      <c r="F76" s="18"/>
      <c r="G76" s="18"/>
      <c r="H76" s="18"/>
      <c r="I76" s="1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x14ac:dyDescent="0.25">
      <c r="A77" s="10"/>
      <c r="B77" s="13"/>
      <c r="C77" s="13"/>
      <c r="D77" s="13"/>
      <c r="E77" s="18"/>
      <c r="F77" s="18"/>
      <c r="G77" s="18"/>
      <c r="H77" s="18"/>
      <c r="I77" s="1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x14ac:dyDescent="0.25">
      <c r="A78" s="10"/>
      <c r="B78" s="13"/>
      <c r="C78" s="13"/>
      <c r="D78" s="13"/>
      <c r="E78" s="18"/>
      <c r="F78" s="18"/>
      <c r="G78" s="18"/>
      <c r="H78" s="18"/>
      <c r="I78" s="1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x14ac:dyDescent="0.25">
      <c r="A79" s="10"/>
      <c r="B79" s="13"/>
      <c r="C79" s="13"/>
      <c r="D79" s="13"/>
      <c r="E79" s="18"/>
      <c r="F79" s="18"/>
      <c r="G79" s="18"/>
      <c r="H79" s="18"/>
      <c r="I79" s="1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x14ac:dyDescent="0.25">
      <c r="A80" s="10"/>
      <c r="B80" s="13"/>
      <c r="C80" s="13"/>
      <c r="D80" s="13"/>
      <c r="E80" s="18"/>
      <c r="F80" s="18"/>
      <c r="G80" s="18"/>
      <c r="H80" s="18"/>
      <c r="I80" s="1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x14ac:dyDescent="0.25">
      <c r="A81" s="10"/>
      <c r="B81" s="13"/>
      <c r="C81" s="13"/>
      <c r="D81" s="13"/>
      <c r="E81" s="18"/>
      <c r="F81" s="18"/>
      <c r="G81" s="18"/>
      <c r="H81" s="18"/>
      <c r="I81" s="1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x14ac:dyDescent="0.25">
      <c r="A82" s="10"/>
      <c r="B82" s="13"/>
      <c r="C82" s="13"/>
      <c r="D82" s="13"/>
      <c r="E82" s="18"/>
      <c r="F82" s="18"/>
      <c r="G82" s="18"/>
      <c r="H82" s="18"/>
      <c r="I82" s="1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x14ac:dyDescent="0.25">
      <c r="A83" s="10"/>
      <c r="B83" s="13"/>
      <c r="C83" s="13"/>
      <c r="D83" s="13"/>
      <c r="E83" s="18"/>
      <c r="F83" s="18"/>
      <c r="G83" s="18"/>
      <c r="H83" s="18"/>
      <c r="I83" s="1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x14ac:dyDescent="0.25">
      <c r="A84" s="10"/>
      <c r="B84" s="13"/>
      <c r="C84" s="13"/>
      <c r="D84" s="13"/>
      <c r="E84" s="18"/>
      <c r="F84" s="18"/>
      <c r="G84" s="18"/>
      <c r="H84" s="18"/>
      <c r="I84" s="1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x14ac:dyDescent="0.25">
      <c r="A85" s="10"/>
      <c r="B85" s="13"/>
      <c r="C85" s="13"/>
      <c r="D85" s="13"/>
      <c r="E85" s="18"/>
      <c r="F85" s="18"/>
      <c r="G85" s="18"/>
      <c r="H85" s="18"/>
      <c r="I85" s="1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x14ac:dyDescent="0.25">
      <c r="A86" s="10"/>
      <c r="B86" s="13"/>
      <c r="C86" s="13"/>
      <c r="D86" s="13"/>
      <c r="E86" s="18"/>
      <c r="F86" s="18"/>
      <c r="G86" s="18"/>
      <c r="H86" s="18"/>
      <c r="I86" s="1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x14ac:dyDescent="0.25">
      <c r="A87" s="10"/>
      <c r="B87" s="13"/>
      <c r="C87" s="13"/>
      <c r="D87" s="13"/>
      <c r="E87" s="18"/>
      <c r="F87" s="18"/>
      <c r="G87" s="18"/>
      <c r="H87" s="18"/>
      <c r="I87" s="1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x14ac:dyDescent="0.25">
      <c r="A88" s="10"/>
      <c r="B88" s="13"/>
      <c r="C88" s="13"/>
      <c r="D88" s="13"/>
      <c r="E88" s="18"/>
      <c r="F88" s="18"/>
      <c r="G88" s="18"/>
      <c r="H88" s="18"/>
      <c r="I88" s="1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x14ac:dyDescent="0.25">
      <c r="A89" s="10"/>
      <c r="B89" s="13"/>
      <c r="C89" s="13"/>
      <c r="D89" s="13"/>
      <c r="E89" s="18"/>
      <c r="F89" s="18"/>
      <c r="G89" s="18"/>
      <c r="H89" s="18"/>
      <c r="I89" s="1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x14ac:dyDescent="0.25">
      <c r="A90" s="10"/>
      <c r="B90" s="13"/>
      <c r="C90" s="13"/>
      <c r="D90" s="13"/>
      <c r="E90" s="18"/>
      <c r="F90" s="18"/>
      <c r="G90" s="18"/>
      <c r="H90" s="18"/>
      <c r="I90" s="1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x14ac:dyDescent="0.25">
      <c r="A91" s="10"/>
      <c r="B91" s="13"/>
      <c r="C91" s="13"/>
      <c r="D91" s="13"/>
      <c r="E91" s="18"/>
      <c r="F91" s="18"/>
      <c r="G91" s="18"/>
      <c r="H91" s="18"/>
      <c r="I91" s="1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x14ac:dyDescent="0.25">
      <c r="A92" s="10"/>
      <c r="B92" s="13"/>
      <c r="C92" s="13"/>
      <c r="D92" s="13"/>
      <c r="E92" s="18"/>
      <c r="F92" s="18"/>
      <c r="G92" s="18"/>
      <c r="H92" s="18"/>
      <c r="I92" s="1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x14ac:dyDescent="0.25">
      <c r="A93" s="10"/>
      <c r="B93" s="13"/>
      <c r="C93" s="13"/>
      <c r="D93" s="13"/>
      <c r="E93" s="18"/>
      <c r="F93" s="18"/>
      <c r="G93" s="18"/>
      <c r="H93" s="18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x14ac:dyDescent="0.25">
      <c r="A94" s="10"/>
      <c r="B94" s="13"/>
      <c r="C94" s="13"/>
      <c r="D94" s="13"/>
      <c r="E94" s="18"/>
      <c r="F94" s="18"/>
      <c r="G94" s="18"/>
      <c r="H94" s="18"/>
      <c r="I94" s="1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x14ac:dyDescent="0.25">
      <c r="A95" s="10"/>
      <c r="B95" s="13"/>
      <c r="C95" s="13"/>
      <c r="D95" s="13"/>
      <c r="E95" s="18"/>
      <c r="F95" s="18"/>
      <c r="G95" s="18"/>
      <c r="H95" s="18"/>
      <c r="I95" s="1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x14ac:dyDescent="0.25">
      <c r="A96" s="10"/>
      <c r="B96" s="13"/>
      <c r="C96" s="13"/>
      <c r="D96" s="13"/>
      <c r="E96" s="18"/>
      <c r="F96" s="18"/>
      <c r="G96" s="18"/>
      <c r="H96" s="18"/>
      <c r="I96" s="1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x14ac:dyDescent="0.25">
      <c r="A97" s="10"/>
      <c r="B97" s="13"/>
      <c r="C97" s="13"/>
      <c r="D97" s="13"/>
      <c r="E97" s="18"/>
      <c r="F97" s="18"/>
      <c r="G97" s="18"/>
      <c r="H97" s="18"/>
      <c r="I97" s="1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x14ac:dyDescent="0.25">
      <c r="A98" s="10"/>
      <c r="B98" s="13"/>
      <c r="C98" s="13"/>
      <c r="D98" s="13"/>
      <c r="E98" s="18"/>
      <c r="F98" s="18"/>
      <c r="G98" s="18"/>
      <c r="H98" s="18"/>
      <c r="I98" s="1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x14ac:dyDescent="0.25">
      <c r="A99" s="10"/>
      <c r="B99" s="13"/>
      <c r="C99" s="13"/>
      <c r="D99" s="13"/>
      <c r="E99" s="18"/>
      <c r="F99" s="18"/>
      <c r="G99" s="18"/>
      <c r="H99" s="18"/>
      <c r="I99" s="1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x14ac:dyDescent="0.25">
      <c r="A100" s="10"/>
      <c r="B100" s="13"/>
      <c r="C100" s="13"/>
      <c r="D100" s="13"/>
      <c r="E100" s="18"/>
      <c r="F100" s="18"/>
      <c r="G100" s="18"/>
      <c r="H100" s="18"/>
      <c r="I100" s="1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x14ac:dyDescent="0.25">
      <c r="A101" s="10"/>
      <c r="B101" s="13"/>
      <c r="C101" s="13"/>
      <c r="D101" s="13"/>
      <c r="E101" s="18"/>
      <c r="F101" s="18"/>
      <c r="G101" s="18"/>
      <c r="H101" s="18"/>
      <c r="I101" s="1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x14ac:dyDescent="0.25">
      <c r="A102" s="10"/>
      <c r="B102" s="13"/>
      <c r="C102" s="13"/>
      <c r="D102" s="13"/>
      <c r="E102" s="18"/>
      <c r="F102" s="18"/>
      <c r="G102" s="18"/>
      <c r="H102" s="18"/>
      <c r="I102" s="1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x14ac:dyDescent="0.25">
      <c r="A103" s="10"/>
      <c r="B103" s="13"/>
      <c r="C103" s="13"/>
      <c r="D103" s="13"/>
      <c r="E103" s="18"/>
      <c r="F103" s="18"/>
      <c r="G103" s="18"/>
      <c r="H103" s="18"/>
      <c r="I103" s="1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x14ac:dyDescent="0.25">
      <c r="A104" s="10"/>
      <c r="B104" s="13"/>
      <c r="C104" s="13"/>
      <c r="D104" s="13"/>
      <c r="E104" s="18"/>
      <c r="F104" s="18"/>
      <c r="G104" s="18"/>
      <c r="H104" s="18"/>
      <c r="I104" s="1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5">
      <c r="A105" s="10"/>
      <c r="B105" s="13"/>
      <c r="C105" s="13"/>
      <c r="D105" s="13"/>
      <c r="E105" s="18"/>
      <c r="F105" s="18"/>
      <c r="G105" s="18"/>
      <c r="H105" s="18"/>
      <c r="I105" s="1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x14ac:dyDescent="0.25">
      <c r="A106" s="10"/>
      <c r="B106" s="13"/>
      <c r="C106" s="13"/>
      <c r="D106" s="13"/>
      <c r="E106" s="18"/>
      <c r="F106" s="18"/>
      <c r="G106" s="18"/>
      <c r="H106" s="18"/>
      <c r="I106" s="1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x14ac:dyDescent="0.25">
      <c r="A107" s="10"/>
      <c r="B107" s="13"/>
      <c r="C107" s="13"/>
      <c r="D107" s="13"/>
      <c r="E107" s="18"/>
      <c r="F107" s="18"/>
      <c r="G107" s="18"/>
      <c r="H107" s="18"/>
      <c r="I107" s="1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x14ac:dyDescent="0.25">
      <c r="A108" s="10"/>
      <c r="B108" s="13"/>
      <c r="C108" s="13"/>
      <c r="D108" s="13"/>
      <c r="E108" s="18"/>
      <c r="F108" s="18"/>
      <c r="G108" s="18"/>
      <c r="H108" s="18"/>
      <c r="I108" s="1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x14ac:dyDescent="0.25">
      <c r="A109" s="10"/>
      <c r="B109" s="13"/>
      <c r="C109" s="13"/>
      <c r="D109" s="13"/>
      <c r="E109" s="18"/>
      <c r="F109" s="18"/>
      <c r="G109" s="18"/>
      <c r="H109" s="18"/>
      <c r="I109" s="1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x14ac:dyDescent="0.25">
      <c r="A110" s="10"/>
      <c r="B110" s="13"/>
      <c r="C110" s="13"/>
      <c r="D110" s="13"/>
      <c r="E110" s="18"/>
      <c r="F110" s="18"/>
      <c r="G110" s="18"/>
      <c r="H110" s="18"/>
      <c r="I110" s="1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x14ac:dyDescent="0.25">
      <c r="A111" s="10"/>
      <c r="B111" s="13"/>
      <c r="C111" s="13"/>
      <c r="D111" s="13"/>
      <c r="E111" s="18"/>
      <c r="F111" s="18"/>
      <c r="G111" s="18"/>
      <c r="H111" s="18"/>
      <c r="I111" s="1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x14ac:dyDescent="0.25">
      <c r="A112" s="10"/>
      <c r="B112" s="13"/>
      <c r="C112" s="13"/>
      <c r="D112" s="13"/>
      <c r="E112" s="18"/>
      <c r="F112" s="18"/>
      <c r="G112" s="18"/>
      <c r="H112" s="18"/>
      <c r="I112" s="1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x14ac:dyDescent="0.25">
      <c r="A113" s="10"/>
      <c r="B113" s="13"/>
      <c r="C113" s="13"/>
      <c r="D113" s="13"/>
      <c r="E113" s="18"/>
      <c r="F113" s="18"/>
      <c r="G113" s="18"/>
      <c r="H113" s="18"/>
      <c r="I113" s="1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x14ac:dyDescent="0.25">
      <c r="A114" s="10"/>
      <c r="B114" s="13"/>
      <c r="C114" s="13"/>
      <c r="D114" s="13"/>
      <c r="E114" s="18"/>
      <c r="F114" s="18"/>
      <c r="G114" s="18"/>
      <c r="H114" s="18"/>
      <c r="I114" s="1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x14ac:dyDescent="0.25">
      <c r="A115" s="10"/>
      <c r="B115" s="13"/>
      <c r="C115" s="13"/>
      <c r="D115" s="13"/>
      <c r="E115" s="18"/>
      <c r="F115" s="18"/>
      <c r="G115" s="18"/>
      <c r="H115" s="18"/>
      <c r="I115" s="1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x14ac:dyDescent="0.25">
      <c r="A116" s="10"/>
      <c r="B116" s="13"/>
      <c r="C116" s="13"/>
      <c r="D116" s="13"/>
      <c r="E116" s="18"/>
      <c r="F116" s="18"/>
      <c r="G116" s="18"/>
      <c r="H116" s="18"/>
      <c r="I116" s="1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x14ac:dyDescent="0.25">
      <c r="A117" s="10"/>
      <c r="B117" s="13"/>
      <c r="C117" s="13"/>
      <c r="D117" s="13"/>
      <c r="E117" s="18"/>
      <c r="F117" s="18"/>
      <c r="G117" s="18"/>
      <c r="H117" s="18"/>
      <c r="I117" s="1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x14ac:dyDescent="0.25">
      <c r="A118" s="10"/>
      <c r="B118" s="13"/>
      <c r="C118" s="13"/>
      <c r="D118" s="13"/>
      <c r="E118" s="18"/>
      <c r="F118" s="18"/>
      <c r="G118" s="18"/>
      <c r="H118" s="18"/>
      <c r="I118" s="1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x14ac:dyDescent="0.25">
      <c r="A119" s="10"/>
      <c r="B119" s="13"/>
      <c r="C119" s="13"/>
      <c r="D119" s="13"/>
      <c r="E119" s="18"/>
      <c r="F119" s="18"/>
      <c r="G119" s="18"/>
      <c r="H119" s="18"/>
      <c r="I119" s="1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x14ac:dyDescent="0.25">
      <c r="A120" s="10"/>
      <c r="B120" s="13"/>
      <c r="C120" s="13"/>
      <c r="D120" s="13"/>
      <c r="E120" s="18"/>
      <c r="F120" s="18"/>
      <c r="G120" s="18"/>
      <c r="H120" s="18"/>
      <c r="I120" s="1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x14ac:dyDescent="0.25">
      <c r="A121" s="10"/>
      <c r="B121" s="13"/>
      <c r="C121" s="13"/>
      <c r="D121" s="13"/>
      <c r="E121" s="18"/>
      <c r="F121" s="18"/>
      <c r="G121" s="18"/>
      <c r="H121" s="18"/>
      <c r="I121" s="1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x14ac:dyDescent="0.25">
      <c r="A122" s="10"/>
      <c r="B122" s="13"/>
      <c r="C122" s="13"/>
      <c r="D122" s="13"/>
      <c r="E122" s="18"/>
      <c r="F122" s="18"/>
      <c r="G122" s="18"/>
      <c r="H122" s="18"/>
      <c r="I122" s="1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x14ac:dyDescent="0.25">
      <c r="A123" s="10"/>
      <c r="B123" s="13"/>
      <c r="C123" s="13"/>
      <c r="D123" s="13"/>
      <c r="E123" s="18"/>
      <c r="F123" s="18"/>
      <c r="G123" s="18"/>
      <c r="H123" s="18"/>
      <c r="I123" s="1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x14ac:dyDescent="0.25">
      <c r="A124" s="10"/>
      <c r="B124" s="13"/>
      <c r="C124" s="13"/>
      <c r="D124" s="13"/>
      <c r="E124" s="18"/>
      <c r="F124" s="18"/>
      <c r="G124" s="18"/>
      <c r="H124" s="18"/>
      <c r="I124" s="1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x14ac:dyDescent="0.25">
      <c r="A125" s="10"/>
      <c r="B125" s="13"/>
      <c r="C125" s="13"/>
      <c r="D125" s="13"/>
      <c r="E125" s="18"/>
      <c r="F125" s="18"/>
      <c r="G125" s="18"/>
      <c r="H125" s="18"/>
      <c r="I125" s="1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x14ac:dyDescent="0.25">
      <c r="A126" s="10"/>
      <c r="B126" s="13"/>
      <c r="C126" s="13"/>
      <c r="D126" s="13"/>
      <c r="E126" s="18"/>
      <c r="F126" s="18"/>
      <c r="G126" s="18"/>
      <c r="H126" s="18"/>
      <c r="I126" s="1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x14ac:dyDescent="0.25">
      <c r="A127" s="10"/>
      <c r="B127" s="13"/>
      <c r="C127" s="13"/>
      <c r="D127" s="13"/>
      <c r="E127" s="18"/>
      <c r="F127" s="18"/>
      <c r="G127" s="18"/>
      <c r="H127" s="18"/>
      <c r="I127" s="1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</sheetData>
  <sheetProtection password="CCAC" sheet="1" objects="1" scenarios="1"/>
  <mergeCells count="59">
    <mergeCell ref="A1:I1"/>
    <mergeCell ref="F12:F13"/>
    <mergeCell ref="A3:A4"/>
    <mergeCell ref="B3:C3"/>
    <mergeCell ref="D3:D4"/>
    <mergeCell ref="E3:E4"/>
    <mergeCell ref="F3:F4"/>
    <mergeCell ref="A10:E10"/>
    <mergeCell ref="A12:A13"/>
    <mergeCell ref="B12:C12"/>
    <mergeCell ref="D12:D13"/>
    <mergeCell ref="E12:E13"/>
    <mergeCell ref="A2:I2"/>
    <mergeCell ref="G12:G13"/>
    <mergeCell ref="A18:E18"/>
    <mergeCell ref="A20:A21"/>
    <mergeCell ref="B20:C20"/>
    <mergeCell ref="D20:D21"/>
    <mergeCell ref="E20:E21"/>
    <mergeCell ref="A39:A40"/>
    <mergeCell ref="B39:C39"/>
    <mergeCell ref="D39:D40"/>
    <mergeCell ref="E39:E40"/>
    <mergeCell ref="F39:F40"/>
    <mergeCell ref="B51:C51"/>
    <mergeCell ref="B52:C52"/>
    <mergeCell ref="B53:C53"/>
    <mergeCell ref="B44:C44"/>
    <mergeCell ref="B45:C45"/>
    <mergeCell ref="B46:C46"/>
    <mergeCell ref="B49:C49"/>
    <mergeCell ref="B50:C50"/>
    <mergeCell ref="A48:I48"/>
    <mergeCell ref="G39:G40"/>
    <mergeCell ref="I39:I40"/>
    <mergeCell ref="H3:H4"/>
    <mergeCell ref="H12:H13"/>
    <mergeCell ref="H20:H21"/>
    <mergeCell ref="H29:H30"/>
    <mergeCell ref="H39:H40"/>
    <mergeCell ref="A11:I11"/>
    <mergeCell ref="A19:I19"/>
    <mergeCell ref="A28:I28"/>
    <mergeCell ref="A38:I38"/>
    <mergeCell ref="I3:I4"/>
    <mergeCell ref="I12:I13"/>
    <mergeCell ref="I20:I21"/>
    <mergeCell ref="I29:I30"/>
    <mergeCell ref="G3:G4"/>
    <mergeCell ref="G20:G21"/>
    <mergeCell ref="G29:G30"/>
    <mergeCell ref="A37:E37"/>
    <mergeCell ref="A27:E27"/>
    <mergeCell ref="A29:A30"/>
    <mergeCell ref="B29:C29"/>
    <mergeCell ref="D29:D30"/>
    <mergeCell ref="E29:E30"/>
    <mergeCell ref="F29:F30"/>
    <mergeCell ref="F20:F21"/>
  </mergeCells>
  <pageMargins left="0" right="0" top="0" bottom="0" header="0.3" footer="0.3"/>
  <pageSetup scale="69" orientation="portrait" r:id="rId1"/>
  <headerFooter>
    <oddFooter>&amp;L&amp;D&amp;R&amp;T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27"/>
  <sheetViews>
    <sheetView zoomScaleNormal="100" workbookViewId="0">
      <selection activeCell="A48" sqref="A48:K48"/>
    </sheetView>
  </sheetViews>
  <sheetFormatPr defaultRowHeight="15" x14ac:dyDescent="0.25"/>
  <cols>
    <col min="1" max="1" width="45.42578125" customWidth="1"/>
    <col min="2" max="2" width="13" style="1" customWidth="1"/>
    <col min="3" max="3" width="12.28515625" style="1" customWidth="1"/>
    <col min="4" max="4" width="12.140625" style="1" customWidth="1"/>
    <col min="5" max="5" width="9.85546875" style="2" customWidth="1"/>
    <col min="6" max="6" width="9.28515625" style="2" customWidth="1"/>
    <col min="7" max="7" width="12.7109375" style="2" customWidth="1"/>
    <col min="8" max="8" width="7.140625" style="2" customWidth="1"/>
    <col min="9" max="9" width="8.5703125" style="2" customWidth="1"/>
    <col min="10" max="10" width="8" style="2" customWidth="1"/>
    <col min="11" max="11" width="6.28515625" style="2" customWidth="1"/>
    <col min="12" max="26" width="9.140625" customWidth="1"/>
    <col min="248" max="248" width="45.85546875" customWidth="1"/>
    <col min="249" max="249" width="10.7109375" bestFit="1" customWidth="1"/>
    <col min="250" max="250" width="11.5703125" bestFit="1" customWidth="1"/>
    <col min="251" max="251" width="12.28515625" bestFit="1" customWidth="1"/>
    <col min="252" max="255" width="9.85546875" bestFit="1" customWidth="1"/>
    <col min="256" max="256" width="9" customWidth="1"/>
    <col min="504" max="504" width="45.85546875" customWidth="1"/>
    <col min="505" max="505" width="10.7109375" bestFit="1" customWidth="1"/>
    <col min="506" max="506" width="11.5703125" bestFit="1" customWidth="1"/>
    <col min="507" max="507" width="12.28515625" bestFit="1" customWidth="1"/>
    <col min="508" max="511" width="9.85546875" bestFit="1" customWidth="1"/>
    <col min="512" max="512" width="9" customWidth="1"/>
    <col min="760" max="760" width="45.85546875" customWidth="1"/>
    <col min="761" max="761" width="10.7109375" bestFit="1" customWidth="1"/>
    <col min="762" max="762" width="11.5703125" bestFit="1" customWidth="1"/>
    <col min="763" max="763" width="12.28515625" bestFit="1" customWidth="1"/>
    <col min="764" max="767" width="9.85546875" bestFit="1" customWidth="1"/>
    <col min="768" max="768" width="9" customWidth="1"/>
    <col min="1016" max="1016" width="45.85546875" customWidth="1"/>
    <col min="1017" max="1017" width="10.7109375" bestFit="1" customWidth="1"/>
    <col min="1018" max="1018" width="11.5703125" bestFit="1" customWidth="1"/>
    <col min="1019" max="1019" width="12.28515625" bestFit="1" customWidth="1"/>
    <col min="1020" max="1023" width="9.85546875" bestFit="1" customWidth="1"/>
    <col min="1024" max="1024" width="9" customWidth="1"/>
    <col min="1272" max="1272" width="45.85546875" customWidth="1"/>
    <col min="1273" max="1273" width="10.7109375" bestFit="1" customWidth="1"/>
    <col min="1274" max="1274" width="11.5703125" bestFit="1" customWidth="1"/>
    <col min="1275" max="1275" width="12.28515625" bestFit="1" customWidth="1"/>
    <col min="1276" max="1279" width="9.85546875" bestFit="1" customWidth="1"/>
    <col min="1280" max="1280" width="9" customWidth="1"/>
    <col min="1528" max="1528" width="45.85546875" customWidth="1"/>
    <col min="1529" max="1529" width="10.7109375" bestFit="1" customWidth="1"/>
    <col min="1530" max="1530" width="11.5703125" bestFit="1" customWidth="1"/>
    <col min="1531" max="1531" width="12.28515625" bestFit="1" customWidth="1"/>
    <col min="1532" max="1535" width="9.85546875" bestFit="1" customWidth="1"/>
    <col min="1536" max="1536" width="9" customWidth="1"/>
    <col min="1784" max="1784" width="45.85546875" customWidth="1"/>
    <col min="1785" max="1785" width="10.7109375" bestFit="1" customWidth="1"/>
    <col min="1786" max="1786" width="11.5703125" bestFit="1" customWidth="1"/>
    <col min="1787" max="1787" width="12.28515625" bestFit="1" customWidth="1"/>
    <col min="1788" max="1791" width="9.85546875" bestFit="1" customWidth="1"/>
    <col min="1792" max="1792" width="9" customWidth="1"/>
    <col min="2040" max="2040" width="45.85546875" customWidth="1"/>
    <col min="2041" max="2041" width="10.7109375" bestFit="1" customWidth="1"/>
    <col min="2042" max="2042" width="11.5703125" bestFit="1" customWidth="1"/>
    <col min="2043" max="2043" width="12.28515625" bestFit="1" customWidth="1"/>
    <col min="2044" max="2047" width="9.85546875" bestFit="1" customWidth="1"/>
    <col min="2048" max="2048" width="9" customWidth="1"/>
    <col min="2296" max="2296" width="45.85546875" customWidth="1"/>
    <col min="2297" max="2297" width="10.7109375" bestFit="1" customWidth="1"/>
    <col min="2298" max="2298" width="11.5703125" bestFit="1" customWidth="1"/>
    <col min="2299" max="2299" width="12.28515625" bestFit="1" customWidth="1"/>
    <col min="2300" max="2303" width="9.85546875" bestFit="1" customWidth="1"/>
    <col min="2304" max="2304" width="9" customWidth="1"/>
    <col min="2552" max="2552" width="45.85546875" customWidth="1"/>
    <col min="2553" max="2553" width="10.7109375" bestFit="1" customWidth="1"/>
    <col min="2554" max="2554" width="11.5703125" bestFit="1" customWidth="1"/>
    <col min="2555" max="2555" width="12.28515625" bestFit="1" customWidth="1"/>
    <col min="2556" max="2559" width="9.85546875" bestFit="1" customWidth="1"/>
    <col min="2560" max="2560" width="9" customWidth="1"/>
    <col min="2808" max="2808" width="45.85546875" customWidth="1"/>
    <col min="2809" max="2809" width="10.7109375" bestFit="1" customWidth="1"/>
    <col min="2810" max="2810" width="11.5703125" bestFit="1" customWidth="1"/>
    <col min="2811" max="2811" width="12.28515625" bestFit="1" customWidth="1"/>
    <col min="2812" max="2815" width="9.85546875" bestFit="1" customWidth="1"/>
    <col min="2816" max="2816" width="9" customWidth="1"/>
    <col min="3064" max="3064" width="45.85546875" customWidth="1"/>
    <col min="3065" max="3065" width="10.7109375" bestFit="1" customWidth="1"/>
    <col min="3066" max="3066" width="11.5703125" bestFit="1" customWidth="1"/>
    <col min="3067" max="3067" width="12.28515625" bestFit="1" customWidth="1"/>
    <col min="3068" max="3071" width="9.85546875" bestFit="1" customWidth="1"/>
    <col min="3072" max="3072" width="9" customWidth="1"/>
    <col min="3320" max="3320" width="45.85546875" customWidth="1"/>
    <col min="3321" max="3321" width="10.7109375" bestFit="1" customWidth="1"/>
    <col min="3322" max="3322" width="11.5703125" bestFit="1" customWidth="1"/>
    <col min="3323" max="3323" width="12.28515625" bestFit="1" customWidth="1"/>
    <col min="3324" max="3327" width="9.85546875" bestFit="1" customWidth="1"/>
    <col min="3328" max="3328" width="9" customWidth="1"/>
    <col min="3576" max="3576" width="45.85546875" customWidth="1"/>
    <col min="3577" max="3577" width="10.7109375" bestFit="1" customWidth="1"/>
    <col min="3578" max="3578" width="11.5703125" bestFit="1" customWidth="1"/>
    <col min="3579" max="3579" width="12.28515625" bestFit="1" customWidth="1"/>
    <col min="3580" max="3583" width="9.85546875" bestFit="1" customWidth="1"/>
    <col min="3584" max="3584" width="9" customWidth="1"/>
    <col min="3832" max="3832" width="45.85546875" customWidth="1"/>
    <col min="3833" max="3833" width="10.7109375" bestFit="1" customWidth="1"/>
    <col min="3834" max="3834" width="11.5703125" bestFit="1" customWidth="1"/>
    <col min="3835" max="3835" width="12.28515625" bestFit="1" customWidth="1"/>
    <col min="3836" max="3839" width="9.85546875" bestFit="1" customWidth="1"/>
    <col min="3840" max="3840" width="9" customWidth="1"/>
    <col min="4088" max="4088" width="45.85546875" customWidth="1"/>
    <col min="4089" max="4089" width="10.7109375" bestFit="1" customWidth="1"/>
    <col min="4090" max="4090" width="11.5703125" bestFit="1" customWidth="1"/>
    <col min="4091" max="4091" width="12.28515625" bestFit="1" customWidth="1"/>
    <col min="4092" max="4095" width="9.85546875" bestFit="1" customWidth="1"/>
    <col min="4096" max="4096" width="9" customWidth="1"/>
    <col min="4344" max="4344" width="45.85546875" customWidth="1"/>
    <col min="4345" max="4345" width="10.7109375" bestFit="1" customWidth="1"/>
    <col min="4346" max="4346" width="11.5703125" bestFit="1" customWidth="1"/>
    <col min="4347" max="4347" width="12.28515625" bestFit="1" customWidth="1"/>
    <col min="4348" max="4351" width="9.85546875" bestFit="1" customWidth="1"/>
    <col min="4352" max="4352" width="9" customWidth="1"/>
    <col min="4600" max="4600" width="45.85546875" customWidth="1"/>
    <col min="4601" max="4601" width="10.7109375" bestFit="1" customWidth="1"/>
    <col min="4602" max="4602" width="11.5703125" bestFit="1" customWidth="1"/>
    <col min="4603" max="4603" width="12.28515625" bestFit="1" customWidth="1"/>
    <col min="4604" max="4607" width="9.85546875" bestFit="1" customWidth="1"/>
    <col min="4608" max="4608" width="9" customWidth="1"/>
    <col min="4856" max="4856" width="45.85546875" customWidth="1"/>
    <col min="4857" max="4857" width="10.7109375" bestFit="1" customWidth="1"/>
    <col min="4858" max="4858" width="11.5703125" bestFit="1" customWidth="1"/>
    <col min="4859" max="4859" width="12.28515625" bestFit="1" customWidth="1"/>
    <col min="4860" max="4863" width="9.85546875" bestFit="1" customWidth="1"/>
    <col min="4864" max="4864" width="9" customWidth="1"/>
    <col min="5112" max="5112" width="45.85546875" customWidth="1"/>
    <col min="5113" max="5113" width="10.7109375" bestFit="1" customWidth="1"/>
    <col min="5114" max="5114" width="11.5703125" bestFit="1" customWidth="1"/>
    <col min="5115" max="5115" width="12.28515625" bestFit="1" customWidth="1"/>
    <col min="5116" max="5119" width="9.85546875" bestFit="1" customWidth="1"/>
    <col min="5120" max="5120" width="9" customWidth="1"/>
    <col min="5368" max="5368" width="45.85546875" customWidth="1"/>
    <col min="5369" max="5369" width="10.7109375" bestFit="1" customWidth="1"/>
    <col min="5370" max="5370" width="11.5703125" bestFit="1" customWidth="1"/>
    <col min="5371" max="5371" width="12.28515625" bestFit="1" customWidth="1"/>
    <col min="5372" max="5375" width="9.85546875" bestFit="1" customWidth="1"/>
    <col min="5376" max="5376" width="9" customWidth="1"/>
    <col min="5624" max="5624" width="45.85546875" customWidth="1"/>
    <col min="5625" max="5625" width="10.7109375" bestFit="1" customWidth="1"/>
    <col min="5626" max="5626" width="11.5703125" bestFit="1" customWidth="1"/>
    <col min="5627" max="5627" width="12.28515625" bestFit="1" customWidth="1"/>
    <col min="5628" max="5631" width="9.85546875" bestFit="1" customWidth="1"/>
    <col min="5632" max="5632" width="9" customWidth="1"/>
    <col min="5880" max="5880" width="45.85546875" customWidth="1"/>
    <col min="5881" max="5881" width="10.7109375" bestFit="1" customWidth="1"/>
    <col min="5882" max="5882" width="11.5703125" bestFit="1" customWidth="1"/>
    <col min="5883" max="5883" width="12.28515625" bestFit="1" customWidth="1"/>
    <col min="5884" max="5887" width="9.85546875" bestFit="1" customWidth="1"/>
    <col min="5888" max="5888" width="9" customWidth="1"/>
    <col min="6136" max="6136" width="45.85546875" customWidth="1"/>
    <col min="6137" max="6137" width="10.7109375" bestFit="1" customWidth="1"/>
    <col min="6138" max="6138" width="11.5703125" bestFit="1" customWidth="1"/>
    <col min="6139" max="6139" width="12.28515625" bestFit="1" customWidth="1"/>
    <col min="6140" max="6143" width="9.85546875" bestFit="1" customWidth="1"/>
    <col min="6144" max="6144" width="9" customWidth="1"/>
    <col min="6392" max="6392" width="45.85546875" customWidth="1"/>
    <col min="6393" max="6393" width="10.7109375" bestFit="1" customWidth="1"/>
    <col min="6394" max="6394" width="11.5703125" bestFit="1" customWidth="1"/>
    <col min="6395" max="6395" width="12.28515625" bestFit="1" customWidth="1"/>
    <col min="6396" max="6399" width="9.85546875" bestFit="1" customWidth="1"/>
    <col min="6400" max="6400" width="9" customWidth="1"/>
    <col min="6648" max="6648" width="45.85546875" customWidth="1"/>
    <col min="6649" max="6649" width="10.7109375" bestFit="1" customWidth="1"/>
    <col min="6650" max="6650" width="11.5703125" bestFit="1" customWidth="1"/>
    <col min="6651" max="6651" width="12.28515625" bestFit="1" customWidth="1"/>
    <col min="6652" max="6655" width="9.85546875" bestFit="1" customWidth="1"/>
    <col min="6656" max="6656" width="9" customWidth="1"/>
    <col min="6904" max="6904" width="45.85546875" customWidth="1"/>
    <col min="6905" max="6905" width="10.7109375" bestFit="1" customWidth="1"/>
    <col min="6906" max="6906" width="11.5703125" bestFit="1" customWidth="1"/>
    <col min="6907" max="6907" width="12.28515625" bestFit="1" customWidth="1"/>
    <col min="6908" max="6911" width="9.85546875" bestFit="1" customWidth="1"/>
    <col min="6912" max="6912" width="9" customWidth="1"/>
    <col min="7160" max="7160" width="45.85546875" customWidth="1"/>
    <col min="7161" max="7161" width="10.7109375" bestFit="1" customWidth="1"/>
    <col min="7162" max="7162" width="11.5703125" bestFit="1" customWidth="1"/>
    <col min="7163" max="7163" width="12.28515625" bestFit="1" customWidth="1"/>
    <col min="7164" max="7167" width="9.85546875" bestFit="1" customWidth="1"/>
    <col min="7168" max="7168" width="9" customWidth="1"/>
    <col min="7416" max="7416" width="45.85546875" customWidth="1"/>
    <col min="7417" max="7417" width="10.7109375" bestFit="1" customWidth="1"/>
    <col min="7418" max="7418" width="11.5703125" bestFit="1" customWidth="1"/>
    <col min="7419" max="7419" width="12.28515625" bestFit="1" customWidth="1"/>
    <col min="7420" max="7423" width="9.85546875" bestFit="1" customWidth="1"/>
    <col min="7424" max="7424" width="9" customWidth="1"/>
    <col min="7672" max="7672" width="45.85546875" customWidth="1"/>
    <col min="7673" max="7673" width="10.7109375" bestFit="1" customWidth="1"/>
    <col min="7674" max="7674" width="11.5703125" bestFit="1" customWidth="1"/>
    <col min="7675" max="7675" width="12.28515625" bestFit="1" customWidth="1"/>
    <col min="7676" max="7679" width="9.85546875" bestFit="1" customWidth="1"/>
    <col min="7680" max="7680" width="9" customWidth="1"/>
    <col min="7928" max="7928" width="45.85546875" customWidth="1"/>
    <col min="7929" max="7929" width="10.7109375" bestFit="1" customWidth="1"/>
    <col min="7930" max="7930" width="11.5703125" bestFit="1" customWidth="1"/>
    <col min="7931" max="7931" width="12.28515625" bestFit="1" customWidth="1"/>
    <col min="7932" max="7935" width="9.85546875" bestFit="1" customWidth="1"/>
    <col min="7936" max="7936" width="9" customWidth="1"/>
    <col min="8184" max="8184" width="45.85546875" customWidth="1"/>
    <col min="8185" max="8185" width="10.7109375" bestFit="1" customWidth="1"/>
    <col min="8186" max="8186" width="11.5703125" bestFit="1" customWidth="1"/>
    <col min="8187" max="8187" width="12.28515625" bestFit="1" customWidth="1"/>
    <col min="8188" max="8191" width="9.85546875" bestFit="1" customWidth="1"/>
    <col min="8192" max="8192" width="9" customWidth="1"/>
    <col min="8440" max="8440" width="45.85546875" customWidth="1"/>
    <col min="8441" max="8441" width="10.7109375" bestFit="1" customWidth="1"/>
    <col min="8442" max="8442" width="11.5703125" bestFit="1" customWidth="1"/>
    <col min="8443" max="8443" width="12.28515625" bestFit="1" customWidth="1"/>
    <col min="8444" max="8447" width="9.85546875" bestFit="1" customWidth="1"/>
    <col min="8448" max="8448" width="9" customWidth="1"/>
    <col min="8696" max="8696" width="45.85546875" customWidth="1"/>
    <col min="8697" max="8697" width="10.7109375" bestFit="1" customWidth="1"/>
    <col min="8698" max="8698" width="11.5703125" bestFit="1" customWidth="1"/>
    <col min="8699" max="8699" width="12.28515625" bestFit="1" customWidth="1"/>
    <col min="8700" max="8703" width="9.85546875" bestFit="1" customWidth="1"/>
    <col min="8704" max="8704" width="9" customWidth="1"/>
    <col min="8952" max="8952" width="45.85546875" customWidth="1"/>
    <col min="8953" max="8953" width="10.7109375" bestFit="1" customWidth="1"/>
    <col min="8954" max="8954" width="11.5703125" bestFit="1" customWidth="1"/>
    <col min="8955" max="8955" width="12.28515625" bestFit="1" customWidth="1"/>
    <col min="8956" max="8959" width="9.85546875" bestFit="1" customWidth="1"/>
    <col min="8960" max="8960" width="9" customWidth="1"/>
    <col min="9208" max="9208" width="45.85546875" customWidth="1"/>
    <col min="9209" max="9209" width="10.7109375" bestFit="1" customWidth="1"/>
    <col min="9210" max="9210" width="11.5703125" bestFit="1" customWidth="1"/>
    <col min="9211" max="9211" width="12.28515625" bestFit="1" customWidth="1"/>
    <col min="9212" max="9215" width="9.85546875" bestFit="1" customWidth="1"/>
    <col min="9216" max="9216" width="9" customWidth="1"/>
    <col min="9464" max="9464" width="45.85546875" customWidth="1"/>
    <col min="9465" max="9465" width="10.7109375" bestFit="1" customWidth="1"/>
    <col min="9466" max="9466" width="11.5703125" bestFit="1" customWidth="1"/>
    <col min="9467" max="9467" width="12.28515625" bestFit="1" customWidth="1"/>
    <col min="9468" max="9471" width="9.85546875" bestFit="1" customWidth="1"/>
    <col min="9472" max="9472" width="9" customWidth="1"/>
    <col min="9720" max="9720" width="45.85546875" customWidth="1"/>
    <col min="9721" max="9721" width="10.7109375" bestFit="1" customWidth="1"/>
    <col min="9722" max="9722" width="11.5703125" bestFit="1" customWidth="1"/>
    <col min="9723" max="9723" width="12.28515625" bestFit="1" customWidth="1"/>
    <col min="9724" max="9727" width="9.85546875" bestFit="1" customWidth="1"/>
    <col min="9728" max="9728" width="9" customWidth="1"/>
    <col min="9976" max="9976" width="45.85546875" customWidth="1"/>
    <col min="9977" max="9977" width="10.7109375" bestFit="1" customWidth="1"/>
    <col min="9978" max="9978" width="11.5703125" bestFit="1" customWidth="1"/>
    <col min="9979" max="9979" width="12.28515625" bestFit="1" customWidth="1"/>
    <col min="9980" max="9983" width="9.85546875" bestFit="1" customWidth="1"/>
    <col min="9984" max="9984" width="9" customWidth="1"/>
    <col min="10232" max="10232" width="45.85546875" customWidth="1"/>
    <col min="10233" max="10233" width="10.7109375" bestFit="1" customWidth="1"/>
    <col min="10234" max="10234" width="11.5703125" bestFit="1" customWidth="1"/>
    <col min="10235" max="10235" width="12.28515625" bestFit="1" customWidth="1"/>
    <col min="10236" max="10239" width="9.85546875" bestFit="1" customWidth="1"/>
    <col min="10240" max="10240" width="9" customWidth="1"/>
    <col min="10488" max="10488" width="45.85546875" customWidth="1"/>
    <col min="10489" max="10489" width="10.7109375" bestFit="1" customWidth="1"/>
    <col min="10490" max="10490" width="11.5703125" bestFit="1" customWidth="1"/>
    <col min="10491" max="10491" width="12.28515625" bestFit="1" customWidth="1"/>
    <col min="10492" max="10495" width="9.85546875" bestFit="1" customWidth="1"/>
    <col min="10496" max="10496" width="9" customWidth="1"/>
    <col min="10744" max="10744" width="45.85546875" customWidth="1"/>
    <col min="10745" max="10745" width="10.7109375" bestFit="1" customWidth="1"/>
    <col min="10746" max="10746" width="11.5703125" bestFit="1" customWidth="1"/>
    <col min="10747" max="10747" width="12.28515625" bestFit="1" customWidth="1"/>
    <col min="10748" max="10751" width="9.85546875" bestFit="1" customWidth="1"/>
    <col min="10752" max="10752" width="9" customWidth="1"/>
    <col min="11000" max="11000" width="45.85546875" customWidth="1"/>
    <col min="11001" max="11001" width="10.7109375" bestFit="1" customWidth="1"/>
    <col min="11002" max="11002" width="11.5703125" bestFit="1" customWidth="1"/>
    <col min="11003" max="11003" width="12.28515625" bestFit="1" customWidth="1"/>
    <col min="11004" max="11007" width="9.85546875" bestFit="1" customWidth="1"/>
    <col min="11008" max="11008" width="9" customWidth="1"/>
    <col min="11256" max="11256" width="45.85546875" customWidth="1"/>
    <col min="11257" max="11257" width="10.7109375" bestFit="1" customWidth="1"/>
    <col min="11258" max="11258" width="11.5703125" bestFit="1" customWidth="1"/>
    <col min="11259" max="11259" width="12.28515625" bestFit="1" customWidth="1"/>
    <col min="11260" max="11263" width="9.85546875" bestFit="1" customWidth="1"/>
    <col min="11264" max="11264" width="9" customWidth="1"/>
    <col min="11512" max="11512" width="45.85546875" customWidth="1"/>
    <col min="11513" max="11513" width="10.7109375" bestFit="1" customWidth="1"/>
    <col min="11514" max="11514" width="11.5703125" bestFit="1" customWidth="1"/>
    <col min="11515" max="11515" width="12.28515625" bestFit="1" customWidth="1"/>
    <col min="11516" max="11519" width="9.85546875" bestFit="1" customWidth="1"/>
    <col min="11520" max="11520" width="9" customWidth="1"/>
    <col min="11768" max="11768" width="45.85546875" customWidth="1"/>
    <col min="11769" max="11769" width="10.7109375" bestFit="1" customWidth="1"/>
    <col min="11770" max="11770" width="11.5703125" bestFit="1" customWidth="1"/>
    <col min="11771" max="11771" width="12.28515625" bestFit="1" customWidth="1"/>
    <col min="11772" max="11775" width="9.85546875" bestFit="1" customWidth="1"/>
    <col min="11776" max="11776" width="9" customWidth="1"/>
    <col min="12024" max="12024" width="45.85546875" customWidth="1"/>
    <col min="12025" max="12025" width="10.7109375" bestFit="1" customWidth="1"/>
    <col min="12026" max="12026" width="11.5703125" bestFit="1" customWidth="1"/>
    <col min="12027" max="12027" width="12.28515625" bestFit="1" customWidth="1"/>
    <col min="12028" max="12031" width="9.85546875" bestFit="1" customWidth="1"/>
    <col min="12032" max="12032" width="9" customWidth="1"/>
    <col min="12280" max="12280" width="45.85546875" customWidth="1"/>
    <col min="12281" max="12281" width="10.7109375" bestFit="1" customWidth="1"/>
    <col min="12282" max="12282" width="11.5703125" bestFit="1" customWidth="1"/>
    <col min="12283" max="12283" width="12.28515625" bestFit="1" customWidth="1"/>
    <col min="12284" max="12287" width="9.85546875" bestFit="1" customWidth="1"/>
    <col min="12288" max="12288" width="9" customWidth="1"/>
    <col min="12536" max="12536" width="45.85546875" customWidth="1"/>
    <col min="12537" max="12537" width="10.7109375" bestFit="1" customWidth="1"/>
    <col min="12538" max="12538" width="11.5703125" bestFit="1" customWidth="1"/>
    <col min="12539" max="12539" width="12.28515625" bestFit="1" customWidth="1"/>
    <col min="12540" max="12543" width="9.85546875" bestFit="1" customWidth="1"/>
    <col min="12544" max="12544" width="9" customWidth="1"/>
    <col min="12792" max="12792" width="45.85546875" customWidth="1"/>
    <col min="12793" max="12793" width="10.7109375" bestFit="1" customWidth="1"/>
    <col min="12794" max="12794" width="11.5703125" bestFit="1" customWidth="1"/>
    <col min="12795" max="12795" width="12.28515625" bestFit="1" customWidth="1"/>
    <col min="12796" max="12799" width="9.85546875" bestFit="1" customWidth="1"/>
    <col min="12800" max="12800" width="9" customWidth="1"/>
    <col min="13048" max="13048" width="45.85546875" customWidth="1"/>
    <col min="13049" max="13049" width="10.7109375" bestFit="1" customWidth="1"/>
    <col min="13050" max="13050" width="11.5703125" bestFit="1" customWidth="1"/>
    <col min="13051" max="13051" width="12.28515625" bestFit="1" customWidth="1"/>
    <col min="13052" max="13055" width="9.85546875" bestFit="1" customWidth="1"/>
    <col min="13056" max="13056" width="9" customWidth="1"/>
    <col min="13304" max="13304" width="45.85546875" customWidth="1"/>
    <col min="13305" max="13305" width="10.7109375" bestFit="1" customWidth="1"/>
    <col min="13306" max="13306" width="11.5703125" bestFit="1" customWidth="1"/>
    <col min="13307" max="13307" width="12.28515625" bestFit="1" customWidth="1"/>
    <col min="13308" max="13311" width="9.85546875" bestFit="1" customWidth="1"/>
    <col min="13312" max="13312" width="9" customWidth="1"/>
    <col min="13560" max="13560" width="45.85546875" customWidth="1"/>
    <col min="13561" max="13561" width="10.7109375" bestFit="1" customWidth="1"/>
    <col min="13562" max="13562" width="11.5703125" bestFit="1" customWidth="1"/>
    <col min="13563" max="13563" width="12.28515625" bestFit="1" customWidth="1"/>
    <col min="13564" max="13567" width="9.85546875" bestFit="1" customWidth="1"/>
    <col min="13568" max="13568" width="9" customWidth="1"/>
    <col min="13816" max="13816" width="45.85546875" customWidth="1"/>
    <col min="13817" max="13817" width="10.7109375" bestFit="1" customWidth="1"/>
    <col min="13818" max="13818" width="11.5703125" bestFit="1" customWidth="1"/>
    <col min="13819" max="13819" width="12.28515625" bestFit="1" customWidth="1"/>
    <col min="13820" max="13823" width="9.85546875" bestFit="1" customWidth="1"/>
    <col min="13824" max="13824" width="9" customWidth="1"/>
    <col min="14072" max="14072" width="45.85546875" customWidth="1"/>
    <col min="14073" max="14073" width="10.7109375" bestFit="1" customWidth="1"/>
    <col min="14074" max="14074" width="11.5703125" bestFit="1" customWidth="1"/>
    <col min="14075" max="14075" width="12.28515625" bestFit="1" customWidth="1"/>
    <col min="14076" max="14079" width="9.85546875" bestFit="1" customWidth="1"/>
    <col min="14080" max="14080" width="9" customWidth="1"/>
    <col min="14328" max="14328" width="45.85546875" customWidth="1"/>
    <col min="14329" max="14329" width="10.7109375" bestFit="1" customWidth="1"/>
    <col min="14330" max="14330" width="11.5703125" bestFit="1" customWidth="1"/>
    <col min="14331" max="14331" width="12.28515625" bestFit="1" customWidth="1"/>
    <col min="14332" max="14335" width="9.85546875" bestFit="1" customWidth="1"/>
    <col min="14336" max="14336" width="9" customWidth="1"/>
    <col min="14584" max="14584" width="45.85546875" customWidth="1"/>
    <col min="14585" max="14585" width="10.7109375" bestFit="1" customWidth="1"/>
    <col min="14586" max="14586" width="11.5703125" bestFit="1" customWidth="1"/>
    <col min="14587" max="14587" width="12.28515625" bestFit="1" customWidth="1"/>
    <col min="14588" max="14591" width="9.85546875" bestFit="1" customWidth="1"/>
    <col min="14592" max="14592" width="9" customWidth="1"/>
    <col min="14840" max="14840" width="45.85546875" customWidth="1"/>
    <col min="14841" max="14841" width="10.7109375" bestFit="1" customWidth="1"/>
    <col min="14842" max="14842" width="11.5703125" bestFit="1" customWidth="1"/>
    <col min="14843" max="14843" width="12.28515625" bestFit="1" customWidth="1"/>
    <col min="14844" max="14847" width="9.85546875" bestFit="1" customWidth="1"/>
    <col min="14848" max="14848" width="9" customWidth="1"/>
    <col min="15096" max="15096" width="45.85546875" customWidth="1"/>
    <col min="15097" max="15097" width="10.7109375" bestFit="1" customWidth="1"/>
    <col min="15098" max="15098" width="11.5703125" bestFit="1" customWidth="1"/>
    <col min="15099" max="15099" width="12.28515625" bestFit="1" customWidth="1"/>
    <col min="15100" max="15103" width="9.85546875" bestFit="1" customWidth="1"/>
    <col min="15104" max="15104" width="9" customWidth="1"/>
    <col min="15352" max="15352" width="45.85546875" customWidth="1"/>
    <col min="15353" max="15353" width="10.7109375" bestFit="1" customWidth="1"/>
    <col min="15354" max="15354" width="11.5703125" bestFit="1" customWidth="1"/>
    <col min="15355" max="15355" width="12.28515625" bestFit="1" customWidth="1"/>
    <col min="15356" max="15359" width="9.85546875" bestFit="1" customWidth="1"/>
    <col min="15360" max="15360" width="9" customWidth="1"/>
    <col min="15608" max="15608" width="45.85546875" customWidth="1"/>
    <col min="15609" max="15609" width="10.7109375" bestFit="1" customWidth="1"/>
    <col min="15610" max="15610" width="11.5703125" bestFit="1" customWidth="1"/>
    <col min="15611" max="15611" width="12.28515625" bestFit="1" customWidth="1"/>
    <col min="15612" max="15615" width="9.85546875" bestFit="1" customWidth="1"/>
    <col min="15616" max="15616" width="9" customWidth="1"/>
    <col min="15864" max="15864" width="45.85546875" customWidth="1"/>
    <col min="15865" max="15865" width="10.7109375" bestFit="1" customWidth="1"/>
    <col min="15866" max="15866" width="11.5703125" bestFit="1" customWidth="1"/>
    <col min="15867" max="15867" width="12.28515625" bestFit="1" customWidth="1"/>
    <col min="15868" max="15871" width="9.85546875" bestFit="1" customWidth="1"/>
    <col min="15872" max="15872" width="9" customWidth="1"/>
    <col min="16120" max="16120" width="45.85546875" customWidth="1"/>
    <col min="16121" max="16121" width="10.7109375" bestFit="1" customWidth="1"/>
    <col min="16122" max="16122" width="11.5703125" bestFit="1" customWidth="1"/>
    <col min="16123" max="16123" width="12.28515625" bestFit="1" customWidth="1"/>
    <col min="16124" max="16127" width="9.85546875" bestFit="1" customWidth="1"/>
    <col min="16128" max="16128" width="9" customWidth="1"/>
  </cols>
  <sheetData>
    <row r="1" spans="1:26" s="5" customFormat="1" ht="18.75" x14ac:dyDescent="0.3">
      <c r="A1" s="155" t="s">
        <v>51</v>
      </c>
      <c r="B1" s="155"/>
      <c r="C1" s="155"/>
      <c r="D1" s="155"/>
      <c r="E1" s="155"/>
      <c r="F1" s="155"/>
      <c r="G1" s="156"/>
      <c r="H1" s="156"/>
      <c r="I1" s="156"/>
      <c r="J1" s="156"/>
      <c r="K1" s="156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.75" x14ac:dyDescent="0.25">
      <c r="A2" s="129" t="s">
        <v>25</v>
      </c>
      <c r="B2" s="130"/>
      <c r="C2" s="130"/>
      <c r="D2" s="130"/>
      <c r="E2" s="130"/>
      <c r="F2" s="130"/>
      <c r="G2" s="131"/>
      <c r="H2" s="131"/>
      <c r="I2" s="131"/>
      <c r="J2" s="131"/>
      <c r="K2" s="132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25">
      <c r="A3" s="136"/>
      <c r="B3" s="138" t="s">
        <v>7</v>
      </c>
      <c r="C3" s="138"/>
      <c r="D3" s="139" t="s">
        <v>8</v>
      </c>
      <c r="E3" s="141" t="s">
        <v>15</v>
      </c>
      <c r="F3" s="127" t="s">
        <v>12</v>
      </c>
      <c r="G3" s="127" t="s">
        <v>94</v>
      </c>
      <c r="H3" s="127" t="s">
        <v>95</v>
      </c>
      <c r="I3" s="143" t="s">
        <v>107</v>
      </c>
      <c r="J3" s="94"/>
      <c r="K3" s="127" t="s">
        <v>108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3.5" customHeight="1" x14ac:dyDescent="0.25">
      <c r="A4" s="137"/>
      <c r="B4" s="71" t="s">
        <v>9</v>
      </c>
      <c r="C4" s="71" t="s">
        <v>10</v>
      </c>
      <c r="D4" s="140"/>
      <c r="E4" s="142"/>
      <c r="F4" s="128"/>
      <c r="G4" s="128"/>
      <c r="H4" s="128"/>
      <c r="I4" s="127"/>
      <c r="J4" s="91" t="s">
        <v>96</v>
      </c>
      <c r="K4" s="128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72" t="s">
        <v>0</v>
      </c>
      <c r="B5" s="73">
        <v>14</v>
      </c>
      <c r="C5" s="73">
        <v>3</v>
      </c>
      <c r="D5" s="73">
        <v>9</v>
      </c>
      <c r="E5" s="41">
        <f t="shared" ref="E5:E9" si="0">SUM(B5:D5)</f>
        <v>26</v>
      </c>
      <c r="F5" s="22">
        <v>45</v>
      </c>
      <c r="G5" s="22">
        <v>9</v>
      </c>
      <c r="H5" s="22">
        <v>4</v>
      </c>
      <c r="I5" s="22">
        <v>3</v>
      </c>
      <c r="J5" s="22">
        <v>8</v>
      </c>
      <c r="K5" s="22">
        <v>2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5">
      <c r="A6" s="72" t="s">
        <v>17</v>
      </c>
      <c r="B6" s="43">
        <f>SUM(B7:B9)</f>
        <v>51</v>
      </c>
      <c r="C6" s="43">
        <f>SUM(C7:C9)</f>
        <v>7</v>
      </c>
      <c r="D6" s="43">
        <f>SUM(D7:D9)</f>
        <v>39</v>
      </c>
      <c r="E6" s="41">
        <f>SUM(B6:D6)</f>
        <v>97</v>
      </c>
      <c r="F6" s="22">
        <v>127</v>
      </c>
      <c r="G6" s="22">
        <v>37</v>
      </c>
      <c r="H6" s="22">
        <v>17</v>
      </c>
      <c r="I6" s="22">
        <v>7</v>
      </c>
      <c r="J6" s="22">
        <v>32</v>
      </c>
      <c r="K6" s="22">
        <v>4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25">
      <c r="A7" s="72" t="s">
        <v>19</v>
      </c>
      <c r="B7" s="73">
        <v>31</v>
      </c>
      <c r="C7" s="73">
        <v>4</v>
      </c>
      <c r="D7" s="73">
        <v>24</v>
      </c>
      <c r="E7" s="41">
        <f t="shared" si="0"/>
        <v>59</v>
      </c>
      <c r="F7" s="22" t="s">
        <v>59</v>
      </c>
      <c r="G7" s="22">
        <v>17</v>
      </c>
      <c r="H7" s="22">
        <v>12</v>
      </c>
      <c r="I7" s="22">
        <v>5</v>
      </c>
      <c r="J7" s="22">
        <v>23</v>
      </c>
      <c r="K7" s="22">
        <v>2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25">
      <c r="A8" s="72" t="s">
        <v>33</v>
      </c>
      <c r="B8" s="73">
        <v>1</v>
      </c>
      <c r="C8" s="73">
        <v>0</v>
      </c>
      <c r="D8" s="73">
        <v>1</v>
      </c>
      <c r="E8" s="41">
        <f t="shared" si="0"/>
        <v>2</v>
      </c>
      <c r="F8" s="22" t="s">
        <v>59</v>
      </c>
      <c r="G8" s="22">
        <v>2</v>
      </c>
      <c r="H8" s="22">
        <v>0</v>
      </c>
      <c r="I8" s="22">
        <v>0</v>
      </c>
      <c r="J8" s="22">
        <v>0</v>
      </c>
      <c r="K8" s="22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x14ac:dyDescent="0.25">
      <c r="A9" s="74" t="s">
        <v>34</v>
      </c>
      <c r="B9" s="75">
        <v>19</v>
      </c>
      <c r="C9" s="75">
        <v>3</v>
      </c>
      <c r="D9" s="75">
        <v>14</v>
      </c>
      <c r="E9" s="41">
        <f t="shared" si="0"/>
        <v>36</v>
      </c>
      <c r="F9" s="24" t="s">
        <v>59</v>
      </c>
      <c r="G9" s="24">
        <v>18</v>
      </c>
      <c r="H9" s="24">
        <v>5</v>
      </c>
      <c r="I9" s="24">
        <v>2</v>
      </c>
      <c r="J9" s="24">
        <v>9</v>
      </c>
      <c r="K9" s="24">
        <v>2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6.75" customHeight="1" x14ac:dyDescent="0.25">
      <c r="A10" s="135"/>
      <c r="B10" s="135"/>
      <c r="C10" s="135"/>
      <c r="D10" s="135"/>
      <c r="E10" s="135"/>
      <c r="F10" s="76"/>
      <c r="G10" s="76"/>
      <c r="H10" s="76"/>
      <c r="I10" s="76"/>
      <c r="J10" s="76"/>
      <c r="K10" s="76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x14ac:dyDescent="0.25">
      <c r="A11" s="129" t="s">
        <v>16</v>
      </c>
      <c r="B11" s="130"/>
      <c r="C11" s="130"/>
      <c r="D11" s="130"/>
      <c r="E11" s="130"/>
      <c r="F11" s="130"/>
      <c r="G11" s="131"/>
      <c r="H11" s="131"/>
      <c r="I11" s="131"/>
      <c r="J11" s="131"/>
      <c r="K11" s="132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" customHeight="1" x14ac:dyDescent="0.25">
      <c r="A12" s="136"/>
      <c r="B12" s="152" t="s">
        <v>7</v>
      </c>
      <c r="C12" s="152"/>
      <c r="D12" s="153" t="s">
        <v>8</v>
      </c>
      <c r="E12" s="141" t="s">
        <v>15</v>
      </c>
      <c r="F12" s="127" t="s">
        <v>12</v>
      </c>
      <c r="G12" s="127" t="s">
        <v>94</v>
      </c>
      <c r="H12" s="127" t="s">
        <v>95</v>
      </c>
      <c r="I12" s="143" t="s">
        <v>107</v>
      </c>
      <c r="J12" s="143" t="s">
        <v>96</v>
      </c>
      <c r="K12" s="127" t="s">
        <v>108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 x14ac:dyDescent="0.25">
      <c r="A13" s="137"/>
      <c r="B13" s="71" t="s">
        <v>9</v>
      </c>
      <c r="C13" s="71" t="s">
        <v>10</v>
      </c>
      <c r="D13" s="154"/>
      <c r="E13" s="142"/>
      <c r="F13" s="128"/>
      <c r="G13" s="128"/>
      <c r="H13" s="128"/>
      <c r="I13" s="127"/>
      <c r="J13" s="127"/>
      <c r="K13" s="128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25">
      <c r="A14" s="72" t="s">
        <v>0</v>
      </c>
      <c r="B14" s="73">
        <v>16</v>
      </c>
      <c r="C14" s="73">
        <v>5</v>
      </c>
      <c r="D14" s="73">
        <v>38</v>
      </c>
      <c r="E14" s="41">
        <f t="shared" ref="E14:E17" si="1">SUM(B14:D14)</f>
        <v>59</v>
      </c>
      <c r="F14" s="22">
        <v>43</v>
      </c>
      <c r="G14" s="22">
        <v>21</v>
      </c>
      <c r="H14" s="22">
        <v>9</v>
      </c>
      <c r="I14" s="22">
        <v>10</v>
      </c>
      <c r="J14" s="22">
        <v>13</v>
      </c>
      <c r="K14" s="22">
        <v>6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x14ac:dyDescent="0.25">
      <c r="A15" s="72" t="s">
        <v>17</v>
      </c>
      <c r="B15" s="43">
        <f>SUM(B16:B17)</f>
        <v>16</v>
      </c>
      <c r="C15" s="43">
        <f>SUM(C16:C17)</f>
        <v>5</v>
      </c>
      <c r="D15" s="43">
        <f>SUM(D16:D17)</f>
        <v>44</v>
      </c>
      <c r="E15" s="41">
        <f t="shared" si="1"/>
        <v>65</v>
      </c>
      <c r="F15" s="22">
        <v>43</v>
      </c>
      <c r="G15" s="22">
        <v>21</v>
      </c>
      <c r="H15" s="22">
        <v>9</v>
      </c>
      <c r="I15" s="22">
        <v>13</v>
      </c>
      <c r="J15" s="22">
        <v>16</v>
      </c>
      <c r="K15" s="22">
        <v>6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x14ac:dyDescent="0.25">
      <c r="A16" s="72" t="s">
        <v>20</v>
      </c>
      <c r="B16" s="73">
        <v>1</v>
      </c>
      <c r="C16" s="73">
        <v>1</v>
      </c>
      <c r="D16" s="73">
        <v>4</v>
      </c>
      <c r="E16" s="41">
        <f t="shared" si="1"/>
        <v>6</v>
      </c>
      <c r="F16" s="22" t="s">
        <v>59</v>
      </c>
      <c r="G16" s="22">
        <v>2</v>
      </c>
      <c r="H16" s="22">
        <v>0</v>
      </c>
      <c r="I16" s="22">
        <v>4</v>
      </c>
      <c r="J16" s="22">
        <v>0</v>
      </c>
      <c r="K16" s="22"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3.5" customHeight="1" x14ac:dyDescent="0.25">
      <c r="A17" s="77" t="s">
        <v>18</v>
      </c>
      <c r="B17" s="75">
        <v>15</v>
      </c>
      <c r="C17" s="75">
        <v>4</v>
      </c>
      <c r="D17" s="75">
        <v>40</v>
      </c>
      <c r="E17" s="41">
        <f t="shared" si="1"/>
        <v>59</v>
      </c>
      <c r="F17" s="24" t="s">
        <v>59</v>
      </c>
      <c r="G17" s="24">
        <v>19</v>
      </c>
      <c r="H17" s="24">
        <v>9</v>
      </c>
      <c r="I17" s="24">
        <v>9</v>
      </c>
      <c r="J17" s="24">
        <v>16</v>
      </c>
      <c r="K17" s="24">
        <v>6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5.25" customHeight="1" x14ac:dyDescent="0.25">
      <c r="A18" s="126"/>
      <c r="B18" s="126"/>
      <c r="C18" s="126"/>
      <c r="D18" s="126"/>
      <c r="E18" s="126"/>
      <c r="F18" s="76"/>
      <c r="G18" s="76"/>
      <c r="H18" s="76"/>
      <c r="I18" s="76"/>
      <c r="J18" s="76"/>
      <c r="K18" s="76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x14ac:dyDescent="0.25">
      <c r="A19" s="129" t="s">
        <v>26</v>
      </c>
      <c r="B19" s="130"/>
      <c r="C19" s="130"/>
      <c r="D19" s="130"/>
      <c r="E19" s="130"/>
      <c r="F19" s="130"/>
      <c r="G19" s="131"/>
      <c r="H19" s="131"/>
      <c r="I19" s="131"/>
      <c r="J19" s="131"/>
      <c r="K19" s="13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" customHeight="1" x14ac:dyDescent="0.25">
      <c r="A20" s="136"/>
      <c r="B20" s="138" t="s">
        <v>7</v>
      </c>
      <c r="C20" s="138"/>
      <c r="D20" s="139" t="s">
        <v>8</v>
      </c>
      <c r="E20" s="141" t="s">
        <v>15</v>
      </c>
      <c r="F20" s="127" t="s">
        <v>12</v>
      </c>
      <c r="G20" s="127" t="s">
        <v>94</v>
      </c>
      <c r="H20" s="127" t="s">
        <v>95</v>
      </c>
      <c r="I20" s="143" t="s">
        <v>107</v>
      </c>
      <c r="J20" s="143" t="s">
        <v>96</v>
      </c>
      <c r="K20" s="127" t="s">
        <v>108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 x14ac:dyDescent="0.25">
      <c r="A21" s="137"/>
      <c r="B21" s="71" t="s">
        <v>9</v>
      </c>
      <c r="C21" s="71" t="s">
        <v>10</v>
      </c>
      <c r="D21" s="140"/>
      <c r="E21" s="142"/>
      <c r="F21" s="128"/>
      <c r="G21" s="128"/>
      <c r="H21" s="128"/>
      <c r="I21" s="127"/>
      <c r="J21" s="127"/>
      <c r="K21" s="128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x14ac:dyDescent="0.25">
      <c r="A22" s="72" t="s">
        <v>0</v>
      </c>
      <c r="B22" s="73">
        <v>0</v>
      </c>
      <c r="C22" s="73">
        <v>0</v>
      </c>
      <c r="D22" s="73">
        <v>1</v>
      </c>
      <c r="E22" s="41">
        <f t="shared" ref="E22:E26" si="2">SUM(B22:D22)</f>
        <v>1</v>
      </c>
      <c r="F22" s="22">
        <v>1</v>
      </c>
      <c r="G22" s="22">
        <v>0</v>
      </c>
      <c r="H22" s="22">
        <v>0</v>
      </c>
      <c r="I22" s="22">
        <v>0</v>
      </c>
      <c r="J22" s="22">
        <v>1</v>
      </c>
      <c r="K22" s="22">
        <v>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x14ac:dyDescent="0.25">
      <c r="A23" s="72" t="s">
        <v>21</v>
      </c>
      <c r="B23" s="73">
        <v>0</v>
      </c>
      <c r="C23" s="73">
        <v>0</v>
      </c>
      <c r="D23" s="73">
        <v>0</v>
      </c>
      <c r="E23" s="41">
        <f t="shared" si="2"/>
        <v>0</v>
      </c>
      <c r="F23" s="22" t="s">
        <v>59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25">
      <c r="A24" s="77" t="s">
        <v>22</v>
      </c>
      <c r="B24" s="73">
        <v>0</v>
      </c>
      <c r="C24" s="73">
        <v>0</v>
      </c>
      <c r="D24" s="73">
        <v>1</v>
      </c>
      <c r="E24" s="41">
        <f t="shared" si="2"/>
        <v>1</v>
      </c>
      <c r="F24" s="22" t="s">
        <v>59</v>
      </c>
      <c r="G24" s="22">
        <v>0</v>
      </c>
      <c r="H24" s="22">
        <v>0</v>
      </c>
      <c r="I24" s="22">
        <v>0</v>
      </c>
      <c r="J24" s="22">
        <v>1</v>
      </c>
      <c r="K24" s="22">
        <v>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25">
      <c r="A25" s="78" t="s">
        <v>40</v>
      </c>
      <c r="B25" s="44">
        <f>SUM(B23,B26)</f>
        <v>0</v>
      </c>
      <c r="C25" s="44">
        <f t="shared" ref="C25:D25" si="3">SUM(C23,C26)</f>
        <v>0</v>
      </c>
      <c r="D25" s="44">
        <f t="shared" si="3"/>
        <v>2</v>
      </c>
      <c r="E25" s="41">
        <f t="shared" si="2"/>
        <v>2</v>
      </c>
      <c r="F25" s="24">
        <v>3</v>
      </c>
      <c r="G25" s="24">
        <v>0</v>
      </c>
      <c r="H25" s="24">
        <v>0</v>
      </c>
      <c r="I25" s="24">
        <v>0</v>
      </c>
      <c r="J25" s="24">
        <v>2</v>
      </c>
      <c r="K25" s="24"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3.5" customHeight="1" x14ac:dyDescent="0.25">
      <c r="A26" s="78" t="s">
        <v>23</v>
      </c>
      <c r="B26" s="75">
        <v>0</v>
      </c>
      <c r="C26" s="75">
        <v>0</v>
      </c>
      <c r="D26" s="75">
        <v>2</v>
      </c>
      <c r="E26" s="41">
        <f t="shared" si="2"/>
        <v>2</v>
      </c>
      <c r="F26" s="24" t="s">
        <v>59</v>
      </c>
      <c r="G26" s="24">
        <v>0</v>
      </c>
      <c r="H26" s="24">
        <v>0</v>
      </c>
      <c r="I26" s="24">
        <v>0</v>
      </c>
      <c r="J26" s="24">
        <v>2</v>
      </c>
      <c r="K26" s="24">
        <v>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6" customHeight="1" x14ac:dyDescent="0.25">
      <c r="A27" s="144"/>
      <c r="B27" s="144"/>
      <c r="C27" s="144"/>
      <c r="D27" s="144"/>
      <c r="E27" s="144"/>
      <c r="F27" s="76"/>
      <c r="G27" s="76"/>
      <c r="H27" s="76"/>
      <c r="I27" s="76"/>
      <c r="J27" s="76"/>
      <c r="K27" s="76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8.75" x14ac:dyDescent="0.3">
      <c r="A28" s="133" t="s">
        <v>36</v>
      </c>
      <c r="B28" s="134"/>
      <c r="C28" s="134"/>
      <c r="D28" s="134"/>
      <c r="E28" s="134"/>
      <c r="F28" s="134"/>
      <c r="G28" s="131"/>
      <c r="H28" s="131"/>
      <c r="I28" s="131"/>
      <c r="J28" s="131"/>
      <c r="K28" s="13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" customHeight="1" x14ac:dyDescent="0.25">
      <c r="A29" s="136"/>
      <c r="B29" s="138" t="s">
        <v>7</v>
      </c>
      <c r="C29" s="138"/>
      <c r="D29" s="139" t="s">
        <v>8</v>
      </c>
      <c r="E29" s="141" t="s">
        <v>15</v>
      </c>
      <c r="F29" s="127" t="s">
        <v>12</v>
      </c>
      <c r="G29" s="127" t="s">
        <v>94</v>
      </c>
      <c r="H29" s="127" t="s">
        <v>95</v>
      </c>
      <c r="I29" s="143" t="s">
        <v>107</v>
      </c>
      <c r="J29" s="143" t="s">
        <v>96</v>
      </c>
      <c r="K29" s="127" t="s">
        <v>108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 x14ac:dyDescent="0.25">
      <c r="A30" s="137"/>
      <c r="B30" s="71" t="s">
        <v>9</v>
      </c>
      <c r="C30" s="71" t="s">
        <v>10</v>
      </c>
      <c r="D30" s="140"/>
      <c r="E30" s="142"/>
      <c r="F30" s="128"/>
      <c r="G30" s="128"/>
      <c r="H30" s="128"/>
      <c r="I30" s="127"/>
      <c r="J30" s="127"/>
      <c r="K30" s="128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x14ac:dyDescent="0.25">
      <c r="A31" s="72" t="s">
        <v>1</v>
      </c>
      <c r="B31" s="45">
        <f>SUM(B5,B14,B22)</f>
        <v>30</v>
      </c>
      <c r="C31" s="45">
        <f>SUM(C5,C14,C22)</f>
        <v>8</v>
      </c>
      <c r="D31" s="45">
        <f>SUM(D5,D14,D22)</f>
        <v>48</v>
      </c>
      <c r="E31" s="41">
        <f>SUM(E5,E14,E22)</f>
        <v>86</v>
      </c>
      <c r="F31" s="22">
        <v>89</v>
      </c>
      <c r="G31" s="22">
        <v>34</v>
      </c>
      <c r="H31" s="22">
        <v>13</v>
      </c>
      <c r="I31" s="22">
        <v>13</v>
      </c>
      <c r="J31" s="22">
        <v>21</v>
      </c>
      <c r="K31" s="22">
        <v>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x14ac:dyDescent="0.25">
      <c r="A32" s="72" t="s">
        <v>2</v>
      </c>
      <c r="B32" s="43">
        <f>SUM(B6,B15,B25)</f>
        <v>67</v>
      </c>
      <c r="C32" s="45">
        <f>SUM(C6,C15,C25)</f>
        <v>12</v>
      </c>
      <c r="D32" s="45">
        <f>SUM(D6,D15,D25)</f>
        <v>85</v>
      </c>
      <c r="E32" s="41">
        <f>SUM(E6,E15,E25)</f>
        <v>164</v>
      </c>
      <c r="F32" s="22">
        <v>173</v>
      </c>
      <c r="G32" s="22">
        <v>75</v>
      </c>
      <c r="H32" s="22">
        <v>26</v>
      </c>
      <c r="I32" s="22">
        <v>20</v>
      </c>
      <c r="J32" s="22">
        <v>48</v>
      </c>
      <c r="K32" s="22">
        <v>10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3.5" customHeight="1" x14ac:dyDescent="0.25">
      <c r="A33" s="74" t="s">
        <v>24</v>
      </c>
      <c r="B33" s="45">
        <f>SUM(B7,B25)</f>
        <v>31</v>
      </c>
      <c r="C33" s="45">
        <f>SUM(C7,C25)</f>
        <v>4</v>
      </c>
      <c r="D33" s="45">
        <f>SUM(D7,D25)</f>
        <v>26</v>
      </c>
      <c r="E33" s="41">
        <f>SUM(E7,E25)</f>
        <v>61</v>
      </c>
      <c r="F33" s="24" t="s">
        <v>59</v>
      </c>
      <c r="G33" s="24">
        <v>29</v>
      </c>
      <c r="H33" s="24">
        <v>12</v>
      </c>
      <c r="I33" s="24">
        <v>5</v>
      </c>
      <c r="J33" s="24">
        <v>23</v>
      </c>
      <c r="K33" s="24">
        <v>2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x14ac:dyDescent="0.25">
      <c r="A34" s="74" t="s">
        <v>27</v>
      </c>
      <c r="B34" s="45">
        <f t="shared" ref="B34:D35" si="4">SUM(B8,B16)</f>
        <v>2</v>
      </c>
      <c r="C34" s="45">
        <f t="shared" si="4"/>
        <v>1</v>
      </c>
      <c r="D34" s="45">
        <f t="shared" si="4"/>
        <v>5</v>
      </c>
      <c r="E34" s="41">
        <f>SUM(E8,E16)</f>
        <v>8</v>
      </c>
      <c r="F34" s="22" t="s">
        <v>59</v>
      </c>
      <c r="G34" s="22">
        <v>4</v>
      </c>
      <c r="H34" s="22">
        <v>0</v>
      </c>
      <c r="I34" s="22">
        <v>4</v>
      </c>
      <c r="J34" s="22">
        <v>0</v>
      </c>
      <c r="K34" s="22">
        <v>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3.5" customHeight="1" thickBot="1" x14ac:dyDescent="0.3">
      <c r="A35" s="79" t="s">
        <v>28</v>
      </c>
      <c r="B35" s="46">
        <f t="shared" si="4"/>
        <v>34</v>
      </c>
      <c r="C35" s="46">
        <f t="shared" si="4"/>
        <v>7</v>
      </c>
      <c r="D35" s="46">
        <f t="shared" si="4"/>
        <v>54</v>
      </c>
      <c r="E35" s="28">
        <f>SUM(E9,E17,)</f>
        <v>95</v>
      </c>
      <c r="F35" s="48" t="s">
        <v>59</v>
      </c>
      <c r="G35" s="48">
        <v>42</v>
      </c>
      <c r="H35" s="48">
        <v>14</v>
      </c>
      <c r="I35" s="48">
        <v>11</v>
      </c>
      <c r="J35" s="48">
        <v>25</v>
      </c>
      <c r="K35" s="48">
        <v>8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x14ac:dyDescent="0.25">
      <c r="A36" s="80"/>
      <c r="B36" s="31"/>
      <c r="C36" s="31"/>
      <c r="D36" s="31"/>
      <c r="E36" s="33"/>
      <c r="F36" s="33"/>
      <c r="G36" s="33"/>
      <c r="H36" s="33"/>
      <c r="I36" s="33"/>
      <c r="J36" s="33"/>
      <c r="K36" s="33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x14ac:dyDescent="0.25">
      <c r="A37" s="135"/>
      <c r="B37" s="135"/>
      <c r="C37" s="135"/>
      <c r="D37" s="135"/>
      <c r="E37" s="135"/>
      <c r="F37" s="76"/>
      <c r="G37" s="76"/>
      <c r="H37" s="76"/>
      <c r="I37" s="76"/>
      <c r="J37" s="76"/>
      <c r="K37" s="76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x14ac:dyDescent="0.25">
      <c r="A38" s="129" t="s">
        <v>38</v>
      </c>
      <c r="B38" s="130"/>
      <c r="C38" s="130"/>
      <c r="D38" s="130"/>
      <c r="E38" s="130"/>
      <c r="F38" s="130"/>
      <c r="G38" s="131"/>
      <c r="H38" s="131"/>
      <c r="I38" s="131"/>
      <c r="J38" s="131"/>
      <c r="K38" s="13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" customHeight="1" x14ac:dyDescent="0.25">
      <c r="A39" s="150" t="s">
        <v>14</v>
      </c>
      <c r="B39" s="152" t="s">
        <v>7</v>
      </c>
      <c r="C39" s="152"/>
      <c r="D39" s="153" t="s">
        <v>8</v>
      </c>
      <c r="E39" s="141" t="s">
        <v>15</v>
      </c>
      <c r="F39" s="127" t="s">
        <v>12</v>
      </c>
      <c r="G39" s="127" t="s">
        <v>94</v>
      </c>
      <c r="H39" s="127" t="s">
        <v>95</v>
      </c>
      <c r="I39" s="143" t="s">
        <v>107</v>
      </c>
      <c r="J39" s="143" t="s">
        <v>96</v>
      </c>
      <c r="K39" s="127" t="s">
        <v>108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x14ac:dyDescent="0.25">
      <c r="A40" s="151"/>
      <c r="B40" s="71" t="s">
        <v>9</v>
      </c>
      <c r="C40" s="71" t="s">
        <v>11</v>
      </c>
      <c r="D40" s="154"/>
      <c r="E40" s="142"/>
      <c r="F40" s="128"/>
      <c r="G40" s="128"/>
      <c r="H40" s="128"/>
      <c r="I40" s="127"/>
      <c r="J40" s="127"/>
      <c r="K40" s="128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x14ac:dyDescent="0.25">
      <c r="A41" s="72" t="s">
        <v>31</v>
      </c>
      <c r="B41" s="73">
        <v>0</v>
      </c>
      <c r="C41" s="73">
        <v>0</v>
      </c>
      <c r="D41" s="73">
        <v>10</v>
      </c>
      <c r="E41" s="41">
        <f t="shared" ref="E41:E43" si="5">SUM(B41:D41)</f>
        <v>10</v>
      </c>
      <c r="F41" s="22">
        <v>6</v>
      </c>
      <c r="G41" s="22">
        <v>4</v>
      </c>
      <c r="H41" s="22">
        <v>0</v>
      </c>
      <c r="I41" s="22">
        <v>2</v>
      </c>
      <c r="J41" s="22">
        <v>3</v>
      </c>
      <c r="K41" s="22">
        <v>1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x14ac:dyDescent="0.25">
      <c r="A42" s="74" t="s">
        <v>30</v>
      </c>
      <c r="B42" s="75">
        <v>0</v>
      </c>
      <c r="C42" s="81">
        <v>0</v>
      </c>
      <c r="D42" s="75">
        <v>0</v>
      </c>
      <c r="E42" s="41">
        <f t="shared" si="5"/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x14ac:dyDescent="0.25">
      <c r="A43" s="74" t="s">
        <v>32</v>
      </c>
      <c r="B43" s="75">
        <v>0</v>
      </c>
      <c r="C43" s="81">
        <v>0</v>
      </c>
      <c r="D43" s="75">
        <v>0</v>
      </c>
      <c r="E43" s="41">
        <f t="shared" si="5"/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5.5" customHeight="1" x14ac:dyDescent="0.25">
      <c r="A44" s="82" t="s">
        <v>13</v>
      </c>
      <c r="B44" s="145" t="s">
        <v>7</v>
      </c>
      <c r="C44" s="145"/>
      <c r="D44" s="40" t="s">
        <v>8</v>
      </c>
      <c r="E44" s="41" t="s">
        <v>15</v>
      </c>
      <c r="F44" s="52" t="s">
        <v>12</v>
      </c>
      <c r="G44" s="52" t="s">
        <v>94</v>
      </c>
      <c r="H44" s="52" t="s">
        <v>95</v>
      </c>
      <c r="I44" s="52" t="s">
        <v>107</v>
      </c>
      <c r="J44" s="52" t="s">
        <v>96</v>
      </c>
      <c r="K44" s="52" t="s">
        <v>108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x14ac:dyDescent="0.25">
      <c r="A45" s="83" t="s">
        <v>29</v>
      </c>
      <c r="B45" s="146">
        <v>3</v>
      </c>
      <c r="C45" s="147"/>
      <c r="D45" s="84">
        <v>8</v>
      </c>
      <c r="E45" s="41">
        <f>SUM(B45:D45)</f>
        <v>11</v>
      </c>
      <c r="F45" s="25">
        <v>5</v>
      </c>
      <c r="G45" s="25">
        <v>4</v>
      </c>
      <c r="H45" s="25">
        <v>1</v>
      </c>
      <c r="I45" s="25">
        <v>1</v>
      </c>
      <c r="J45" s="25">
        <v>2</v>
      </c>
      <c r="K45" s="25">
        <v>3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x14ac:dyDescent="0.25">
      <c r="A46" s="85" t="s">
        <v>37</v>
      </c>
      <c r="B46" s="148">
        <v>0</v>
      </c>
      <c r="C46" s="149"/>
      <c r="D46" s="86">
        <v>0</v>
      </c>
      <c r="E46" s="41">
        <f t="shared" ref="E46" si="6">SUM(B46:D46)</f>
        <v>0</v>
      </c>
      <c r="F46" s="49" t="s">
        <v>59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x14ac:dyDescent="0.25">
      <c r="A47" s="87"/>
      <c r="B47" s="42"/>
      <c r="C47" s="42"/>
      <c r="D47" s="42"/>
      <c r="E47" s="42"/>
      <c r="F47" s="50"/>
      <c r="G47" s="50"/>
      <c r="H47" s="50"/>
      <c r="I47" s="50"/>
      <c r="J47" s="50"/>
      <c r="K47" s="5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x14ac:dyDescent="0.25">
      <c r="A48" s="129" t="s">
        <v>39</v>
      </c>
      <c r="B48" s="130"/>
      <c r="C48" s="130"/>
      <c r="D48" s="130"/>
      <c r="E48" s="130"/>
      <c r="F48" s="130"/>
      <c r="G48" s="131"/>
      <c r="H48" s="131"/>
      <c r="I48" s="131"/>
      <c r="J48" s="131"/>
      <c r="K48" s="132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x14ac:dyDescent="0.25">
      <c r="A49" s="88"/>
      <c r="B49" s="138" t="s">
        <v>7</v>
      </c>
      <c r="C49" s="138"/>
      <c r="D49" s="89" t="s">
        <v>8</v>
      </c>
      <c r="E49" s="90" t="s">
        <v>15</v>
      </c>
      <c r="F49" s="91" t="s">
        <v>12</v>
      </c>
      <c r="G49" s="91" t="s">
        <v>94</v>
      </c>
      <c r="H49" s="91" t="s">
        <v>95</v>
      </c>
      <c r="I49" s="91" t="s">
        <v>107</v>
      </c>
      <c r="J49" s="91" t="s">
        <v>96</v>
      </c>
      <c r="K49" s="91" t="s">
        <v>108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x14ac:dyDescent="0.25">
      <c r="A50" s="74" t="s">
        <v>3</v>
      </c>
      <c r="B50" s="137">
        <v>9</v>
      </c>
      <c r="C50" s="137"/>
      <c r="D50" s="75">
        <v>5</v>
      </c>
      <c r="E50" s="41">
        <f t="shared" ref="E50:E53" si="7">SUM(B50:D50)</f>
        <v>14</v>
      </c>
      <c r="F50" s="24">
        <v>0</v>
      </c>
      <c r="G50" s="24">
        <v>9</v>
      </c>
      <c r="H50" s="24">
        <v>0</v>
      </c>
      <c r="I50" s="24">
        <v>3</v>
      </c>
      <c r="J50" s="24">
        <v>1</v>
      </c>
      <c r="K50" s="24">
        <v>1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x14ac:dyDescent="0.25">
      <c r="A51" s="74" t="s">
        <v>4</v>
      </c>
      <c r="B51" s="137">
        <v>3</v>
      </c>
      <c r="C51" s="137"/>
      <c r="D51" s="75">
        <v>1</v>
      </c>
      <c r="E51" s="41">
        <f t="shared" si="7"/>
        <v>4</v>
      </c>
      <c r="F51" s="24">
        <v>4</v>
      </c>
      <c r="G51" s="24">
        <v>3</v>
      </c>
      <c r="H51" s="24">
        <v>0</v>
      </c>
      <c r="I51" s="24">
        <v>0</v>
      </c>
      <c r="J51" s="24">
        <v>1</v>
      </c>
      <c r="K51" s="24">
        <v>0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x14ac:dyDescent="0.25">
      <c r="A52" s="74" t="s">
        <v>5</v>
      </c>
      <c r="B52" s="137">
        <v>0</v>
      </c>
      <c r="C52" s="137"/>
      <c r="D52" s="75">
        <v>1</v>
      </c>
      <c r="E52" s="41">
        <f t="shared" si="7"/>
        <v>1</v>
      </c>
      <c r="F52" s="24">
        <v>0</v>
      </c>
      <c r="G52" s="24">
        <v>0</v>
      </c>
      <c r="H52" s="24">
        <v>0</v>
      </c>
      <c r="I52" s="24">
        <v>0</v>
      </c>
      <c r="J52" s="24">
        <v>1</v>
      </c>
      <c r="K52" s="24">
        <v>0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x14ac:dyDescent="0.25">
      <c r="A53" s="74" t="s">
        <v>6</v>
      </c>
      <c r="B53" s="137">
        <v>10</v>
      </c>
      <c r="C53" s="137"/>
      <c r="D53" s="75">
        <v>13</v>
      </c>
      <c r="E53" s="41">
        <f t="shared" si="7"/>
        <v>23</v>
      </c>
      <c r="F53" s="24">
        <v>47</v>
      </c>
      <c r="G53" s="24">
        <v>11</v>
      </c>
      <c r="H53" s="24">
        <v>2</v>
      </c>
      <c r="I53" s="24">
        <v>2</v>
      </c>
      <c r="J53" s="24">
        <v>5</v>
      </c>
      <c r="K53" s="24">
        <v>3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x14ac:dyDescent="0.25">
      <c r="A54" s="10"/>
      <c r="B54" s="13"/>
      <c r="C54" s="14"/>
      <c r="D54" s="15"/>
      <c r="E54" s="16"/>
      <c r="F54" s="51"/>
      <c r="G54" s="51"/>
      <c r="H54" s="51"/>
      <c r="I54" s="51"/>
      <c r="J54" s="51"/>
      <c r="K54" s="5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x14ac:dyDescent="0.25">
      <c r="A55" s="10"/>
      <c r="B55" s="17"/>
      <c r="C55" s="17"/>
      <c r="D55" s="13"/>
      <c r="E55" s="18"/>
      <c r="F55" s="18"/>
      <c r="G55" s="18"/>
      <c r="H55" s="18"/>
      <c r="I55" s="18"/>
      <c r="J55" s="18"/>
      <c r="K55" s="18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x14ac:dyDescent="0.25">
      <c r="A56" s="10"/>
      <c r="B56" s="17"/>
      <c r="C56" s="17"/>
      <c r="D56" s="17"/>
      <c r="E56" s="17"/>
      <c r="F56" s="18"/>
      <c r="G56" s="18"/>
      <c r="H56" s="18"/>
      <c r="I56" s="18"/>
      <c r="J56" s="18"/>
      <c r="K56" s="18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x14ac:dyDescent="0.25">
      <c r="A57" s="10"/>
      <c r="B57" s="13"/>
      <c r="C57" s="13"/>
      <c r="D57" s="13"/>
      <c r="E57" s="18"/>
      <c r="F57" s="17"/>
      <c r="G57" s="17"/>
      <c r="H57" s="17"/>
      <c r="I57" s="17"/>
      <c r="J57" s="17"/>
      <c r="K57" s="17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x14ac:dyDescent="0.25">
      <c r="A58" s="10"/>
      <c r="B58" s="13"/>
      <c r="C58" s="13"/>
      <c r="D58" s="13"/>
      <c r="E58" s="18"/>
      <c r="F58" s="18"/>
      <c r="G58" s="18"/>
      <c r="H58" s="18"/>
      <c r="I58" s="18"/>
      <c r="J58" s="18"/>
      <c r="K58" s="18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x14ac:dyDescent="0.25">
      <c r="A59" s="10"/>
      <c r="B59" s="13"/>
      <c r="C59" s="13"/>
      <c r="D59" s="13"/>
      <c r="E59" s="18"/>
      <c r="F59" s="18"/>
      <c r="G59" s="18"/>
      <c r="H59" s="18"/>
      <c r="I59" s="18"/>
      <c r="J59" s="18"/>
      <c r="K59" s="18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x14ac:dyDescent="0.25">
      <c r="A60" s="10"/>
      <c r="B60" s="13"/>
      <c r="C60" s="13"/>
      <c r="D60" s="13"/>
      <c r="E60" s="18"/>
      <c r="F60" s="18"/>
      <c r="G60" s="18"/>
      <c r="H60" s="18"/>
      <c r="I60" s="18"/>
      <c r="J60" s="18"/>
      <c r="K60" s="18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x14ac:dyDescent="0.25">
      <c r="A61" s="10"/>
      <c r="B61" s="13"/>
      <c r="C61" s="13"/>
      <c r="D61" s="13"/>
      <c r="E61" s="18"/>
      <c r="F61" s="18"/>
      <c r="G61" s="18"/>
      <c r="H61" s="18"/>
      <c r="I61" s="18"/>
      <c r="J61" s="18"/>
      <c r="K61" s="18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x14ac:dyDescent="0.25">
      <c r="A62" s="10"/>
      <c r="B62" s="13"/>
      <c r="C62" s="13"/>
      <c r="D62" s="13"/>
      <c r="E62" s="18"/>
      <c r="F62" s="18"/>
      <c r="G62" s="18"/>
      <c r="H62" s="18"/>
      <c r="I62" s="18"/>
      <c r="J62" s="18"/>
      <c r="K62" s="18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x14ac:dyDescent="0.25">
      <c r="A63" s="10"/>
      <c r="B63" s="13"/>
      <c r="C63" s="13"/>
      <c r="D63" s="13"/>
      <c r="E63" s="18"/>
      <c r="F63" s="18"/>
      <c r="G63" s="18"/>
      <c r="H63" s="18"/>
      <c r="I63" s="18"/>
      <c r="J63" s="18"/>
      <c r="K63" s="18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x14ac:dyDescent="0.25">
      <c r="A64" s="10"/>
      <c r="B64" s="13"/>
      <c r="C64" s="13"/>
      <c r="D64" s="13"/>
      <c r="E64" s="18"/>
      <c r="F64" s="18"/>
      <c r="G64" s="18"/>
      <c r="H64" s="18"/>
      <c r="I64" s="18"/>
      <c r="J64" s="18"/>
      <c r="K64" s="18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x14ac:dyDescent="0.25">
      <c r="A65" s="10"/>
      <c r="B65" s="13"/>
      <c r="C65" s="13"/>
      <c r="D65" s="13"/>
      <c r="E65" s="18"/>
      <c r="F65" s="18"/>
      <c r="G65" s="18"/>
      <c r="H65" s="18"/>
      <c r="I65" s="18"/>
      <c r="J65" s="18"/>
      <c r="K65" s="18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x14ac:dyDescent="0.25">
      <c r="A66" s="10"/>
      <c r="B66" s="13"/>
      <c r="C66" s="13"/>
      <c r="D66" s="13"/>
      <c r="E66" s="18"/>
      <c r="F66" s="18"/>
      <c r="G66" s="18"/>
      <c r="H66" s="18"/>
      <c r="I66" s="18"/>
      <c r="J66" s="18"/>
      <c r="K66" s="18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x14ac:dyDescent="0.25">
      <c r="A67" s="10"/>
      <c r="B67" s="13"/>
      <c r="C67" s="13"/>
      <c r="D67" s="13"/>
      <c r="E67" s="18"/>
      <c r="F67" s="18"/>
      <c r="G67" s="18"/>
      <c r="H67" s="18"/>
      <c r="I67" s="18"/>
      <c r="J67" s="18"/>
      <c r="K67" s="18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x14ac:dyDescent="0.25">
      <c r="A68" s="10"/>
      <c r="B68" s="13"/>
      <c r="C68" s="13"/>
      <c r="D68" s="13"/>
      <c r="E68" s="18"/>
      <c r="F68" s="18"/>
      <c r="G68" s="18"/>
      <c r="H68" s="18"/>
      <c r="I68" s="18"/>
      <c r="J68" s="18"/>
      <c r="K68" s="18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x14ac:dyDescent="0.25">
      <c r="A69" s="10"/>
      <c r="B69" s="13"/>
      <c r="C69" s="13"/>
      <c r="D69" s="13"/>
      <c r="E69" s="18"/>
      <c r="F69" s="18"/>
      <c r="G69" s="18"/>
      <c r="H69" s="18"/>
      <c r="I69" s="18"/>
      <c r="J69" s="18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x14ac:dyDescent="0.25">
      <c r="A70" s="10"/>
      <c r="B70" s="13"/>
      <c r="C70" s="13"/>
      <c r="D70" s="13"/>
      <c r="E70" s="18"/>
      <c r="F70" s="18"/>
      <c r="G70" s="18"/>
      <c r="H70" s="18"/>
      <c r="I70" s="18"/>
      <c r="J70" s="18"/>
      <c r="K70" s="18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x14ac:dyDescent="0.25">
      <c r="A71" s="10"/>
      <c r="B71" s="13"/>
      <c r="C71" s="13"/>
      <c r="D71" s="13"/>
      <c r="E71" s="18"/>
      <c r="F71" s="18"/>
      <c r="G71" s="18"/>
      <c r="H71" s="18"/>
      <c r="I71" s="18"/>
      <c r="J71" s="18"/>
      <c r="K71" s="18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x14ac:dyDescent="0.25">
      <c r="A72" s="10"/>
      <c r="B72" s="13"/>
      <c r="C72" s="13"/>
      <c r="D72" s="13"/>
      <c r="E72" s="18"/>
      <c r="F72" s="18"/>
      <c r="G72" s="18"/>
      <c r="H72" s="18"/>
      <c r="I72" s="18"/>
      <c r="J72" s="18"/>
      <c r="K72" s="18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x14ac:dyDescent="0.25">
      <c r="A73" s="10"/>
      <c r="B73" s="13"/>
      <c r="C73" s="13"/>
      <c r="D73" s="13"/>
      <c r="E73" s="18"/>
      <c r="F73" s="18"/>
      <c r="G73" s="18"/>
      <c r="H73" s="18"/>
      <c r="I73" s="18"/>
      <c r="J73" s="18"/>
      <c r="K73" s="18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x14ac:dyDescent="0.25">
      <c r="A74" s="10"/>
      <c r="B74" s="13"/>
      <c r="C74" s="13"/>
      <c r="D74" s="13"/>
      <c r="E74" s="18"/>
      <c r="F74" s="18"/>
      <c r="G74" s="18"/>
      <c r="H74" s="18"/>
      <c r="I74" s="18"/>
      <c r="J74" s="18"/>
      <c r="K74" s="18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x14ac:dyDescent="0.25">
      <c r="A75" s="10"/>
      <c r="B75" s="13"/>
      <c r="C75" s="13"/>
      <c r="D75" s="13"/>
      <c r="E75" s="18"/>
      <c r="F75" s="18"/>
      <c r="G75" s="18"/>
      <c r="H75" s="18"/>
      <c r="I75" s="18"/>
      <c r="J75" s="18"/>
      <c r="K75" s="18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x14ac:dyDescent="0.25">
      <c r="A76" s="10"/>
      <c r="B76" s="13"/>
      <c r="C76" s="13"/>
      <c r="D76" s="13"/>
      <c r="E76" s="18"/>
      <c r="F76" s="18"/>
      <c r="G76" s="18"/>
      <c r="H76" s="18"/>
      <c r="I76" s="18"/>
      <c r="J76" s="18"/>
      <c r="K76" s="18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x14ac:dyDescent="0.25">
      <c r="A77" s="10"/>
      <c r="B77" s="13"/>
      <c r="C77" s="13"/>
      <c r="D77" s="13"/>
      <c r="E77" s="18"/>
      <c r="F77" s="18"/>
      <c r="G77" s="18"/>
      <c r="H77" s="18"/>
      <c r="I77" s="18"/>
      <c r="J77" s="18"/>
      <c r="K77" s="18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x14ac:dyDescent="0.25">
      <c r="A78" s="10"/>
      <c r="B78" s="13"/>
      <c r="C78" s="13"/>
      <c r="D78" s="13"/>
      <c r="E78" s="18"/>
      <c r="F78" s="18"/>
      <c r="G78" s="18"/>
      <c r="H78" s="18"/>
      <c r="I78" s="18"/>
      <c r="J78" s="18"/>
      <c r="K78" s="18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x14ac:dyDescent="0.25">
      <c r="A79" s="10"/>
      <c r="B79" s="13"/>
      <c r="C79" s="13"/>
      <c r="D79" s="13"/>
      <c r="E79" s="18"/>
      <c r="F79" s="18"/>
      <c r="G79" s="18"/>
      <c r="H79" s="18"/>
      <c r="I79" s="18"/>
      <c r="J79" s="18"/>
      <c r="K79" s="18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x14ac:dyDescent="0.25">
      <c r="A80" s="10"/>
      <c r="B80" s="13"/>
      <c r="C80" s="13"/>
      <c r="D80" s="13"/>
      <c r="E80" s="18"/>
      <c r="F80" s="18"/>
      <c r="G80" s="18"/>
      <c r="H80" s="18"/>
      <c r="I80" s="18"/>
      <c r="J80" s="18"/>
      <c r="K80" s="18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x14ac:dyDescent="0.25">
      <c r="A81" s="10"/>
      <c r="B81" s="13"/>
      <c r="C81" s="13"/>
      <c r="D81" s="13"/>
      <c r="E81" s="18"/>
      <c r="F81" s="18"/>
      <c r="G81" s="18"/>
      <c r="H81" s="18"/>
      <c r="I81" s="18"/>
      <c r="J81" s="18"/>
      <c r="K81" s="18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x14ac:dyDescent="0.25">
      <c r="A82" s="10"/>
      <c r="B82" s="13"/>
      <c r="C82" s="13"/>
      <c r="D82" s="13"/>
      <c r="E82" s="18"/>
      <c r="F82" s="18"/>
      <c r="G82" s="18"/>
      <c r="H82" s="18"/>
      <c r="I82" s="18"/>
      <c r="J82" s="18"/>
      <c r="K82" s="18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x14ac:dyDescent="0.25">
      <c r="A83" s="10"/>
      <c r="B83" s="13"/>
      <c r="C83" s="13"/>
      <c r="D83" s="13"/>
      <c r="E83" s="18"/>
      <c r="F83" s="18"/>
      <c r="G83" s="18"/>
      <c r="H83" s="18"/>
      <c r="I83" s="18"/>
      <c r="J83" s="18"/>
      <c r="K83" s="18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x14ac:dyDescent="0.25">
      <c r="A84" s="10"/>
      <c r="B84" s="13"/>
      <c r="C84" s="13"/>
      <c r="D84" s="13"/>
      <c r="E84" s="18"/>
      <c r="F84" s="18"/>
      <c r="G84" s="18"/>
      <c r="H84" s="18"/>
      <c r="I84" s="18"/>
      <c r="J84" s="18"/>
      <c r="K84" s="18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x14ac:dyDescent="0.25">
      <c r="A85" s="10"/>
      <c r="B85" s="13"/>
      <c r="C85" s="13"/>
      <c r="D85" s="13"/>
      <c r="E85" s="18"/>
      <c r="F85" s="18"/>
      <c r="G85" s="18"/>
      <c r="H85" s="18"/>
      <c r="I85" s="18"/>
      <c r="J85" s="18"/>
      <c r="K85" s="18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x14ac:dyDescent="0.25">
      <c r="A86" s="10"/>
      <c r="B86" s="13"/>
      <c r="C86" s="13"/>
      <c r="D86" s="13"/>
      <c r="E86" s="18"/>
      <c r="F86" s="18"/>
      <c r="G86" s="18"/>
      <c r="H86" s="18"/>
      <c r="I86" s="18"/>
      <c r="J86" s="18"/>
      <c r="K86" s="18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x14ac:dyDescent="0.25">
      <c r="A87" s="10"/>
      <c r="B87" s="13"/>
      <c r="C87" s="13"/>
      <c r="D87" s="13"/>
      <c r="E87" s="18"/>
      <c r="F87" s="18"/>
      <c r="G87" s="18"/>
      <c r="H87" s="18"/>
      <c r="I87" s="18"/>
      <c r="J87" s="18"/>
      <c r="K87" s="18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x14ac:dyDescent="0.25">
      <c r="A88" s="10"/>
      <c r="B88" s="13"/>
      <c r="C88" s="13"/>
      <c r="D88" s="13"/>
      <c r="E88" s="18"/>
      <c r="F88" s="18"/>
      <c r="G88" s="18"/>
      <c r="H88" s="18"/>
      <c r="I88" s="18"/>
      <c r="J88" s="18"/>
      <c r="K88" s="18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x14ac:dyDescent="0.25">
      <c r="A89" s="10"/>
      <c r="B89" s="13"/>
      <c r="C89" s="13"/>
      <c r="D89" s="13"/>
      <c r="E89" s="18"/>
      <c r="F89" s="18"/>
      <c r="G89" s="18"/>
      <c r="H89" s="18"/>
      <c r="I89" s="18"/>
      <c r="J89" s="18"/>
      <c r="K89" s="18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x14ac:dyDescent="0.25">
      <c r="A90" s="10"/>
      <c r="B90" s="13"/>
      <c r="C90" s="13"/>
      <c r="D90" s="13"/>
      <c r="E90" s="18"/>
      <c r="F90" s="18"/>
      <c r="G90" s="18"/>
      <c r="H90" s="18"/>
      <c r="I90" s="18"/>
      <c r="J90" s="18"/>
      <c r="K90" s="18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x14ac:dyDescent="0.25">
      <c r="A91" s="10"/>
      <c r="B91" s="13"/>
      <c r="C91" s="13"/>
      <c r="D91" s="13"/>
      <c r="E91" s="18"/>
      <c r="F91" s="18"/>
      <c r="G91" s="18"/>
      <c r="H91" s="18"/>
      <c r="I91" s="18"/>
      <c r="J91" s="18"/>
      <c r="K91" s="18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x14ac:dyDescent="0.25">
      <c r="A92" s="10"/>
      <c r="B92" s="13"/>
      <c r="C92" s="13"/>
      <c r="D92" s="13"/>
      <c r="E92" s="18"/>
      <c r="F92" s="18"/>
      <c r="G92" s="18"/>
      <c r="H92" s="18"/>
      <c r="I92" s="18"/>
      <c r="J92" s="18"/>
      <c r="K92" s="18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x14ac:dyDescent="0.25">
      <c r="A93" s="10"/>
      <c r="B93" s="13"/>
      <c r="C93" s="13"/>
      <c r="D93" s="13"/>
      <c r="E93" s="18"/>
      <c r="F93" s="18"/>
      <c r="G93" s="18"/>
      <c r="H93" s="18"/>
      <c r="I93" s="18"/>
      <c r="J93" s="18"/>
      <c r="K93" s="18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x14ac:dyDescent="0.25">
      <c r="A94" s="10"/>
      <c r="B94" s="13"/>
      <c r="C94" s="13"/>
      <c r="D94" s="13"/>
      <c r="E94" s="18"/>
      <c r="F94" s="18"/>
      <c r="G94" s="18"/>
      <c r="H94" s="18"/>
      <c r="I94" s="18"/>
      <c r="J94" s="18"/>
      <c r="K94" s="18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x14ac:dyDescent="0.25">
      <c r="A95" s="10"/>
      <c r="B95" s="13"/>
      <c r="C95" s="13"/>
      <c r="D95" s="13"/>
      <c r="E95" s="18"/>
      <c r="F95" s="18"/>
      <c r="G95" s="18"/>
      <c r="H95" s="18"/>
      <c r="I95" s="18"/>
      <c r="J95" s="18"/>
      <c r="K95" s="18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x14ac:dyDescent="0.25">
      <c r="A96" s="10"/>
      <c r="B96" s="13"/>
      <c r="C96" s="13"/>
      <c r="D96" s="13"/>
      <c r="E96" s="18"/>
      <c r="F96" s="18"/>
      <c r="G96" s="18"/>
      <c r="H96" s="18"/>
      <c r="I96" s="18"/>
      <c r="J96" s="18"/>
      <c r="K96" s="18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x14ac:dyDescent="0.25">
      <c r="A97" s="10"/>
      <c r="B97" s="13"/>
      <c r="C97" s="13"/>
      <c r="D97" s="13"/>
      <c r="E97" s="18"/>
      <c r="F97" s="18"/>
      <c r="G97" s="18"/>
      <c r="H97" s="18"/>
      <c r="I97" s="18"/>
      <c r="J97" s="18"/>
      <c r="K97" s="18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x14ac:dyDescent="0.25">
      <c r="A98" s="10"/>
      <c r="B98" s="13"/>
      <c r="C98" s="13"/>
      <c r="D98" s="13"/>
      <c r="E98" s="18"/>
      <c r="F98" s="18"/>
      <c r="G98" s="18"/>
      <c r="H98" s="18"/>
      <c r="I98" s="18"/>
      <c r="J98" s="18"/>
      <c r="K98" s="18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x14ac:dyDescent="0.25">
      <c r="A99" s="10"/>
      <c r="B99" s="13"/>
      <c r="C99" s="13"/>
      <c r="D99" s="13"/>
      <c r="E99" s="18"/>
      <c r="F99" s="18"/>
      <c r="G99" s="18"/>
      <c r="H99" s="18"/>
      <c r="I99" s="18"/>
      <c r="J99" s="18"/>
      <c r="K99" s="18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x14ac:dyDescent="0.25">
      <c r="A100" s="10"/>
      <c r="B100" s="13"/>
      <c r="C100" s="13"/>
      <c r="D100" s="13"/>
      <c r="E100" s="18"/>
      <c r="F100" s="18"/>
      <c r="G100" s="18"/>
      <c r="H100" s="18"/>
      <c r="I100" s="18"/>
      <c r="J100" s="18"/>
      <c r="K100" s="18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x14ac:dyDescent="0.25">
      <c r="A101" s="10"/>
      <c r="B101" s="13"/>
      <c r="C101" s="13"/>
      <c r="D101" s="13"/>
      <c r="E101" s="18"/>
      <c r="F101" s="18"/>
      <c r="G101" s="18"/>
      <c r="H101" s="18"/>
      <c r="I101" s="18"/>
      <c r="J101" s="18"/>
      <c r="K101" s="18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x14ac:dyDescent="0.25">
      <c r="A102" s="10"/>
      <c r="B102" s="13"/>
      <c r="C102" s="13"/>
      <c r="D102" s="13"/>
      <c r="E102" s="18"/>
      <c r="F102" s="18"/>
      <c r="G102" s="18"/>
      <c r="H102" s="18"/>
      <c r="I102" s="18"/>
      <c r="J102" s="18"/>
      <c r="K102" s="18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x14ac:dyDescent="0.25">
      <c r="A103" s="10"/>
      <c r="B103" s="13"/>
      <c r="C103" s="13"/>
      <c r="D103" s="13"/>
      <c r="E103" s="18"/>
      <c r="F103" s="18"/>
      <c r="G103" s="18"/>
      <c r="H103" s="18"/>
      <c r="I103" s="18"/>
      <c r="J103" s="18"/>
      <c r="K103" s="18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x14ac:dyDescent="0.25">
      <c r="A104" s="10"/>
      <c r="B104" s="13"/>
      <c r="C104" s="13"/>
      <c r="D104" s="13"/>
      <c r="E104" s="18"/>
      <c r="F104" s="18"/>
      <c r="G104" s="18"/>
      <c r="H104" s="18"/>
      <c r="I104" s="18"/>
      <c r="J104" s="18"/>
      <c r="K104" s="18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x14ac:dyDescent="0.25">
      <c r="A105" s="10"/>
      <c r="B105" s="13"/>
      <c r="C105" s="13"/>
      <c r="D105" s="13"/>
      <c r="E105" s="18"/>
      <c r="F105" s="18"/>
      <c r="G105" s="18"/>
      <c r="H105" s="18"/>
      <c r="I105" s="18"/>
      <c r="J105" s="18"/>
      <c r="K105" s="18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x14ac:dyDescent="0.25">
      <c r="A106" s="10"/>
      <c r="B106" s="13"/>
      <c r="C106" s="13"/>
      <c r="D106" s="13"/>
      <c r="E106" s="18"/>
      <c r="F106" s="18"/>
      <c r="G106" s="18"/>
      <c r="H106" s="18"/>
      <c r="I106" s="18"/>
      <c r="J106" s="18"/>
      <c r="K106" s="18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x14ac:dyDescent="0.25">
      <c r="A107" s="10"/>
      <c r="B107" s="13"/>
      <c r="C107" s="13"/>
      <c r="D107" s="13"/>
      <c r="E107" s="18"/>
      <c r="F107" s="18"/>
      <c r="G107" s="18"/>
      <c r="H107" s="18"/>
      <c r="I107" s="18"/>
      <c r="J107" s="18"/>
      <c r="K107" s="18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x14ac:dyDescent="0.25">
      <c r="A108" s="10"/>
      <c r="B108" s="13"/>
      <c r="C108" s="13"/>
      <c r="D108" s="13"/>
      <c r="E108" s="18"/>
      <c r="F108" s="18"/>
      <c r="G108" s="18"/>
      <c r="H108" s="18"/>
      <c r="I108" s="18"/>
      <c r="J108" s="18"/>
      <c r="K108" s="18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x14ac:dyDescent="0.25">
      <c r="A109" s="10"/>
      <c r="B109" s="13"/>
      <c r="C109" s="13"/>
      <c r="D109" s="13"/>
      <c r="E109" s="18"/>
      <c r="F109" s="18"/>
      <c r="G109" s="18"/>
      <c r="H109" s="18"/>
      <c r="I109" s="18"/>
      <c r="J109" s="18"/>
      <c r="K109" s="18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x14ac:dyDescent="0.25">
      <c r="A110" s="10"/>
      <c r="B110" s="13"/>
      <c r="C110" s="13"/>
      <c r="D110" s="13"/>
      <c r="E110" s="18"/>
      <c r="F110" s="18"/>
      <c r="G110" s="18"/>
      <c r="H110" s="18"/>
      <c r="I110" s="18"/>
      <c r="J110" s="18"/>
      <c r="K110" s="18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x14ac:dyDescent="0.25">
      <c r="A111" s="10"/>
      <c r="B111" s="13"/>
      <c r="C111" s="13"/>
      <c r="D111" s="13"/>
      <c r="E111" s="18"/>
      <c r="F111" s="18"/>
      <c r="G111" s="18"/>
      <c r="H111" s="18"/>
      <c r="I111" s="18"/>
      <c r="J111" s="18"/>
      <c r="K111" s="18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x14ac:dyDescent="0.25">
      <c r="A112" s="10"/>
      <c r="B112" s="13"/>
      <c r="C112" s="13"/>
      <c r="D112" s="13"/>
      <c r="E112" s="18"/>
      <c r="F112" s="18"/>
      <c r="G112" s="18"/>
      <c r="H112" s="18"/>
      <c r="I112" s="18"/>
      <c r="J112" s="18"/>
      <c r="K112" s="18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x14ac:dyDescent="0.25">
      <c r="A113" s="10"/>
      <c r="B113" s="13"/>
      <c r="C113" s="13"/>
      <c r="D113" s="13"/>
      <c r="E113" s="18"/>
      <c r="F113" s="18"/>
      <c r="G113" s="18"/>
      <c r="H113" s="18"/>
      <c r="I113" s="18"/>
      <c r="J113" s="18"/>
      <c r="K113" s="18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x14ac:dyDescent="0.25">
      <c r="A114" s="10"/>
      <c r="B114" s="13"/>
      <c r="C114" s="13"/>
      <c r="D114" s="13"/>
      <c r="E114" s="18"/>
      <c r="F114" s="18"/>
      <c r="G114" s="18"/>
      <c r="H114" s="18"/>
      <c r="I114" s="18"/>
      <c r="J114" s="18"/>
      <c r="K114" s="18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x14ac:dyDescent="0.25">
      <c r="A115" s="10"/>
      <c r="B115" s="13"/>
      <c r="C115" s="13"/>
      <c r="D115" s="13"/>
      <c r="E115" s="18"/>
      <c r="F115" s="18"/>
      <c r="G115" s="18"/>
      <c r="H115" s="18"/>
      <c r="I115" s="18"/>
      <c r="J115" s="18"/>
      <c r="K115" s="18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x14ac:dyDescent="0.25">
      <c r="A116" s="10"/>
      <c r="B116" s="13"/>
      <c r="C116" s="13"/>
      <c r="D116" s="13"/>
      <c r="E116" s="18"/>
      <c r="F116" s="18"/>
      <c r="G116" s="18"/>
      <c r="H116" s="18"/>
      <c r="I116" s="18"/>
      <c r="J116" s="18"/>
      <c r="K116" s="18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x14ac:dyDescent="0.25">
      <c r="A117" s="10"/>
      <c r="B117" s="13"/>
      <c r="C117" s="13"/>
      <c r="D117" s="13"/>
      <c r="E117" s="18"/>
      <c r="F117" s="18"/>
      <c r="G117" s="18"/>
      <c r="H117" s="18"/>
      <c r="I117" s="18"/>
      <c r="J117" s="18"/>
      <c r="K117" s="18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x14ac:dyDescent="0.25">
      <c r="A118" s="10"/>
      <c r="B118" s="13"/>
      <c r="C118" s="13"/>
      <c r="D118" s="13"/>
      <c r="E118" s="18"/>
      <c r="F118" s="18"/>
      <c r="G118" s="18"/>
      <c r="H118" s="18"/>
      <c r="I118" s="18"/>
      <c r="J118" s="18"/>
      <c r="K118" s="18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x14ac:dyDescent="0.25">
      <c r="A119" s="10"/>
      <c r="B119" s="13"/>
      <c r="C119" s="13"/>
      <c r="D119" s="13"/>
      <c r="E119" s="18"/>
      <c r="F119" s="18"/>
      <c r="G119" s="18"/>
      <c r="H119" s="18"/>
      <c r="I119" s="18"/>
      <c r="J119" s="18"/>
      <c r="K119" s="18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x14ac:dyDescent="0.25">
      <c r="A120" s="10"/>
      <c r="B120" s="13"/>
      <c r="C120" s="13"/>
      <c r="D120" s="13"/>
      <c r="E120" s="18"/>
      <c r="F120" s="18"/>
      <c r="G120" s="18"/>
      <c r="H120" s="18"/>
      <c r="I120" s="18"/>
      <c r="J120" s="18"/>
      <c r="K120" s="18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x14ac:dyDescent="0.25">
      <c r="A121" s="10"/>
      <c r="B121" s="13"/>
      <c r="C121" s="13"/>
      <c r="D121" s="13"/>
      <c r="E121" s="18"/>
      <c r="F121" s="18"/>
      <c r="G121" s="18"/>
      <c r="H121" s="18"/>
      <c r="I121" s="18"/>
      <c r="J121" s="18"/>
      <c r="K121" s="18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x14ac:dyDescent="0.25">
      <c r="A122" s="10"/>
      <c r="B122" s="13"/>
      <c r="C122" s="13"/>
      <c r="D122" s="13"/>
      <c r="E122" s="18"/>
      <c r="F122" s="18"/>
      <c r="G122" s="18"/>
      <c r="H122" s="18"/>
      <c r="I122" s="18"/>
      <c r="J122" s="18"/>
      <c r="K122" s="18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x14ac:dyDescent="0.25">
      <c r="A123" s="10"/>
      <c r="B123" s="13"/>
      <c r="C123" s="13"/>
      <c r="D123" s="13"/>
      <c r="E123" s="18"/>
      <c r="F123" s="18"/>
      <c r="G123" s="18"/>
      <c r="H123" s="18"/>
      <c r="I123" s="18"/>
      <c r="J123" s="18"/>
      <c r="K123" s="18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x14ac:dyDescent="0.25">
      <c r="A124" s="10"/>
      <c r="B124" s="13"/>
      <c r="C124" s="13"/>
      <c r="D124" s="13"/>
      <c r="E124" s="18"/>
      <c r="F124" s="18"/>
      <c r="G124" s="18"/>
      <c r="H124" s="18"/>
      <c r="I124" s="18"/>
      <c r="J124" s="18"/>
      <c r="K124" s="18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x14ac:dyDescent="0.25">
      <c r="A125" s="10"/>
      <c r="B125" s="13"/>
      <c r="C125" s="13"/>
      <c r="D125" s="13"/>
      <c r="E125" s="18"/>
      <c r="F125" s="18"/>
      <c r="G125" s="18"/>
      <c r="H125" s="18"/>
      <c r="I125" s="18"/>
      <c r="J125" s="18"/>
      <c r="K125" s="18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x14ac:dyDescent="0.25">
      <c r="A126" s="10"/>
      <c r="B126" s="13"/>
      <c r="C126" s="13"/>
      <c r="D126" s="13"/>
      <c r="E126" s="18"/>
      <c r="F126" s="18"/>
      <c r="G126" s="18"/>
      <c r="H126" s="18"/>
      <c r="I126" s="18"/>
      <c r="J126" s="18"/>
      <c r="K126" s="18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x14ac:dyDescent="0.25">
      <c r="A127" s="10"/>
      <c r="B127" s="13"/>
      <c r="C127" s="13"/>
      <c r="D127" s="13"/>
      <c r="E127" s="18"/>
      <c r="F127" s="18"/>
      <c r="G127" s="18"/>
      <c r="H127" s="18"/>
      <c r="I127" s="18"/>
      <c r="J127" s="18"/>
      <c r="K127" s="18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</sheetData>
  <sheetProtection password="CCAC" sheet="1" objects="1" scenarios="1"/>
  <mergeCells count="68">
    <mergeCell ref="I29:I30"/>
    <mergeCell ref="J29:J30"/>
    <mergeCell ref="I39:I40"/>
    <mergeCell ref="J39:J40"/>
    <mergeCell ref="A2:K2"/>
    <mergeCell ref="E12:E13"/>
    <mergeCell ref="F29:F30"/>
    <mergeCell ref="A18:E18"/>
    <mergeCell ref="A20:A21"/>
    <mergeCell ref="B20:C20"/>
    <mergeCell ref="D20:D21"/>
    <mergeCell ref="E20:E21"/>
    <mergeCell ref="F20:F21"/>
    <mergeCell ref="G20:G21"/>
    <mergeCell ref="G29:G30"/>
    <mergeCell ref="G39:G40"/>
    <mergeCell ref="A1:K1"/>
    <mergeCell ref="I3:I4"/>
    <mergeCell ref="I12:I13"/>
    <mergeCell ref="I20:I21"/>
    <mergeCell ref="J12:J13"/>
    <mergeCell ref="J20:J21"/>
    <mergeCell ref="F12:F13"/>
    <mergeCell ref="A3:A4"/>
    <mergeCell ref="B3:C3"/>
    <mergeCell ref="D3:D4"/>
    <mergeCell ref="E3:E4"/>
    <mergeCell ref="F3:F4"/>
    <mergeCell ref="A10:E10"/>
    <mergeCell ref="A12:A13"/>
    <mergeCell ref="B12:C12"/>
    <mergeCell ref="D12:D13"/>
    <mergeCell ref="B53:C53"/>
    <mergeCell ref="B44:C44"/>
    <mergeCell ref="B45:C45"/>
    <mergeCell ref="B46:C46"/>
    <mergeCell ref="B49:C49"/>
    <mergeCell ref="B50:C50"/>
    <mergeCell ref="A48:K48"/>
    <mergeCell ref="B51:C51"/>
    <mergeCell ref="B52:C52"/>
    <mergeCell ref="F39:F40"/>
    <mergeCell ref="A27:E27"/>
    <mergeCell ref="A29:A30"/>
    <mergeCell ref="B29:C29"/>
    <mergeCell ref="D29:D30"/>
    <mergeCell ref="E29:E30"/>
    <mergeCell ref="A37:E37"/>
    <mergeCell ref="A39:A40"/>
    <mergeCell ref="B39:C39"/>
    <mergeCell ref="D39:D40"/>
    <mergeCell ref="E39:E40"/>
    <mergeCell ref="K3:K4"/>
    <mergeCell ref="K12:K13"/>
    <mergeCell ref="K20:K21"/>
    <mergeCell ref="K29:K30"/>
    <mergeCell ref="K39:K40"/>
    <mergeCell ref="A11:K11"/>
    <mergeCell ref="A19:K19"/>
    <mergeCell ref="A28:K28"/>
    <mergeCell ref="A38:K38"/>
    <mergeCell ref="H3:H4"/>
    <mergeCell ref="H12:H13"/>
    <mergeCell ref="H20:H21"/>
    <mergeCell ref="H29:H30"/>
    <mergeCell ref="H39:H40"/>
    <mergeCell ref="G3:G4"/>
    <mergeCell ref="G12:G13"/>
  </mergeCells>
  <pageMargins left="0" right="0" top="0" bottom="0" header="0.3" footer="0.3"/>
  <pageSetup scale="74" orientation="portrait" r:id="rId1"/>
  <headerFooter>
    <oddFooter>&amp;L&amp;D&amp;R&amp;T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27"/>
  <sheetViews>
    <sheetView zoomScaleNormal="100" workbookViewId="0">
      <selection activeCell="D51" sqref="D51"/>
    </sheetView>
  </sheetViews>
  <sheetFormatPr defaultRowHeight="15" x14ac:dyDescent="0.25"/>
  <cols>
    <col min="1" max="1" width="46.28515625" customWidth="1"/>
    <col min="2" max="2" width="14" style="1" customWidth="1"/>
    <col min="3" max="3" width="13.5703125" style="1" customWidth="1"/>
    <col min="4" max="4" width="13.140625" style="1" customWidth="1"/>
    <col min="5" max="5" width="11.28515625" style="2" customWidth="1"/>
    <col min="6" max="7" width="10.7109375" style="2" customWidth="1"/>
    <col min="8" max="8" width="12.7109375" style="2" customWidth="1"/>
    <col min="9" max="22" width="9.140625" customWidth="1"/>
    <col min="244" max="244" width="45.85546875" customWidth="1"/>
    <col min="245" max="245" width="10.7109375" bestFit="1" customWidth="1"/>
    <col min="246" max="246" width="11.5703125" bestFit="1" customWidth="1"/>
    <col min="247" max="247" width="12.28515625" bestFit="1" customWidth="1"/>
    <col min="248" max="251" width="9.85546875" bestFit="1" customWidth="1"/>
    <col min="252" max="252" width="9" customWidth="1"/>
    <col min="500" max="500" width="45.85546875" customWidth="1"/>
    <col min="501" max="501" width="10.7109375" bestFit="1" customWidth="1"/>
    <col min="502" max="502" width="11.5703125" bestFit="1" customWidth="1"/>
    <col min="503" max="503" width="12.28515625" bestFit="1" customWidth="1"/>
    <col min="504" max="507" width="9.85546875" bestFit="1" customWidth="1"/>
    <col min="508" max="508" width="9" customWidth="1"/>
    <col min="756" max="756" width="45.85546875" customWidth="1"/>
    <col min="757" max="757" width="10.7109375" bestFit="1" customWidth="1"/>
    <col min="758" max="758" width="11.5703125" bestFit="1" customWidth="1"/>
    <col min="759" max="759" width="12.28515625" bestFit="1" customWidth="1"/>
    <col min="760" max="763" width="9.85546875" bestFit="1" customWidth="1"/>
    <col min="764" max="764" width="9" customWidth="1"/>
    <col min="1012" max="1012" width="45.85546875" customWidth="1"/>
    <col min="1013" max="1013" width="10.7109375" bestFit="1" customWidth="1"/>
    <col min="1014" max="1014" width="11.5703125" bestFit="1" customWidth="1"/>
    <col min="1015" max="1015" width="12.28515625" bestFit="1" customWidth="1"/>
    <col min="1016" max="1019" width="9.85546875" bestFit="1" customWidth="1"/>
    <col min="1020" max="1020" width="9" customWidth="1"/>
    <col min="1268" max="1268" width="45.85546875" customWidth="1"/>
    <col min="1269" max="1269" width="10.7109375" bestFit="1" customWidth="1"/>
    <col min="1270" max="1270" width="11.5703125" bestFit="1" customWidth="1"/>
    <col min="1271" max="1271" width="12.28515625" bestFit="1" customWidth="1"/>
    <col min="1272" max="1275" width="9.85546875" bestFit="1" customWidth="1"/>
    <col min="1276" max="1276" width="9" customWidth="1"/>
    <col min="1524" max="1524" width="45.85546875" customWidth="1"/>
    <col min="1525" max="1525" width="10.7109375" bestFit="1" customWidth="1"/>
    <col min="1526" max="1526" width="11.5703125" bestFit="1" customWidth="1"/>
    <col min="1527" max="1527" width="12.28515625" bestFit="1" customWidth="1"/>
    <col min="1528" max="1531" width="9.85546875" bestFit="1" customWidth="1"/>
    <col min="1532" max="1532" width="9" customWidth="1"/>
    <col min="1780" max="1780" width="45.85546875" customWidth="1"/>
    <col min="1781" max="1781" width="10.7109375" bestFit="1" customWidth="1"/>
    <col min="1782" max="1782" width="11.5703125" bestFit="1" customWidth="1"/>
    <col min="1783" max="1783" width="12.28515625" bestFit="1" customWidth="1"/>
    <col min="1784" max="1787" width="9.85546875" bestFit="1" customWidth="1"/>
    <col min="1788" max="1788" width="9" customWidth="1"/>
    <col min="2036" max="2036" width="45.85546875" customWidth="1"/>
    <col min="2037" max="2037" width="10.7109375" bestFit="1" customWidth="1"/>
    <col min="2038" max="2038" width="11.5703125" bestFit="1" customWidth="1"/>
    <col min="2039" max="2039" width="12.28515625" bestFit="1" customWidth="1"/>
    <col min="2040" max="2043" width="9.85546875" bestFit="1" customWidth="1"/>
    <col min="2044" max="2044" width="9" customWidth="1"/>
    <col min="2292" max="2292" width="45.85546875" customWidth="1"/>
    <col min="2293" max="2293" width="10.7109375" bestFit="1" customWidth="1"/>
    <col min="2294" max="2294" width="11.5703125" bestFit="1" customWidth="1"/>
    <col min="2295" max="2295" width="12.28515625" bestFit="1" customWidth="1"/>
    <col min="2296" max="2299" width="9.85546875" bestFit="1" customWidth="1"/>
    <col min="2300" max="2300" width="9" customWidth="1"/>
    <col min="2548" max="2548" width="45.85546875" customWidth="1"/>
    <col min="2549" max="2549" width="10.7109375" bestFit="1" customWidth="1"/>
    <col min="2550" max="2550" width="11.5703125" bestFit="1" customWidth="1"/>
    <col min="2551" max="2551" width="12.28515625" bestFit="1" customWidth="1"/>
    <col min="2552" max="2555" width="9.85546875" bestFit="1" customWidth="1"/>
    <col min="2556" max="2556" width="9" customWidth="1"/>
    <col min="2804" max="2804" width="45.85546875" customWidth="1"/>
    <col min="2805" max="2805" width="10.7109375" bestFit="1" customWidth="1"/>
    <col min="2806" max="2806" width="11.5703125" bestFit="1" customWidth="1"/>
    <col min="2807" max="2807" width="12.28515625" bestFit="1" customWidth="1"/>
    <col min="2808" max="2811" width="9.85546875" bestFit="1" customWidth="1"/>
    <col min="2812" max="2812" width="9" customWidth="1"/>
    <col min="3060" max="3060" width="45.85546875" customWidth="1"/>
    <col min="3061" max="3061" width="10.7109375" bestFit="1" customWidth="1"/>
    <col min="3062" max="3062" width="11.5703125" bestFit="1" customWidth="1"/>
    <col min="3063" max="3063" width="12.28515625" bestFit="1" customWidth="1"/>
    <col min="3064" max="3067" width="9.85546875" bestFit="1" customWidth="1"/>
    <col min="3068" max="3068" width="9" customWidth="1"/>
    <col min="3316" max="3316" width="45.85546875" customWidth="1"/>
    <col min="3317" max="3317" width="10.7109375" bestFit="1" customWidth="1"/>
    <col min="3318" max="3318" width="11.5703125" bestFit="1" customWidth="1"/>
    <col min="3319" max="3319" width="12.28515625" bestFit="1" customWidth="1"/>
    <col min="3320" max="3323" width="9.85546875" bestFit="1" customWidth="1"/>
    <col min="3324" max="3324" width="9" customWidth="1"/>
    <col min="3572" max="3572" width="45.85546875" customWidth="1"/>
    <col min="3573" max="3573" width="10.7109375" bestFit="1" customWidth="1"/>
    <col min="3574" max="3574" width="11.5703125" bestFit="1" customWidth="1"/>
    <col min="3575" max="3575" width="12.28515625" bestFit="1" customWidth="1"/>
    <col min="3576" max="3579" width="9.85546875" bestFit="1" customWidth="1"/>
    <col min="3580" max="3580" width="9" customWidth="1"/>
    <col min="3828" max="3828" width="45.85546875" customWidth="1"/>
    <col min="3829" max="3829" width="10.7109375" bestFit="1" customWidth="1"/>
    <col min="3830" max="3830" width="11.5703125" bestFit="1" customWidth="1"/>
    <col min="3831" max="3831" width="12.28515625" bestFit="1" customWidth="1"/>
    <col min="3832" max="3835" width="9.85546875" bestFit="1" customWidth="1"/>
    <col min="3836" max="3836" width="9" customWidth="1"/>
    <col min="4084" max="4084" width="45.85546875" customWidth="1"/>
    <col min="4085" max="4085" width="10.7109375" bestFit="1" customWidth="1"/>
    <col min="4086" max="4086" width="11.5703125" bestFit="1" customWidth="1"/>
    <col min="4087" max="4087" width="12.28515625" bestFit="1" customWidth="1"/>
    <col min="4088" max="4091" width="9.85546875" bestFit="1" customWidth="1"/>
    <col min="4092" max="4092" width="9" customWidth="1"/>
    <col min="4340" max="4340" width="45.85546875" customWidth="1"/>
    <col min="4341" max="4341" width="10.7109375" bestFit="1" customWidth="1"/>
    <col min="4342" max="4342" width="11.5703125" bestFit="1" customWidth="1"/>
    <col min="4343" max="4343" width="12.28515625" bestFit="1" customWidth="1"/>
    <col min="4344" max="4347" width="9.85546875" bestFit="1" customWidth="1"/>
    <col min="4348" max="4348" width="9" customWidth="1"/>
    <col min="4596" max="4596" width="45.85546875" customWidth="1"/>
    <col min="4597" max="4597" width="10.7109375" bestFit="1" customWidth="1"/>
    <col min="4598" max="4598" width="11.5703125" bestFit="1" customWidth="1"/>
    <col min="4599" max="4599" width="12.28515625" bestFit="1" customWidth="1"/>
    <col min="4600" max="4603" width="9.85546875" bestFit="1" customWidth="1"/>
    <col min="4604" max="4604" width="9" customWidth="1"/>
    <col min="4852" max="4852" width="45.85546875" customWidth="1"/>
    <col min="4853" max="4853" width="10.7109375" bestFit="1" customWidth="1"/>
    <col min="4854" max="4854" width="11.5703125" bestFit="1" customWidth="1"/>
    <col min="4855" max="4855" width="12.28515625" bestFit="1" customWidth="1"/>
    <col min="4856" max="4859" width="9.85546875" bestFit="1" customWidth="1"/>
    <col min="4860" max="4860" width="9" customWidth="1"/>
    <col min="5108" max="5108" width="45.85546875" customWidth="1"/>
    <col min="5109" max="5109" width="10.7109375" bestFit="1" customWidth="1"/>
    <col min="5110" max="5110" width="11.5703125" bestFit="1" customWidth="1"/>
    <col min="5111" max="5111" width="12.28515625" bestFit="1" customWidth="1"/>
    <col min="5112" max="5115" width="9.85546875" bestFit="1" customWidth="1"/>
    <col min="5116" max="5116" width="9" customWidth="1"/>
    <col min="5364" max="5364" width="45.85546875" customWidth="1"/>
    <col min="5365" max="5365" width="10.7109375" bestFit="1" customWidth="1"/>
    <col min="5366" max="5366" width="11.5703125" bestFit="1" customWidth="1"/>
    <col min="5367" max="5367" width="12.28515625" bestFit="1" customWidth="1"/>
    <col min="5368" max="5371" width="9.85546875" bestFit="1" customWidth="1"/>
    <col min="5372" max="5372" width="9" customWidth="1"/>
    <col min="5620" max="5620" width="45.85546875" customWidth="1"/>
    <col min="5621" max="5621" width="10.7109375" bestFit="1" customWidth="1"/>
    <col min="5622" max="5622" width="11.5703125" bestFit="1" customWidth="1"/>
    <col min="5623" max="5623" width="12.28515625" bestFit="1" customWidth="1"/>
    <col min="5624" max="5627" width="9.85546875" bestFit="1" customWidth="1"/>
    <col min="5628" max="5628" width="9" customWidth="1"/>
    <col min="5876" max="5876" width="45.85546875" customWidth="1"/>
    <col min="5877" max="5877" width="10.7109375" bestFit="1" customWidth="1"/>
    <col min="5878" max="5878" width="11.5703125" bestFit="1" customWidth="1"/>
    <col min="5879" max="5879" width="12.28515625" bestFit="1" customWidth="1"/>
    <col min="5880" max="5883" width="9.85546875" bestFit="1" customWidth="1"/>
    <col min="5884" max="5884" width="9" customWidth="1"/>
    <col min="6132" max="6132" width="45.85546875" customWidth="1"/>
    <col min="6133" max="6133" width="10.7109375" bestFit="1" customWidth="1"/>
    <col min="6134" max="6134" width="11.5703125" bestFit="1" customWidth="1"/>
    <col min="6135" max="6135" width="12.28515625" bestFit="1" customWidth="1"/>
    <col min="6136" max="6139" width="9.85546875" bestFit="1" customWidth="1"/>
    <col min="6140" max="6140" width="9" customWidth="1"/>
    <col min="6388" max="6388" width="45.85546875" customWidth="1"/>
    <col min="6389" max="6389" width="10.7109375" bestFit="1" customWidth="1"/>
    <col min="6390" max="6390" width="11.5703125" bestFit="1" customWidth="1"/>
    <col min="6391" max="6391" width="12.28515625" bestFit="1" customWidth="1"/>
    <col min="6392" max="6395" width="9.85546875" bestFit="1" customWidth="1"/>
    <col min="6396" max="6396" width="9" customWidth="1"/>
    <col min="6644" max="6644" width="45.85546875" customWidth="1"/>
    <col min="6645" max="6645" width="10.7109375" bestFit="1" customWidth="1"/>
    <col min="6646" max="6646" width="11.5703125" bestFit="1" customWidth="1"/>
    <col min="6647" max="6647" width="12.28515625" bestFit="1" customWidth="1"/>
    <col min="6648" max="6651" width="9.85546875" bestFit="1" customWidth="1"/>
    <col min="6652" max="6652" width="9" customWidth="1"/>
    <col min="6900" max="6900" width="45.85546875" customWidth="1"/>
    <col min="6901" max="6901" width="10.7109375" bestFit="1" customWidth="1"/>
    <col min="6902" max="6902" width="11.5703125" bestFit="1" customWidth="1"/>
    <col min="6903" max="6903" width="12.28515625" bestFit="1" customWidth="1"/>
    <col min="6904" max="6907" width="9.85546875" bestFit="1" customWidth="1"/>
    <col min="6908" max="6908" width="9" customWidth="1"/>
    <col min="7156" max="7156" width="45.85546875" customWidth="1"/>
    <col min="7157" max="7157" width="10.7109375" bestFit="1" customWidth="1"/>
    <col min="7158" max="7158" width="11.5703125" bestFit="1" customWidth="1"/>
    <col min="7159" max="7159" width="12.28515625" bestFit="1" customWidth="1"/>
    <col min="7160" max="7163" width="9.85546875" bestFit="1" customWidth="1"/>
    <col min="7164" max="7164" width="9" customWidth="1"/>
    <col min="7412" max="7412" width="45.85546875" customWidth="1"/>
    <col min="7413" max="7413" width="10.7109375" bestFit="1" customWidth="1"/>
    <col min="7414" max="7414" width="11.5703125" bestFit="1" customWidth="1"/>
    <col min="7415" max="7415" width="12.28515625" bestFit="1" customWidth="1"/>
    <col min="7416" max="7419" width="9.85546875" bestFit="1" customWidth="1"/>
    <col min="7420" max="7420" width="9" customWidth="1"/>
    <col min="7668" max="7668" width="45.85546875" customWidth="1"/>
    <col min="7669" max="7669" width="10.7109375" bestFit="1" customWidth="1"/>
    <col min="7670" max="7670" width="11.5703125" bestFit="1" customWidth="1"/>
    <col min="7671" max="7671" width="12.28515625" bestFit="1" customWidth="1"/>
    <col min="7672" max="7675" width="9.85546875" bestFit="1" customWidth="1"/>
    <col min="7676" max="7676" width="9" customWidth="1"/>
    <col min="7924" max="7924" width="45.85546875" customWidth="1"/>
    <col min="7925" max="7925" width="10.7109375" bestFit="1" customWidth="1"/>
    <col min="7926" max="7926" width="11.5703125" bestFit="1" customWidth="1"/>
    <col min="7927" max="7927" width="12.28515625" bestFit="1" customWidth="1"/>
    <col min="7928" max="7931" width="9.85546875" bestFit="1" customWidth="1"/>
    <col min="7932" max="7932" width="9" customWidth="1"/>
    <col min="8180" max="8180" width="45.85546875" customWidth="1"/>
    <col min="8181" max="8181" width="10.7109375" bestFit="1" customWidth="1"/>
    <col min="8182" max="8182" width="11.5703125" bestFit="1" customWidth="1"/>
    <col min="8183" max="8183" width="12.28515625" bestFit="1" customWidth="1"/>
    <col min="8184" max="8187" width="9.85546875" bestFit="1" customWidth="1"/>
    <col min="8188" max="8188" width="9" customWidth="1"/>
    <col min="8436" max="8436" width="45.85546875" customWidth="1"/>
    <col min="8437" max="8437" width="10.7109375" bestFit="1" customWidth="1"/>
    <col min="8438" max="8438" width="11.5703125" bestFit="1" customWidth="1"/>
    <col min="8439" max="8439" width="12.28515625" bestFit="1" customWidth="1"/>
    <col min="8440" max="8443" width="9.85546875" bestFit="1" customWidth="1"/>
    <col min="8444" max="8444" width="9" customWidth="1"/>
    <col min="8692" max="8692" width="45.85546875" customWidth="1"/>
    <col min="8693" max="8693" width="10.7109375" bestFit="1" customWidth="1"/>
    <col min="8694" max="8694" width="11.5703125" bestFit="1" customWidth="1"/>
    <col min="8695" max="8695" width="12.28515625" bestFit="1" customWidth="1"/>
    <col min="8696" max="8699" width="9.85546875" bestFit="1" customWidth="1"/>
    <col min="8700" max="8700" width="9" customWidth="1"/>
    <col min="8948" max="8948" width="45.85546875" customWidth="1"/>
    <col min="8949" max="8949" width="10.7109375" bestFit="1" customWidth="1"/>
    <col min="8950" max="8950" width="11.5703125" bestFit="1" customWidth="1"/>
    <col min="8951" max="8951" width="12.28515625" bestFit="1" customWidth="1"/>
    <col min="8952" max="8955" width="9.85546875" bestFit="1" customWidth="1"/>
    <col min="8956" max="8956" width="9" customWidth="1"/>
    <col min="9204" max="9204" width="45.85546875" customWidth="1"/>
    <col min="9205" max="9205" width="10.7109375" bestFit="1" customWidth="1"/>
    <col min="9206" max="9206" width="11.5703125" bestFit="1" customWidth="1"/>
    <col min="9207" max="9207" width="12.28515625" bestFit="1" customWidth="1"/>
    <col min="9208" max="9211" width="9.85546875" bestFit="1" customWidth="1"/>
    <col min="9212" max="9212" width="9" customWidth="1"/>
    <col min="9460" max="9460" width="45.85546875" customWidth="1"/>
    <col min="9461" max="9461" width="10.7109375" bestFit="1" customWidth="1"/>
    <col min="9462" max="9462" width="11.5703125" bestFit="1" customWidth="1"/>
    <col min="9463" max="9463" width="12.28515625" bestFit="1" customWidth="1"/>
    <col min="9464" max="9467" width="9.85546875" bestFit="1" customWidth="1"/>
    <col min="9468" max="9468" width="9" customWidth="1"/>
    <col min="9716" max="9716" width="45.85546875" customWidth="1"/>
    <col min="9717" max="9717" width="10.7109375" bestFit="1" customWidth="1"/>
    <col min="9718" max="9718" width="11.5703125" bestFit="1" customWidth="1"/>
    <col min="9719" max="9719" width="12.28515625" bestFit="1" customWidth="1"/>
    <col min="9720" max="9723" width="9.85546875" bestFit="1" customWidth="1"/>
    <col min="9724" max="9724" width="9" customWidth="1"/>
    <col min="9972" max="9972" width="45.85546875" customWidth="1"/>
    <col min="9973" max="9973" width="10.7109375" bestFit="1" customWidth="1"/>
    <col min="9974" max="9974" width="11.5703125" bestFit="1" customWidth="1"/>
    <col min="9975" max="9975" width="12.28515625" bestFit="1" customWidth="1"/>
    <col min="9976" max="9979" width="9.85546875" bestFit="1" customWidth="1"/>
    <col min="9980" max="9980" width="9" customWidth="1"/>
    <col min="10228" max="10228" width="45.85546875" customWidth="1"/>
    <col min="10229" max="10229" width="10.7109375" bestFit="1" customWidth="1"/>
    <col min="10230" max="10230" width="11.5703125" bestFit="1" customWidth="1"/>
    <col min="10231" max="10231" width="12.28515625" bestFit="1" customWidth="1"/>
    <col min="10232" max="10235" width="9.85546875" bestFit="1" customWidth="1"/>
    <col min="10236" max="10236" width="9" customWidth="1"/>
    <col min="10484" max="10484" width="45.85546875" customWidth="1"/>
    <col min="10485" max="10485" width="10.7109375" bestFit="1" customWidth="1"/>
    <col min="10486" max="10486" width="11.5703125" bestFit="1" customWidth="1"/>
    <col min="10487" max="10487" width="12.28515625" bestFit="1" customWidth="1"/>
    <col min="10488" max="10491" width="9.85546875" bestFit="1" customWidth="1"/>
    <col min="10492" max="10492" width="9" customWidth="1"/>
    <col min="10740" max="10740" width="45.85546875" customWidth="1"/>
    <col min="10741" max="10741" width="10.7109375" bestFit="1" customWidth="1"/>
    <col min="10742" max="10742" width="11.5703125" bestFit="1" customWidth="1"/>
    <col min="10743" max="10743" width="12.28515625" bestFit="1" customWidth="1"/>
    <col min="10744" max="10747" width="9.85546875" bestFit="1" customWidth="1"/>
    <col min="10748" max="10748" width="9" customWidth="1"/>
    <col min="10996" max="10996" width="45.85546875" customWidth="1"/>
    <col min="10997" max="10997" width="10.7109375" bestFit="1" customWidth="1"/>
    <col min="10998" max="10998" width="11.5703125" bestFit="1" customWidth="1"/>
    <col min="10999" max="10999" width="12.28515625" bestFit="1" customWidth="1"/>
    <col min="11000" max="11003" width="9.85546875" bestFit="1" customWidth="1"/>
    <col min="11004" max="11004" width="9" customWidth="1"/>
    <col min="11252" max="11252" width="45.85546875" customWidth="1"/>
    <col min="11253" max="11253" width="10.7109375" bestFit="1" customWidth="1"/>
    <col min="11254" max="11254" width="11.5703125" bestFit="1" customWidth="1"/>
    <col min="11255" max="11255" width="12.28515625" bestFit="1" customWidth="1"/>
    <col min="11256" max="11259" width="9.85546875" bestFit="1" customWidth="1"/>
    <col min="11260" max="11260" width="9" customWidth="1"/>
    <col min="11508" max="11508" width="45.85546875" customWidth="1"/>
    <col min="11509" max="11509" width="10.7109375" bestFit="1" customWidth="1"/>
    <col min="11510" max="11510" width="11.5703125" bestFit="1" customWidth="1"/>
    <col min="11511" max="11511" width="12.28515625" bestFit="1" customWidth="1"/>
    <col min="11512" max="11515" width="9.85546875" bestFit="1" customWidth="1"/>
    <col min="11516" max="11516" width="9" customWidth="1"/>
    <col min="11764" max="11764" width="45.85546875" customWidth="1"/>
    <col min="11765" max="11765" width="10.7109375" bestFit="1" customWidth="1"/>
    <col min="11766" max="11766" width="11.5703125" bestFit="1" customWidth="1"/>
    <col min="11767" max="11767" width="12.28515625" bestFit="1" customWidth="1"/>
    <col min="11768" max="11771" width="9.85546875" bestFit="1" customWidth="1"/>
    <col min="11772" max="11772" width="9" customWidth="1"/>
    <col min="12020" max="12020" width="45.85546875" customWidth="1"/>
    <col min="12021" max="12021" width="10.7109375" bestFit="1" customWidth="1"/>
    <col min="12022" max="12022" width="11.5703125" bestFit="1" customWidth="1"/>
    <col min="12023" max="12023" width="12.28515625" bestFit="1" customWidth="1"/>
    <col min="12024" max="12027" width="9.85546875" bestFit="1" customWidth="1"/>
    <col min="12028" max="12028" width="9" customWidth="1"/>
    <col min="12276" max="12276" width="45.85546875" customWidth="1"/>
    <col min="12277" max="12277" width="10.7109375" bestFit="1" customWidth="1"/>
    <col min="12278" max="12278" width="11.5703125" bestFit="1" customWidth="1"/>
    <col min="12279" max="12279" width="12.28515625" bestFit="1" customWidth="1"/>
    <col min="12280" max="12283" width="9.85546875" bestFit="1" customWidth="1"/>
    <col min="12284" max="12284" width="9" customWidth="1"/>
    <col min="12532" max="12532" width="45.85546875" customWidth="1"/>
    <col min="12533" max="12533" width="10.7109375" bestFit="1" customWidth="1"/>
    <col min="12534" max="12534" width="11.5703125" bestFit="1" customWidth="1"/>
    <col min="12535" max="12535" width="12.28515625" bestFit="1" customWidth="1"/>
    <col min="12536" max="12539" width="9.85546875" bestFit="1" customWidth="1"/>
    <col min="12540" max="12540" width="9" customWidth="1"/>
    <col min="12788" max="12788" width="45.85546875" customWidth="1"/>
    <col min="12789" max="12789" width="10.7109375" bestFit="1" customWidth="1"/>
    <col min="12790" max="12790" width="11.5703125" bestFit="1" customWidth="1"/>
    <col min="12791" max="12791" width="12.28515625" bestFit="1" customWidth="1"/>
    <col min="12792" max="12795" width="9.85546875" bestFit="1" customWidth="1"/>
    <col min="12796" max="12796" width="9" customWidth="1"/>
    <col min="13044" max="13044" width="45.85546875" customWidth="1"/>
    <col min="13045" max="13045" width="10.7109375" bestFit="1" customWidth="1"/>
    <col min="13046" max="13046" width="11.5703125" bestFit="1" customWidth="1"/>
    <col min="13047" max="13047" width="12.28515625" bestFit="1" customWidth="1"/>
    <col min="13048" max="13051" width="9.85546875" bestFit="1" customWidth="1"/>
    <col min="13052" max="13052" width="9" customWidth="1"/>
    <col min="13300" max="13300" width="45.85546875" customWidth="1"/>
    <col min="13301" max="13301" width="10.7109375" bestFit="1" customWidth="1"/>
    <col min="13302" max="13302" width="11.5703125" bestFit="1" customWidth="1"/>
    <col min="13303" max="13303" width="12.28515625" bestFit="1" customWidth="1"/>
    <col min="13304" max="13307" width="9.85546875" bestFit="1" customWidth="1"/>
    <col min="13308" max="13308" width="9" customWidth="1"/>
    <col min="13556" max="13556" width="45.85546875" customWidth="1"/>
    <col min="13557" max="13557" width="10.7109375" bestFit="1" customWidth="1"/>
    <col min="13558" max="13558" width="11.5703125" bestFit="1" customWidth="1"/>
    <col min="13559" max="13559" width="12.28515625" bestFit="1" customWidth="1"/>
    <col min="13560" max="13563" width="9.85546875" bestFit="1" customWidth="1"/>
    <col min="13564" max="13564" width="9" customWidth="1"/>
    <col min="13812" max="13812" width="45.85546875" customWidth="1"/>
    <col min="13813" max="13813" width="10.7109375" bestFit="1" customWidth="1"/>
    <col min="13814" max="13814" width="11.5703125" bestFit="1" customWidth="1"/>
    <col min="13815" max="13815" width="12.28515625" bestFit="1" customWidth="1"/>
    <col min="13816" max="13819" width="9.85546875" bestFit="1" customWidth="1"/>
    <col min="13820" max="13820" width="9" customWidth="1"/>
    <col min="14068" max="14068" width="45.85546875" customWidth="1"/>
    <col min="14069" max="14069" width="10.7109375" bestFit="1" customWidth="1"/>
    <col min="14070" max="14070" width="11.5703125" bestFit="1" customWidth="1"/>
    <col min="14071" max="14071" width="12.28515625" bestFit="1" customWidth="1"/>
    <col min="14072" max="14075" width="9.85546875" bestFit="1" customWidth="1"/>
    <col min="14076" max="14076" width="9" customWidth="1"/>
    <col min="14324" max="14324" width="45.85546875" customWidth="1"/>
    <col min="14325" max="14325" width="10.7109375" bestFit="1" customWidth="1"/>
    <col min="14326" max="14326" width="11.5703125" bestFit="1" customWidth="1"/>
    <col min="14327" max="14327" width="12.28515625" bestFit="1" customWidth="1"/>
    <col min="14328" max="14331" width="9.85546875" bestFit="1" customWidth="1"/>
    <col min="14332" max="14332" width="9" customWidth="1"/>
    <col min="14580" max="14580" width="45.85546875" customWidth="1"/>
    <col min="14581" max="14581" width="10.7109375" bestFit="1" customWidth="1"/>
    <col min="14582" max="14582" width="11.5703125" bestFit="1" customWidth="1"/>
    <col min="14583" max="14583" width="12.28515625" bestFit="1" customWidth="1"/>
    <col min="14584" max="14587" width="9.85546875" bestFit="1" customWidth="1"/>
    <col min="14588" max="14588" width="9" customWidth="1"/>
    <col min="14836" max="14836" width="45.85546875" customWidth="1"/>
    <col min="14837" max="14837" width="10.7109375" bestFit="1" customWidth="1"/>
    <col min="14838" max="14838" width="11.5703125" bestFit="1" customWidth="1"/>
    <col min="14839" max="14839" width="12.28515625" bestFit="1" customWidth="1"/>
    <col min="14840" max="14843" width="9.85546875" bestFit="1" customWidth="1"/>
    <col min="14844" max="14844" width="9" customWidth="1"/>
    <col min="15092" max="15092" width="45.85546875" customWidth="1"/>
    <col min="15093" max="15093" width="10.7109375" bestFit="1" customWidth="1"/>
    <col min="15094" max="15094" width="11.5703125" bestFit="1" customWidth="1"/>
    <col min="15095" max="15095" width="12.28515625" bestFit="1" customWidth="1"/>
    <col min="15096" max="15099" width="9.85546875" bestFit="1" customWidth="1"/>
    <col min="15100" max="15100" width="9" customWidth="1"/>
    <col min="15348" max="15348" width="45.85546875" customWidth="1"/>
    <col min="15349" max="15349" width="10.7109375" bestFit="1" customWidth="1"/>
    <col min="15350" max="15350" width="11.5703125" bestFit="1" customWidth="1"/>
    <col min="15351" max="15351" width="12.28515625" bestFit="1" customWidth="1"/>
    <col min="15352" max="15355" width="9.85546875" bestFit="1" customWidth="1"/>
    <col min="15356" max="15356" width="9" customWidth="1"/>
    <col min="15604" max="15604" width="45.85546875" customWidth="1"/>
    <col min="15605" max="15605" width="10.7109375" bestFit="1" customWidth="1"/>
    <col min="15606" max="15606" width="11.5703125" bestFit="1" customWidth="1"/>
    <col min="15607" max="15607" width="12.28515625" bestFit="1" customWidth="1"/>
    <col min="15608" max="15611" width="9.85546875" bestFit="1" customWidth="1"/>
    <col min="15612" max="15612" width="9" customWidth="1"/>
    <col min="15860" max="15860" width="45.85546875" customWidth="1"/>
    <col min="15861" max="15861" width="10.7109375" bestFit="1" customWidth="1"/>
    <col min="15862" max="15862" width="11.5703125" bestFit="1" customWidth="1"/>
    <col min="15863" max="15863" width="12.28515625" bestFit="1" customWidth="1"/>
    <col min="15864" max="15867" width="9.85546875" bestFit="1" customWidth="1"/>
    <col min="15868" max="15868" width="9" customWidth="1"/>
    <col min="16116" max="16116" width="45.85546875" customWidth="1"/>
    <col min="16117" max="16117" width="10.7109375" bestFit="1" customWidth="1"/>
    <col min="16118" max="16118" width="11.5703125" bestFit="1" customWidth="1"/>
    <col min="16119" max="16119" width="12.28515625" bestFit="1" customWidth="1"/>
    <col min="16120" max="16123" width="9.85546875" bestFit="1" customWidth="1"/>
    <col min="16124" max="16124" width="9" customWidth="1"/>
  </cols>
  <sheetData>
    <row r="1" spans="1:22" s="5" customFormat="1" ht="18.75" x14ac:dyDescent="0.3">
      <c r="A1" s="155" t="s">
        <v>52</v>
      </c>
      <c r="B1" s="155"/>
      <c r="C1" s="155"/>
      <c r="D1" s="155"/>
      <c r="E1" s="155"/>
      <c r="F1" s="155"/>
      <c r="G1" s="156"/>
      <c r="H1" s="156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.75" x14ac:dyDescent="0.25">
      <c r="A2" s="129" t="s">
        <v>25</v>
      </c>
      <c r="B2" s="130"/>
      <c r="C2" s="130"/>
      <c r="D2" s="130"/>
      <c r="E2" s="130"/>
      <c r="F2" s="130"/>
      <c r="G2" s="131"/>
      <c r="H2" s="132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x14ac:dyDescent="0.25">
      <c r="A3" s="136"/>
      <c r="B3" s="138" t="s">
        <v>7</v>
      </c>
      <c r="C3" s="138"/>
      <c r="D3" s="139" t="s">
        <v>8</v>
      </c>
      <c r="E3" s="141" t="s">
        <v>15</v>
      </c>
      <c r="F3" s="127" t="s">
        <v>12</v>
      </c>
      <c r="G3" s="127" t="s">
        <v>97</v>
      </c>
      <c r="H3" s="127" t="s">
        <v>98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3.5" customHeight="1" x14ac:dyDescent="0.25">
      <c r="A4" s="137"/>
      <c r="B4" s="71" t="s">
        <v>9</v>
      </c>
      <c r="C4" s="71" t="s">
        <v>10</v>
      </c>
      <c r="D4" s="140"/>
      <c r="E4" s="142"/>
      <c r="F4" s="128"/>
      <c r="G4" s="128"/>
      <c r="H4" s="12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72" t="s">
        <v>0</v>
      </c>
      <c r="B5" s="73">
        <v>36</v>
      </c>
      <c r="C5" s="73">
        <v>25</v>
      </c>
      <c r="D5" s="73">
        <v>1</v>
      </c>
      <c r="E5" s="41">
        <f t="shared" ref="E5:E9" si="0">SUM(B5:D5)</f>
        <v>62</v>
      </c>
      <c r="F5" s="22">
        <v>77</v>
      </c>
      <c r="G5" s="22">
        <v>3</v>
      </c>
      <c r="H5" s="22">
        <v>59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x14ac:dyDescent="0.25">
      <c r="A6" s="72" t="s">
        <v>17</v>
      </c>
      <c r="B6" s="43">
        <f>SUM(B7:B9)</f>
        <v>115</v>
      </c>
      <c r="C6" s="43">
        <f>SUM(C7:C9)</f>
        <v>76</v>
      </c>
      <c r="D6" s="43">
        <f>SUM(D7:D9)</f>
        <v>2</v>
      </c>
      <c r="E6" s="41">
        <f>SUM(B6:D6)</f>
        <v>193</v>
      </c>
      <c r="F6" s="22">
        <v>263</v>
      </c>
      <c r="G6" s="22">
        <v>11</v>
      </c>
      <c r="H6" s="22">
        <v>182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x14ac:dyDescent="0.25">
      <c r="A7" s="72" t="s">
        <v>19</v>
      </c>
      <c r="B7" s="73">
        <v>71</v>
      </c>
      <c r="C7" s="73">
        <v>50</v>
      </c>
      <c r="D7" s="73">
        <v>0</v>
      </c>
      <c r="E7" s="41">
        <f t="shared" si="0"/>
        <v>121</v>
      </c>
      <c r="F7" s="22" t="s">
        <v>59</v>
      </c>
      <c r="G7" s="22">
        <v>6</v>
      </c>
      <c r="H7" s="22">
        <v>115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x14ac:dyDescent="0.25">
      <c r="A8" s="72" t="s">
        <v>33</v>
      </c>
      <c r="B8" s="73">
        <v>8</v>
      </c>
      <c r="C8" s="73">
        <v>5</v>
      </c>
      <c r="D8" s="73">
        <v>2</v>
      </c>
      <c r="E8" s="41">
        <f t="shared" si="0"/>
        <v>15</v>
      </c>
      <c r="F8" s="22" t="s">
        <v>59</v>
      </c>
      <c r="G8" s="22">
        <v>0</v>
      </c>
      <c r="H8" s="22">
        <v>15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x14ac:dyDescent="0.25">
      <c r="A9" s="74" t="s">
        <v>34</v>
      </c>
      <c r="B9" s="75">
        <v>36</v>
      </c>
      <c r="C9" s="75">
        <v>21</v>
      </c>
      <c r="D9" s="75">
        <v>0</v>
      </c>
      <c r="E9" s="41">
        <f t="shared" si="0"/>
        <v>57</v>
      </c>
      <c r="F9" s="24" t="s">
        <v>59</v>
      </c>
      <c r="G9" s="24">
        <v>5</v>
      </c>
      <c r="H9" s="24">
        <v>52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6.75" customHeight="1" x14ac:dyDescent="0.25">
      <c r="A10" s="135"/>
      <c r="B10" s="135"/>
      <c r="C10" s="135"/>
      <c r="D10" s="135"/>
      <c r="E10" s="135"/>
      <c r="F10" s="76"/>
      <c r="G10" s="76"/>
      <c r="H10" s="76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5.75" x14ac:dyDescent="0.25">
      <c r="A11" s="129" t="s">
        <v>16</v>
      </c>
      <c r="B11" s="130"/>
      <c r="C11" s="130"/>
      <c r="D11" s="130"/>
      <c r="E11" s="130"/>
      <c r="F11" s="130"/>
      <c r="G11" s="131"/>
      <c r="H11" s="13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5" customHeight="1" x14ac:dyDescent="0.25">
      <c r="A12" s="136"/>
      <c r="B12" s="152" t="s">
        <v>7</v>
      </c>
      <c r="C12" s="152"/>
      <c r="D12" s="153" t="s">
        <v>8</v>
      </c>
      <c r="E12" s="141" t="s">
        <v>15</v>
      </c>
      <c r="F12" s="127" t="s">
        <v>12</v>
      </c>
      <c r="G12" s="127" t="s">
        <v>97</v>
      </c>
      <c r="H12" s="127" t="s">
        <v>98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.75" customHeight="1" x14ac:dyDescent="0.25">
      <c r="A13" s="137"/>
      <c r="B13" s="71" t="s">
        <v>9</v>
      </c>
      <c r="C13" s="71" t="s">
        <v>10</v>
      </c>
      <c r="D13" s="154"/>
      <c r="E13" s="142"/>
      <c r="F13" s="128"/>
      <c r="G13" s="128"/>
      <c r="H13" s="12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x14ac:dyDescent="0.25">
      <c r="A14" s="72" t="s">
        <v>0</v>
      </c>
      <c r="B14" s="73">
        <v>281</v>
      </c>
      <c r="C14" s="73">
        <v>78</v>
      </c>
      <c r="D14" s="73">
        <v>71</v>
      </c>
      <c r="E14" s="41">
        <f t="shared" ref="E14:E17" si="1">SUM(B14:D14)</f>
        <v>430</v>
      </c>
      <c r="F14" s="22">
        <v>269</v>
      </c>
      <c r="G14" s="22">
        <v>0</v>
      </c>
      <c r="H14" s="22">
        <v>430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x14ac:dyDescent="0.25">
      <c r="A15" s="72" t="s">
        <v>17</v>
      </c>
      <c r="B15" s="43">
        <f>SUM(B16:B17)</f>
        <v>281</v>
      </c>
      <c r="C15" s="43">
        <f>SUM(C16:C17)</f>
        <v>78</v>
      </c>
      <c r="D15" s="43">
        <f>SUM(D16:D17)</f>
        <v>71</v>
      </c>
      <c r="E15" s="41">
        <f t="shared" si="1"/>
        <v>430</v>
      </c>
      <c r="F15" s="22">
        <v>269</v>
      </c>
      <c r="G15" s="22">
        <v>0</v>
      </c>
      <c r="H15" s="22">
        <v>430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x14ac:dyDescent="0.25">
      <c r="A16" s="72" t="s">
        <v>20</v>
      </c>
      <c r="B16" s="73">
        <v>17</v>
      </c>
      <c r="C16" s="73">
        <v>8</v>
      </c>
      <c r="D16" s="73">
        <v>3</v>
      </c>
      <c r="E16" s="41">
        <f t="shared" si="1"/>
        <v>28</v>
      </c>
      <c r="F16" s="22" t="s">
        <v>59</v>
      </c>
      <c r="G16" s="22">
        <v>0</v>
      </c>
      <c r="H16" s="22">
        <v>28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3.5" customHeight="1" x14ac:dyDescent="0.25">
      <c r="A17" s="77" t="s">
        <v>18</v>
      </c>
      <c r="B17" s="75">
        <v>264</v>
      </c>
      <c r="C17" s="75">
        <v>70</v>
      </c>
      <c r="D17" s="75">
        <v>68</v>
      </c>
      <c r="E17" s="41">
        <f t="shared" si="1"/>
        <v>402</v>
      </c>
      <c r="F17" s="24" t="s">
        <v>59</v>
      </c>
      <c r="G17" s="24">
        <v>0</v>
      </c>
      <c r="H17" s="24">
        <v>402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5.25" customHeight="1" x14ac:dyDescent="0.25">
      <c r="A18" s="126"/>
      <c r="B18" s="126"/>
      <c r="C18" s="126"/>
      <c r="D18" s="126"/>
      <c r="E18" s="126"/>
      <c r="F18" s="76"/>
      <c r="G18" s="76"/>
      <c r="H18" s="76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.75" x14ac:dyDescent="0.25">
      <c r="A19" s="129" t="s">
        <v>26</v>
      </c>
      <c r="B19" s="130"/>
      <c r="C19" s="130"/>
      <c r="D19" s="130"/>
      <c r="E19" s="130"/>
      <c r="F19" s="130"/>
      <c r="G19" s="131"/>
      <c r="H19" s="132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5" customHeight="1" x14ac:dyDescent="0.25">
      <c r="A20" s="136"/>
      <c r="B20" s="138" t="s">
        <v>7</v>
      </c>
      <c r="C20" s="138"/>
      <c r="D20" s="139" t="s">
        <v>8</v>
      </c>
      <c r="E20" s="141" t="s">
        <v>15</v>
      </c>
      <c r="F20" s="127" t="s">
        <v>12</v>
      </c>
      <c r="G20" s="127" t="s">
        <v>97</v>
      </c>
      <c r="H20" s="127" t="s">
        <v>98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2.75" customHeight="1" x14ac:dyDescent="0.25">
      <c r="A21" s="137"/>
      <c r="B21" s="71" t="s">
        <v>9</v>
      </c>
      <c r="C21" s="71" t="s">
        <v>10</v>
      </c>
      <c r="D21" s="140"/>
      <c r="E21" s="142"/>
      <c r="F21" s="128"/>
      <c r="G21" s="128"/>
      <c r="H21" s="128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72" t="s">
        <v>0</v>
      </c>
      <c r="B22" s="73">
        <v>1</v>
      </c>
      <c r="C22" s="73">
        <v>0</v>
      </c>
      <c r="D22" s="73">
        <v>0</v>
      </c>
      <c r="E22" s="41">
        <f t="shared" ref="E22:E26" si="2">SUM(B22:D22)</f>
        <v>1</v>
      </c>
      <c r="F22" s="22">
        <v>0</v>
      </c>
      <c r="G22" s="22">
        <v>0</v>
      </c>
      <c r="H22" s="22">
        <v>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72" t="s">
        <v>21</v>
      </c>
      <c r="B23" s="73">
        <v>1</v>
      </c>
      <c r="C23" s="73">
        <v>0</v>
      </c>
      <c r="D23" s="73">
        <v>0</v>
      </c>
      <c r="E23" s="41">
        <f t="shared" si="2"/>
        <v>1</v>
      </c>
      <c r="F23" s="22" t="s">
        <v>59</v>
      </c>
      <c r="G23" s="22">
        <v>0</v>
      </c>
      <c r="H23" s="22">
        <v>1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A24" s="77" t="s">
        <v>22</v>
      </c>
      <c r="B24" s="73">
        <v>0</v>
      </c>
      <c r="C24" s="73">
        <v>0</v>
      </c>
      <c r="D24" s="73">
        <v>0</v>
      </c>
      <c r="E24" s="41">
        <f t="shared" si="2"/>
        <v>0</v>
      </c>
      <c r="F24" s="22" t="s">
        <v>59</v>
      </c>
      <c r="G24" s="22">
        <v>0</v>
      </c>
      <c r="H24" s="22"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A25" s="78" t="s">
        <v>40</v>
      </c>
      <c r="B25" s="44">
        <f>SUM(B23,B26)</f>
        <v>1</v>
      </c>
      <c r="C25" s="44">
        <f t="shared" ref="C25:D25" si="3">SUM(C23,C26)</f>
        <v>0</v>
      </c>
      <c r="D25" s="44">
        <f t="shared" si="3"/>
        <v>0</v>
      </c>
      <c r="E25" s="41">
        <f t="shared" si="2"/>
        <v>1</v>
      </c>
      <c r="F25" s="24">
        <v>0</v>
      </c>
      <c r="G25" s="24">
        <v>0</v>
      </c>
      <c r="H25" s="24">
        <v>1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3.5" customHeight="1" x14ac:dyDescent="0.25">
      <c r="A26" s="78" t="s">
        <v>23</v>
      </c>
      <c r="B26" s="75">
        <v>0</v>
      </c>
      <c r="C26" s="75">
        <v>0</v>
      </c>
      <c r="D26" s="75">
        <v>0</v>
      </c>
      <c r="E26" s="41">
        <f t="shared" si="2"/>
        <v>0</v>
      </c>
      <c r="F26" s="24" t="s">
        <v>59</v>
      </c>
      <c r="G26" s="24">
        <v>0</v>
      </c>
      <c r="H26" s="24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6" customHeight="1" x14ac:dyDescent="0.25">
      <c r="A27" s="144"/>
      <c r="B27" s="144"/>
      <c r="C27" s="144"/>
      <c r="D27" s="144"/>
      <c r="E27" s="144"/>
      <c r="F27" s="76"/>
      <c r="G27" s="76"/>
      <c r="H27" s="76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8.75" x14ac:dyDescent="0.3">
      <c r="A28" s="133" t="s">
        <v>36</v>
      </c>
      <c r="B28" s="134"/>
      <c r="C28" s="134"/>
      <c r="D28" s="134"/>
      <c r="E28" s="134"/>
      <c r="F28" s="134"/>
      <c r="G28" s="131"/>
      <c r="H28" s="13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5" customHeight="1" x14ac:dyDescent="0.25">
      <c r="A29" s="136"/>
      <c r="B29" s="138" t="s">
        <v>7</v>
      </c>
      <c r="C29" s="138"/>
      <c r="D29" s="139" t="s">
        <v>8</v>
      </c>
      <c r="E29" s="141" t="s">
        <v>15</v>
      </c>
      <c r="F29" s="127" t="s">
        <v>12</v>
      </c>
      <c r="G29" s="127" t="s">
        <v>97</v>
      </c>
      <c r="H29" s="127" t="s">
        <v>98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.75" customHeight="1" x14ac:dyDescent="0.25">
      <c r="A30" s="137"/>
      <c r="B30" s="71" t="s">
        <v>9</v>
      </c>
      <c r="C30" s="71" t="s">
        <v>10</v>
      </c>
      <c r="D30" s="140"/>
      <c r="E30" s="142"/>
      <c r="F30" s="128"/>
      <c r="G30" s="128"/>
      <c r="H30" s="128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x14ac:dyDescent="0.25">
      <c r="A31" s="72" t="s">
        <v>1</v>
      </c>
      <c r="B31" s="45">
        <f>SUM(B5,B14,B22)</f>
        <v>318</v>
      </c>
      <c r="C31" s="45">
        <f>SUM(C5,C14,C22)</f>
        <v>103</v>
      </c>
      <c r="D31" s="45">
        <f>SUM(D5,D14,D22)</f>
        <v>72</v>
      </c>
      <c r="E31" s="41">
        <f>SUM(E5,E14,E22)</f>
        <v>493</v>
      </c>
      <c r="F31" s="22">
        <v>346</v>
      </c>
      <c r="G31" s="22">
        <v>3</v>
      </c>
      <c r="H31" s="22">
        <v>490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x14ac:dyDescent="0.25">
      <c r="A32" s="72" t="s">
        <v>2</v>
      </c>
      <c r="B32" s="43">
        <f>SUM(B6,B15,B25)</f>
        <v>397</v>
      </c>
      <c r="C32" s="45">
        <f>SUM(C6,C15,C25)</f>
        <v>154</v>
      </c>
      <c r="D32" s="45">
        <f>SUM(D6,D15,D25)</f>
        <v>73</v>
      </c>
      <c r="E32" s="41">
        <f>SUM(E6,E15,E25)</f>
        <v>624</v>
      </c>
      <c r="F32" s="22">
        <v>532</v>
      </c>
      <c r="G32" s="22">
        <v>11</v>
      </c>
      <c r="H32" s="22">
        <v>613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3.5" customHeight="1" x14ac:dyDescent="0.25">
      <c r="A33" s="74" t="s">
        <v>24</v>
      </c>
      <c r="B33" s="45">
        <f>SUM(B7,B25)</f>
        <v>72</v>
      </c>
      <c r="C33" s="45">
        <f>SUM(C7,C25)</f>
        <v>50</v>
      </c>
      <c r="D33" s="45">
        <f>SUM(D7,D25)</f>
        <v>0</v>
      </c>
      <c r="E33" s="41">
        <f>SUM(E7,E25)</f>
        <v>122</v>
      </c>
      <c r="F33" s="24" t="s">
        <v>59</v>
      </c>
      <c r="G33" s="24">
        <v>6</v>
      </c>
      <c r="H33" s="24">
        <v>116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x14ac:dyDescent="0.25">
      <c r="A34" s="74" t="s">
        <v>27</v>
      </c>
      <c r="B34" s="45">
        <f t="shared" ref="B34:D35" si="4">SUM(B8,B16)</f>
        <v>25</v>
      </c>
      <c r="C34" s="45">
        <f t="shared" si="4"/>
        <v>13</v>
      </c>
      <c r="D34" s="45">
        <f t="shared" si="4"/>
        <v>5</v>
      </c>
      <c r="E34" s="41">
        <f>SUM(E8,E16)</f>
        <v>43</v>
      </c>
      <c r="F34" s="22" t="s">
        <v>59</v>
      </c>
      <c r="G34" s="22">
        <v>0</v>
      </c>
      <c r="H34" s="22">
        <v>43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3.5" customHeight="1" thickBot="1" x14ac:dyDescent="0.3">
      <c r="A35" s="79" t="s">
        <v>28</v>
      </c>
      <c r="B35" s="46">
        <f t="shared" si="4"/>
        <v>300</v>
      </c>
      <c r="C35" s="46">
        <f t="shared" si="4"/>
        <v>91</v>
      </c>
      <c r="D35" s="46">
        <f t="shared" si="4"/>
        <v>68</v>
      </c>
      <c r="E35" s="28">
        <f>SUM(E9,E17,)</f>
        <v>459</v>
      </c>
      <c r="F35" s="48" t="s">
        <v>59</v>
      </c>
      <c r="G35" s="48">
        <v>5</v>
      </c>
      <c r="H35" s="48">
        <v>454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x14ac:dyDescent="0.25">
      <c r="A36" s="80"/>
      <c r="B36" s="31"/>
      <c r="C36" s="31"/>
      <c r="D36" s="31"/>
      <c r="E36" s="33"/>
      <c r="F36" s="33"/>
      <c r="G36" s="33"/>
      <c r="H36" s="33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x14ac:dyDescent="0.25">
      <c r="A37" s="135"/>
      <c r="B37" s="135"/>
      <c r="C37" s="135"/>
      <c r="D37" s="135"/>
      <c r="E37" s="135"/>
      <c r="F37" s="76"/>
      <c r="G37" s="76"/>
      <c r="H37" s="76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5.75" x14ac:dyDescent="0.25">
      <c r="A38" s="129" t="s">
        <v>38</v>
      </c>
      <c r="B38" s="130"/>
      <c r="C38" s="130"/>
      <c r="D38" s="130"/>
      <c r="E38" s="130"/>
      <c r="F38" s="130"/>
      <c r="G38" s="131"/>
      <c r="H38" s="132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5" customHeight="1" x14ac:dyDescent="0.25">
      <c r="A39" s="150" t="s">
        <v>14</v>
      </c>
      <c r="B39" s="152" t="s">
        <v>7</v>
      </c>
      <c r="C39" s="152"/>
      <c r="D39" s="153" t="s">
        <v>8</v>
      </c>
      <c r="E39" s="141" t="s">
        <v>15</v>
      </c>
      <c r="F39" s="127" t="s">
        <v>12</v>
      </c>
      <c r="G39" s="127" t="s">
        <v>97</v>
      </c>
      <c r="H39" s="127" t="s">
        <v>98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x14ac:dyDescent="0.25">
      <c r="A40" s="151"/>
      <c r="B40" s="71" t="s">
        <v>9</v>
      </c>
      <c r="C40" s="71" t="s">
        <v>11</v>
      </c>
      <c r="D40" s="154"/>
      <c r="E40" s="142"/>
      <c r="F40" s="128"/>
      <c r="G40" s="128"/>
      <c r="H40" s="128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72" t="s">
        <v>31</v>
      </c>
      <c r="B41" s="73">
        <v>38</v>
      </c>
      <c r="C41" s="73">
        <v>0</v>
      </c>
      <c r="D41" s="73">
        <v>30</v>
      </c>
      <c r="E41" s="41">
        <f t="shared" ref="E41:E43" si="5">SUM(B41:D41)</f>
        <v>68</v>
      </c>
      <c r="F41" s="22">
        <v>38</v>
      </c>
      <c r="G41" s="22">
        <v>0</v>
      </c>
      <c r="H41" s="22">
        <v>68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x14ac:dyDescent="0.25">
      <c r="A42" s="74" t="s">
        <v>30</v>
      </c>
      <c r="B42" s="75">
        <v>3</v>
      </c>
      <c r="C42" s="81">
        <v>0</v>
      </c>
      <c r="D42" s="75">
        <v>0</v>
      </c>
      <c r="E42" s="41">
        <f t="shared" si="5"/>
        <v>3</v>
      </c>
      <c r="F42" s="24">
        <v>0</v>
      </c>
      <c r="G42" s="24">
        <v>0</v>
      </c>
      <c r="H42" s="24">
        <v>3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x14ac:dyDescent="0.25">
      <c r="A43" s="74" t="s">
        <v>32</v>
      </c>
      <c r="B43" s="75">
        <v>9</v>
      </c>
      <c r="C43" s="81">
        <v>0</v>
      </c>
      <c r="D43" s="75">
        <v>0</v>
      </c>
      <c r="E43" s="41">
        <f t="shared" si="5"/>
        <v>9</v>
      </c>
      <c r="F43" s="24">
        <v>0</v>
      </c>
      <c r="G43" s="24">
        <v>0</v>
      </c>
      <c r="H43" s="24">
        <v>9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25.5" customHeight="1" x14ac:dyDescent="0.25">
      <c r="A44" s="82" t="s">
        <v>13</v>
      </c>
      <c r="B44" s="145" t="s">
        <v>7</v>
      </c>
      <c r="C44" s="145"/>
      <c r="D44" s="40" t="s">
        <v>8</v>
      </c>
      <c r="E44" s="41" t="s">
        <v>15</v>
      </c>
      <c r="F44" s="52" t="s">
        <v>12</v>
      </c>
      <c r="G44" s="52" t="s">
        <v>97</v>
      </c>
      <c r="H44" s="52" t="s">
        <v>98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x14ac:dyDescent="0.25">
      <c r="A45" s="83" t="s">
        <v>29</v>
      </c>
      <c r="B45" s="146">
        <v>55</v>
      </c>
      <c r="C45" s="147"/>
      <c r="D45" s="84">
        <v>11</v>
      </c>
      <c r="E45" s="41">
        <f>SUM(B45:D45)</f>
        <v>66</v>
      </c>
      <c r="F45" s="25">
        <v>37</v>
      </c>
      <c r="G45" s="25">
        <v>1</v>
      </c>
      <c r="H45" s="25">
        <v>65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x14ac:dyDescent="0.25">
      <c r="A46" s="85" t="s">
        <v>37</v>
      </c>
      <c r="B46" s="148">
        <v>4</v>
      </c>
      <c r="C46" s="149"/>
      <c r="D46" s="86">
        <v>0</v>
      </c>
      <c r="E46" s="41">
        <f t="shared" ref="E46" si="6">SUM(B46:D46)</f>
        <v>4</v>
      </c>
      <c r="F46" s="49" t="s">
        <v>59</v>
      </c>
      <c r="G46" s="49">
        <v>0</v>
      </c>
      <c r="H46" s="49">
        <v>4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x14ac:dyDescent="0.25">
      <c r="A47" s="87"/>
      <c r="B47" s="42"/>
      <c r="C47" s="42"/>
      <c r="D47" s="42"/>
      <c r="E47" s="42"/>
      <c r="F47" s="50"/>
      <c r="G47" s="50"/>
      <c r="H47" s="5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5.75" x14ac:dyDescent="0.25">
      <c r="A48" s="129" t="s">
        <v>39</v>
      </c>
      <c r="B48" s="130"/>
      <c r="C48" s="130"/>
      <c r="D48" s="130"/>
      <c r="E48" s="130"/>
      <c r="F48" s="130"/>
      <c r="G48" s="131"/>
      <c r="H48" s="132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x14ac:dyDescent="0.25">
      <c r="A49" s="88"/>
      <c r="B49" s="138" t="s">
        <v>7</v>
      </c>
      <c r="C49" s="138"/>
      <c r="D49" s="89" t="s">
        <v>8</v>
      </c>
      <c r="E49" s="90" t="s">
        <v>15</v>
      </c>
      <c r="F49" s="91" t="s">
        <v>12</v>
      </c>
      <c r="G49" s="91" t="s">
        <v>97</v>
      </c>
      <c r="H49" s="91" t="s">
        <v>98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x14ac:dyDescent="0.25">
      <c r="A50" s="74" t="s">
        <v>3</v>
      </c>
      <c r="B50" s="137">
        <v>73</v>
      </c>
      <c r="C50" s="137"/>
      <c r="D50" s="75">
        <v>20</v>
      </c>
      <c r="E50" s="41">
        <f t="shared" ref="E50:E53" si="7">SUM(B50:D50)</f>
        <v>93</v>
      </c>
      <c r="F50" s="24">
        <v>30</v>
      </c>
      <c r="G50" s="24">
        <v>0</v>
      </c>
      <c r="H50" s="24">
        <v>93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x14ac:dyDescent="0.25">
      <c r="A51" s="74" t="s">
        <v>4</v>
      </c>
      <c r="B51" s="137">
        <v>58</v>
      </c>
      <c r="C51" s="137"/>
      <c r="D51" s="75">
        <v>14</v>
      </c>
      <c r="E51" s="41">
        <f t="shared" si="7"/>
        <v>72</v>
      </c>
      <c r="F51" s="24">
        <v>52</v>
      </c>
      <c r="G51" s="24">
        <v>0</v>
      </c>
      <c r="H51" s="24">
        <v>72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74" t="s">
        <v>5</v>
      </c>
      <c r="B52" s="137">
        <v>1</v>
      </c>
      <c r="C52" s="137"/>
      <c r="D52" s="75">
        <v>1</v>
      </c>
      <c r="E52" s="41">
        <f t="shared" si="7"/>
        <v>2</v>
      </c>
      <c r="F52" s="24">
        <v>2</v>
      </c>
      <c r="G52" s="24">
        <v>0</v>
      </c>
      <c r="H52" s="24">
        <v>2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74" t="s">
        <v>6</v>
      </c>
      <c r="B53" s="137">
        <v>94</v>
      </c>
      <c r="C53" s="137"/>
      <c r="D53" s="75">
        <v>22</v>
      </c>
      <c r="E53" s="41">
        <f t="shared" si="7"/>
        <v>116</v>
      </c>
      <c r="F53" s="24">
        <v>102</v>
      </c>
      <c r="G53" s="24">
        <v>1</v>
      </c>
      <c r="H53" s="24">
        <v>115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x14ac:dyDescent="0.25">
      <c r="A54" s="10"/>
      <c r="B54" s="13"/>
      <c r="C54" s="14"/>
      <c r="D54" s="15"/>
      <c r="E54" s="16"/>
      <c r="F54" s="51"/>
      <c r="G54" s="51"/>
      <c r="H54" s="5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x14ac:dyDescent="0.25">
      <c r="A55" s="10"/>
      <c r="B55" s="17"/>
      <c r="C55" s="17"/>
      <c r="D55" s="13"/>
      <c r="E55" s="18"/>
      <c r="F55" s="18"/>
      <c r="G55" s="18"/>
      <c r="H55" s="18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x14ac:dyDescent="0.25">
      <c r="A56" s="10"/>
      <c r="B56" s="17"/>
      <c r="C56" s="17"/>
      <c r="D56" s="17"/>
      <c r="E56" s="17"/>
      <c r="F56" s="18"/>
      <c r="G56" s="18"/>
      <c r="H56" s="18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x14ac:dyDescent="0.25">
      <c r="A57" s="10"/>
      <c r="B57" s="13"/>
      <c r="C57" s="13"/>
      <c r="D57" s="13"/>
      <c r="E57" s="18"/>
      <c r="F57" s="17"/>
      <c r="G57" s="17"/>
      <c r="H57" s="17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x14ac:dyDescent="0.25">
      <c r="A58" s="10"/>
      <c r="B58" s="13"/>
      <c r="C58" s="13"/>
      <c r="D58" s="13"/>
      <c r="E58" s="18"/>
      <c r="F58" s="18"/>
      <c r="G58" s="18"/>
      <c r="H58" s="18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x14ac:dyDescent="0.25">
      <c r="A59" s="10"/>
      <c r="B59" s="13"/>
      <c r="C59" s="13"/>
      <c r="D59" s="13"/>
      <c r="E59" s="18"/>
      <c r="F59" s="18"/>
      <c r="G59" s="18"/>
      <c r="H59" s="18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x14ac:dyDescent="0.25">
      <c r="A60" s="10"/>
      <c r="B60" s="13"/>
      <c r="C60" s="13"/>
      <c r="D60" s="13"/>
      <c r="E60" s="18"/>
      <c r="F60" s="18"/>
      <c r="G60" s="18"/>
      <c r="H60" s="18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x14ac:dyDescent="0.25">
      <c r="A61" s="10"/>
      <c r="B61" s="13"/>
      <c r="C61" s="13"/>
      <c r="D61" s="13"/>
      <c r="E61" s="18"/>
      <c r="F61" s="18"/>
      <c r="G61" s="18"/>
      <c r="H61" s="18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x14ac:dyDescent="0.25">
      <c r="A62" s="10"/>
      <c r="B62" s="13"/>
      <c r="C62" s="13"/>
      <c r="D62" s="13"/>
      <c r="E62" s="18"/>
      <c r="F62" s="18"/>
      <c r="G62" s="18"/>
      <c r="H62" s="18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25">
      <c r="A63" s="10"/>
      <c r="B63" s="13"/>
      <c r="C63" s="13"/>
      <c r="D63" s="13"/>
      <c r="E63" s="18"/>
      <c r="F63" s="18"/>
      <c r="G63" s="18"/>
      <c r="H63" s="18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x14ac:dyDescent="0.25">
      <c r="A64" s="10"/>
      <c r="B64" s="13"/>
      <c r="C64" s="13"/>
      <c r="D64" s="13"/>
      <c r="E64" s="18"/>
      <c r="F64" s="18"/>
      <c r="G64" s="18"/>
      <c r="H64" s="18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x14ac:dyDescent="0.25">
      <c r="A65" s="10"/>
      <c r="B65" s="13"/>
      <c r="C65" s="13"/>
      <c r="D65" s="13"/>
      <c r="E65" s="18"/>
      <c r="F65" s="18"/>
      <c r="G65" s="18"/>
      <c r="H65" s="18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3"/>
      <c r="C66" s="13"/>
      <c r="D66" s="13"/>
      <c r="E66" s="18"/>
      <c r="F66" s="18"/>
      <c r="G66" s="18"/>
      <c r="H66" s="18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3"/>
      <c r="C67" s="13"/>
      <c r="D67" s="13"/>
      <c r="E67" s="18"/>
      <c r="F67" s="18"/>
      <c r="G67" s="18"/>
      <c r="H67" s="18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x14ac:dyDescent="0.25">
      <c r="A68" s="10"/>
      <c r="B68" s="13"/>
      <c r="C68" s="13"/>
      <c r="D68" s="13"/>
      <c r="E68" s="18"/>
      <c r="F68" s="18"/>
      <c r="G68" s="18"/>
      <c r="H68" s="18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x14ac:dyDescent="0.25">
      <c r="A69" s="10"/>
      <c r="B69" s="13"/>
      <c r="C69" s="13"/>
      <c r="D69" s="13"/>
      <c r="E69" s="18"/>
      <c r="F69" s="18"/>
      <c r="G69" s="18"/>
      <c r="H69" s="18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x14ac:dyDescent="0.25">
      <c r="A70" s="10"/>
      <c r="B70" s="13"/>
      <c r="C70" s="13"/>
      <c r="D70" s="13"/>
      <c r="E70" s="18"/>
      <c r="F70" s="18"/>
      <c r="G70" s="18"/>
      <c r="H70" s="18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x14ac:dyDescent="0.25">
      <c r="A71" s="10"/>
      <c r="B71" s="13"/>
      <c r="C71" s="13"/>
      <c r="D71" s="13"/>
      <c r="E71" s="18"/>
      <c r="F71" s="18"/>
      <c r="G71" s="18"/>
      <c r="H71" s="18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x14ac:dyDescent="0.25">
      <c r="A72" s="10"/>
      <c r="B72" s="13"/>
      <c r="C72" s="13"/>
      <c r="D72" s="13"/>
      <c r="E72" s="18"/>
      <c r="F72" s="18"/>
      <c r="G72" s="18"/>
      <c r="H72" s="18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x14ac:dyDescent="0.25">
      <c r="A73" s="10"/>
      <c r="B73" s="13"/>
      <c r="C73" s="13"/>
      <c r="D73" s="13"/>
      <c r="E73" s="18"/>
      <c r="F73" s="18"/>
      <c r="G73" s="18"/>
      <c r="H73" s="18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x14ac:dyDescent="0.25">
      <c r="A74" s="10"/>
      <c r="B74" s="13"/>
      <c r="C74" s="13"/>
      <c r="D74" s="13"/>
      <c r="E74" s="18"/>
      <c r="F74" s="18"/>
      <c r="G74" s="18"/>
      <c r="H74" s="18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x14ac:dyDescent="0.25">
      <c r="A75" s="10"/>
      <c r="B75" s="13"/>
      <c r="C75" s="13"/>
      <c r="D75" s="13"/>
      <c r="E75" s="18"/>
      <c r="F75" s="18"/>
      <c r="G75" s="18"/>
      <c r="H75" s="18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x14ac:dyDescent="0.25">
      <c r="A76" s="10"/>
      <c r="B76" s="13"/>
      <c r="C76" s="13"/>
      <c r="D76" s="13"/>
      <c r="E76" s="18"/>
      <c r="F76" s="18"/>
      <c r="G76" s="18"/>
      <c r="H76" s="18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x14ac:dyDescent="0.25">
      <c r="A77" s="10"/>
      <c r="B77" s="13"/>
      <c r="C77" s="13"/>
      <c r="D77" s="13"/>
      <c r="E77" s="18"/>
      <c r="F77" s="18"/>
      <c r="G77" s="18"/>
      <c r="H77" s="18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x14ac:dyDescent="0.25">
      <c r="A78" s="10"/>
      <c r="B78" s="13"/>
      <c r="C78" s="13"/>
      <c r="D78" s="13"/>
      <c r="E78" s="18"/>
      <c r="F78" s="18"/>
      <c r="G78" s="18"/>
      <c r="H78" s="18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x14ac:dyDescent="0.25">
      <c r="A79" s="10"/>
      <c r="B79" s="13"/>
      <c r="C79" s="13"/>
      <c r="D79" s="13"/>
      <c r="E79" s="18"/>
      <c r="F79" s="18"/>
      <c r="G79" s="18"/>
      <c r="H79" s="18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x14ac:dyDescent="0.25">
      <c r="A80" s="10"/>
      <c r="B80" s="13"/>
      <c r="C80" s="13"/>
      <c r="D80" s="13"/>
      <c r="E80" s="18"/>
      <c r="F80" s="18"/>
      <c r="G80" s="18"/>
      <c r="H80" s="18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x14ac:dyDescent="0.25">
      <c r="A81" s="10"/>
      <c r="B81" s="13"/>
      <c r="C81" s="13"/>
      <c r="D81" s="13"/>
      <c r="E81" s="18"/>
      <c r="F81" s="18"/>
      <c r="G81" s="18"/>
      <c r="H81" s="18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x14ac:dyDescent="0.25">
      <c r="A82" s="10"/>
      <c r="B82" s="13"/>
      <c r="C82" s="13"/>
      <c r="D82" s="13"/>
      <c r="E82" s="18"/>
      <c r="F82" s="18"/>
      <c r="G82" s="18"/>
      <c r="H82" s="18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x14ac:dyDescent="0.25">
      <c r="A83" s="10"/>
      <c r="B83" s="13"/>
      <c r="C83" s="13"/>
      <c r="D83" s="13"/>
      <c r="E83" s="18"/>
      <c r="F83" s="18"/>
      <c r="G83" s="18"/>
      <c r="H83" s="18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x14ac:dyDescent="0.25">
      <c r="A84" s="10"/>
      <c r="B84" s="13"/>
      <c r="C84" s="13"/>
      <c r="D84" s="13"/>
      <c r="E84" s="18"/>
      <c r="F84" s="18"/>
      <c r="G84" s="18"/>
      <c r="H84" s="18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x14ac:dyDescent="0.25">
      <c r="A85" s="10"/>
      <c r="B85" s="13"/>
      <c r="C85" s="13"/>
      <c r="D85" s="13"/>
      <c r="E85" s="18"/>
      <c r="F85" s="18"/>
      <c r="G85" s="18"/>
      <c r="H85" s="18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x14ac:dyDescent="0.25">
      <c r="A86" s="10"/>
      <c r="B86" s="13"/>
      <c r="C86" s="13"/>
      <c r="D86" s="13"/>
      <c r="E86" s="18"/>
      <c r="F86" s="18"/>
      <c r="G86" s="18"/>
      <c r="H86" s="18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x14ac:dyDescent="0.25">
      <c r="A87" s="10"/>
      <c r="B87" s="13"/>
      <c r="C87" s="13"/>
      <c r="D87" s="13"/>
      <c r="E87" s="18"/>
      <c r="F87" s="18"/>
      <c r="G87" s="18"/>
      <c r="H87" s="18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x14ac:dyDescent="0.25">
      <c r="A88" s="10"/>
      <c r="B88" s="13"/>
      <c r="C88" s="13"/>
      <c r="D88" s="13"/>
      <c r="E88" s="18"/>
      <c r="F88" s="18"/>
      <c r="G88" s="18"/>
      <c r="H88" s="18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x14ac:dyDescent="0.25">
      <c r="A89" s="10"/>
      <c r="B89" s="13"/>
      <c r="C89" s="13"/>
      <c r="D89" s="13"/>
      <c r="E89" s="18"/>
      <c r="F89" s="18"/>
      <c r="G89" s="18"/>
      <c r="H89" s="18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x14ac:dyDescent="0.25">
      <c r="A90" s="10"/>
      <c r="B90" s="13"/>
      <c r="C90" s="13"/>
      <c r="D90" s="13"/>
      <c r="E90" s="18"/>
      <c r="F90" s="18"/>
      <c r="G90" s="18"/>
      <c r="H90" s="18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x14ac:dyDescent="0.25">
      <c r="A91" s="10"/>
      <c r="B91" s="13"/>
      <c r="C91" s="13"/>
      <c r="D91" s="13"/>
      <c r="E91" s="18"/>
      <c r="F91" s="18"/>
      <c r="G91" s="18"/>
      <c r="H91" s="18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x14ac:dyDescent="0.25">
      <c r="A92" s="10"/>
      <c r="B92" s="13"/>
      <c r="C92" s="13"/>
      <c r="D92" s="13"/>
      <c r="E92" s="18"/>
      <c r="F92" s="18"/>
      <c r="G92" s="18"/>
      <c r="H92" s="18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x14ac:dyDescent="0.25">
      <c r="A93" s="10"/>
      <c r="B93" s="13"/>
      <c r="C93" s="13"/>
      <c r="D93" s="13"/>
      <c r="E93" s="18"/>
      <c r="F93" s="18"/>
      <c r="G93" s="18"/>
      <c r="H93" s="18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x14ac:dyDescent="0.25">
      <c r="A94" s="10"/>
      <c r="B94" s="13"/>
      <c r="C94" s="13"/>
      <c r="D94" s="13"/>
      <c r="E94" s="18"/>
      <c r="F94" s="18"/>
      <c r="G94" s="18"/>
      <c r="H94" s="18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x14ac:dyDescent="0.25">
      <c r="A95" s="10"/>
      <c r="B95" s="13"/>
      <c r="C95" s="13"/>
      <c r="D95" s="13"/>
      <c r="E95" s="18"/>
      <c r="F95" s="18"/>
      <c r="G95" s="18"/>
      <c r="H95" s="18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x14ac:dyDescent="0.25">
      <c r="A96" s="10"/>
      <c r="B96" s="13"/>
      <c r="C96" s="13"/>
      <c r="D96" s="13"/>
      <c r="E96" s="18"/>
      <c r="F96" s="18"/>
      <c r="G96" s="18"/>
      <c r="H96" s="18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x14ac:dyDescent="0.25">
      <c r="A97" s="10"/>
      <c r="B97" s="13"/>
      <c r="C97" s="13"/>
      <c r="D97" s="13"/>
      <c r="E97" s="18"/>
      <c r="F97" s="18"/>
      <c r="G97" s="18"/>
      <c r="H97" s="18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x14ac:dyDescent="0.25">
      <c r="A98" s="10"/>
      <c r="B98" s="13"/>
      <c r="C98" s="13"/>
      <c r="D98" s="13"/>
      <c r="E98" s="18"/>
      <c r="F98" s="18"/>
      <c r="G98" s="18"/>
      <c r="H98" s="18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x14ac:dyDescent="0.25">
      <c r="A99" s="10"/>
      <c r="B99" s="13"/>
      <c r="C99" s="13"/>
      <c r="D99" s="13"/>
      <c r="E99" s="18"/>
      <c r="F99" s="18"/>
      <c r="G99" s="18"/>
      <c r="H99" s="18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x14ac:dyDescent="0.25">
      <c r="A100" s="10"/>
      <c r="B100" s="13"/>
      <c r="C100" s="13"/>
      <c r="D100" s="13"/>
      <c r="E100" s="18"/>
      <c r="F100" s="18"/>
      <c r="G100" s="18"/>
      <c r="H100" s="18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x14ac:dyDescent="0.25">
      <c r="A101" s="10"/>
      <c r="B101" s="13"/>
      <c r="C101" s="13"/>
      <c r="D101" s="13"/>
      <c r="E101" s="18"/>
      <c r="F101" s="18"/>
      <c r="G101" s="18"/>
      <c r="H101" s="18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x14ac:dyDescent="0.25">
      <c r="A102" s="10"/>
      <c r="B102" s="13"/>
      <c r="C102" s="13"/>
      <c r="D102" s="13"/>
      <c r="E102" s="18"/>
      <c r="F102" s="18"/>
      <c r="G102" s="18"/>
      <c r="H102" s="18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x14ac:dyDescent="0.25">
      <c r="A103" s="10"/>
      <c r="B103" s="13"/>
      <c r="C103" s="13"/>
      <c r="D103" s="13"/>
      <c r="E103" s="18"/>
      <c r="F103" s="18"/>
      <c r="G103" s="18"/>
      <c r="H103" s="18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x14ac:dyDescent="0.25">
      <c r="A104" s="10"/>
      <c r="B104" s="13"/>
      <c r="C104" s="13"/>
      <c r="D104" s="13"/>
      <c r="E104" s="18"/>
      <c r="F104" s="18"/>
      <c r="G104" s="18"/>
      <c r="H104" s="18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x14ac:dyDescent="0.25">
      <c r="A105" s="10"/>
      <c r="B105" s="13"/>
      <c r="C105" s="13"/>
      <c r="D105" s="13"/>
      <c r="E105" s="18"/>
      <c r="F105" s="18"/>
      <c r="G105" s="18"/>
      <c r="H105" s="18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x14ac:dyDescent="0.25">
      <c r="A106" s="10"/>
      <c r="B106" s="13"/>
      <c r="C106" s="13"/>
      <c r="D106" s="13"/>
      <c r="E106" s="18"/>
      <c r="F106" s="18"/>
      <c r="G106" s="18"/>
      <c r="H106" s="18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x14ac:dyDescent="0.25">
      <c r="A107" s="10"/>
      <c r="B107" s="13"/>
      <c r="C107" s="13"/>
      <c r="D107" s="13"/>
      <c r="E107" s="18"/>
      <c r="F107" s="18"/>
      <c r="G107" s="18"/>
      <c r="H107" s="18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x14ac:dyDescent="0.25">
      <c r="A108" s="10"/>
      <c r="B108" s="13"/>
      <c r="C108" s="13"/>
      <c r="D108" s="13"/>
      <c r="E108" s="18"/>
      <c r="F108" s="18"/>
      <c r="G108" s="18"/>
      <c r="H108" s="18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x14ac:dyDescent="0.25">
      <c r="A109" s="10"/>
      <c r="B109" s="13"/>
      <c r="C109" s="13"/>
      <c r="D109" s="13"/>
      <c r="E109" s="18"/>
      <c r="F109" s="18"/>
      <c r="G109" s="18"/>
      <c r="H109" s="18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x14ac:dyDescent="0.25">
      <c r="A110" s="10"/>
      <c r="B110" s="13"/>
      <c r="C110" s="13"/>
      <c r="D110" s="13"/>
      <c r="E110" s="18"/>
      <c r="F110" s="18"/>
      <c r="G110" s="18"/>
      <c r="H110" s="18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x14ac:dyDescent="0.25">
      <c r="A111" s="10"/>
      <c r="B111" s="13"/>
      <c r="C111" s="13"/>
      <c r="D111" s="13"/>
      <c r="E111" s="18"/>
      <c r="F111" s="18"/>
      <c r="G111" s="18"/>
      <c r="H111" s="18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x14ac:dyDescent="0.25">
      <c r="A112" s="10"/>
      <c r="B112" s="13"/>
      <c r="C112" s="13"/>
      <c r="D112" s="13"/>
      <c r="E112" s="18"/>
      <c r="F112" s="18"/>
      <c r="G112" s="18"/>
      <c r="H112" s="18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x14ac:dyDescent="0.25">
      <c r="A113" s="10"/>
      <c r="B113" s="13"/>
      <c r="C113" s="13"/>
      <c r="D113" s="13"/>
      <c r="E113" s="18"/>
      <c r="F113" s="18"/>
      <c r="G113" s="18"/>
      <c r="H113" s="18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x14ac:dyDescent="0.25">
      <c r="A114" s="10"/>
      <c r="B114" s="13"/>
      <c r="C114" s="13"/>
      <c r="D114" s="13"/>
      <c r="E114" s="18"/>
      <c r="F114" s="18"/>
      <c r="G114" s="18"/>
      <c r="H114" s="18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x14ac:dyDescent="0.25">
      <c r="A115" s="10"/>
      <c r="B115" s="13"/>
      <c r="C115" s="13"/>
      <c r="D115" s="13"/>
      <c r="E115" s="18"/>
      <c r="F115" s="18"/>
      <c r="G115" s="18"/>
      <c r="H115" s="18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x14ac:dyDescent="0.25">
      <c r="A116" s="10"/>
      <c r="B116" s="13"/>
      <c r="C116" s="13"/>
      <c r="D116" s="13"/>
      <c r="E116" s="18"/>
      <c r="F116" s="18"/>
      <c r="G116" s="18"/>
      <c r="H116" s="18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x14ac:dyDescent="0.25">
      <c r="A117" s="10"/>
      <c r="B117" s="13"/>
      <c r="C117" s="13"/>
      <c r="D117" s="13"/>
      <c r="E117" s="18"/>
      <c r="F117" s="18"/>
      <c r="G117" s="18"/>
      <c r="H117" s="18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x14ac:dyDescent="0.25">
      <c r="A118" s="10"/>
      <c r="B118" s="13"/>
      <c r="C118" s="13"/>
      <c r="D118" s="13"/>
      <c r="E118" s="18"/>
      <c r="F118" s="18"/>
      <c r="G118" s="18"/>
      <c r="H118" s="18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x14ac:dyDescent="0.25">
      <c r="A119" s="10"/>
      <c r="B119" s="13"/>
      <c r="C119" s="13"/>
      <c r="D119" s="13"/>
      <c r="E119" s="18"/>
      <c r="F119" s="18"/>
      <c r="G119" s="18"/>
      <c r="H119" s="18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x14ac:dyDescent="0.25">
      <c r="A120" s="10"/>
      <c r="B120" s="13"/>
      <c r="C120" s="13"/>
      <c r="D120" s="13"/>
      <c r="E120" s="18"/>
      <c r="F120" s="18"/>
      <c r="G120" s="18"/>
      <c r="H120" s="18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x14ac:dyDescent="0.25">
      <c r="A121" s="10"/>
      <c r="B121" s="13"/>
      <c r="C121" s="13"/>
      <c r="D121" s="13"/>
      <c r="E121" s="18"/>
      <c r="F121" s="18"/>
      <c r="G121" s="18"/>
      <c r="H121" s="18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x14ac:dyDescent="0.25">
      <c r="A122" s="10"/>
      <c r="B122" s="13"/>
      <c r="C122" s="13"/>
      <c r="D122" s="13"/>
      <c r="E122" s="18"/>
      <c r="F122" s="18"/>
      <c r="G122" s="18"/>
      <c r="H122" s="18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x14ac:dyDescent="0.25">
      <c r="A123" s="10"/>
      <c r="B123" s="13"/>
      <c r="C123" s="13"/>
      <c r="D123" s="13"/>
      <c r="E123" s="18"/>
      <c r="F123" s="18"/>
      <c r="G123" s="18"/>
      <c r="H123" s="18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x14ac:dyDescent="0.25">
      <c r="A124" s="10"/>
      <c r="B124" s="13"/>
      <c r="C124" s="13"/>
      <c r="D124" s="13"/>
      <c r="E124" s="18"/>
      <c r="F124" s="18"/>
      <c r="G124" s="18"/>
      <c r="H124" s="18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x14ac:dyDescent="0.25">
      <c r="A125" s="10"/>
      <c r="B125" s="13"/>
      <c r="C125" s="13"/>
      <c r="D125" s="13"/>
      <c r="E125" s="18"/>
      <c r="F125" s="18"/>
      <c r="G125" s="18"/>
      <c r="H125" s="18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x14ac:dyDescent="0.25">
      <c r="A126" s="10"/>
      <c r="B126" s="13"/>
      <c r="C126" s="13"/>
      <c r="D126" s="13"/>
      <c r="E126" s="18"/>
      <c r="F126" s="18"/>
      <c r="G126" s="18"/>
      <c r="H126" s="18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x14ac:dyDescent="0.25">
      <c r="A127" s="10"/>
      <c r="B127" s="13"/>
      <c r="C127" s="13"/>
      <c r="D127" s="13"/>
      <c r="E127" s="18"/>
      <c r="F127" s="18"/>
      <c r="G127" s="18"/>
      <c r="H127" s="18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</sheetData>
  <sheetProtection password="CCAC" sheet="1" objects="1" scenarios="1"/>
  <mergeCells count="54">
    <mergeCell ref="A2:H2"/>
    <mergeCell ref="A1:H1"/>
    <mergeCell ref="A3:A4"/>
    <mergeCell ref="B3:C3"/>
    <mergeCell ref="D3:D4"/>
    <mergeCell ref="E3:E4"/>
    <mergeCell ref="F3:F4"/>
    <mergeCell ref="F20:F21"/>
    <mergeCell ref="A10:E10"/>
    <mergeCell ref="A12:A13"/>
    <mergeCell ref="B12:C12"/>
    <mergeCell ref="D12:D13"/>
    <mergeCell ref="E12:E13"/>
    <mergeCell ref="F12:F13"/>
    <mergeCell ref="A18:E18"/>
    <mergeCell ref="A20:A21"/>
    <mergeCell ref="B20:C20"/>
    <mergeCell ref="D20:D21"/>
    <mergeCell ref="E20:E21"/>
    <mergeCell ref="A37:E37"/>
    <mergeCell ref="A39:A40"/>
    <mergeCell ref="B39:C39"/>
    <mergeCell ref="D39:D40"/>
    <mergeCell ref="E39:E40"/>
    <mergeCell ref="A29:A30"/>
    <mergeCell ref="B29:C29"/>
    <mergeCell ref="D29:D30"/>
    <mergeCell ref="E29:E30"/>
    <mergeCell ref="F29:F30"/>
    <mergeCell ref="B51:C51"/>
    <mergeCell ref="B52:C52"/>
    <mergeCell ref="B53:C53"/>
    <mergeCell ref="B44:C44"/>
    <mergeCell ref="B45:C45"/>
    <mergeCell ref="B46:C46"/>
    <mergeCell ref="B49:C49"/>
    <mergeCell ref="B50:C50"/>
    <mergeCell ref="A48:H48"/>
    <mergeCell ref="G20:G21"/>
    <mergeCell ref="G29:G30"/>
    <mergeCell ref="G39:G40"/>
    <mergeCell ref="H3:H4"/>
    <mergeCell ref="H12:H13"/>
    <mergeCell ref="H20:H21"/>
    <mergeCell ref="H29:H30"/>
    <mergeCell ref="H39:H40"/>
    <mergeCell ref="A11:H11"/>
    <mergeCell ref="A19:H19"/>
    <mergeCell ref="A28:H28"/>
    <mergeCell ref="A38:H38"/>
    <mergeCell ref="G3:G4"/>
    <mergeCell ref="G12:G13"/>
    <mergeCell ref="F39:F40"/>
    <mergeCell ref="A27:E27"/>
  </mergeCells>
  <pageMargins left="0" right="0" top="0" bottom="0" header="0.3" footer="0.3"/>
  <pageSetup scale="68" orientation="portrait" r:id="rId1"/>
  <headerFooter>
    <oddFooter>&amp;L&amp;D&amp;R&amp;T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27"/>
  <sheetViews>
    <sheetView zoomScaleNormal="100" workbookViewId="0">
      <selection activeCell="D16" sqref="D16:D17"/>
    </sheetView>
  </sheetViews>
  <sheetFormatPr defaultRowHeight="15" x14ac:dyDescent="0.25"/>
  <cols>
    <col min="1" max="1" width="46.28515625" customWidth="1"/>
    <col min="2" max="2" width="14" style="1" customWidth="1"/>
    <col min="3" max="3" width="13.5703125" style="1" customWidth="1"/>
    <col min="4" max="4" width="13.140625" style="1" customWidth="1"/>
    <col min="5" max="5" width="11.28515625" style="2" customWidth="1"/>
    <col min="6" max="8" width="10.7109375" style="2" customWidth="1"/>
    <col min="9" max="9" width="12.140625" style="2" customWidth="1"/>
    <col min="10" max="23" width="9.140625" customWidth="1"/>
    <col min="245" max="245" width="45.85546875" customWidth="1"/>
    <col min="246" max="246" width="10.7109375" bestFit="1" customWidth="1"/>
    <col min="247" max="247" width="11.5703125" bestFit="1" customWidth="1"/>
    <col min="248" max="248" width="12.28515625" bestFit="1" customWidth="1"/>
    <col min="249" max="252" width="9.85546875" bestFit="1" customWidth="1"/>
    <col min="253" max="253" width="9" customWidth="1"/>
    <col min="501" max="501" width="45.85546875" customWidth="1"/>
    <col min="502" max="502" width="10.7109375" bestFit="1" customWidth="1"/>
    <col min="503" max="503" width="11.5703125" bestFit="1" customWidth="1"/>
    <col min="504" max="504" width="12.28515625" bestFit="1" customWidth="1"/>
    <col min="505" max="508" width="9.85546875" bestFit="1" customWidth="1"/>
    <col min="509" max="509" width="9" customWidth="1"/>
    <col min="757" max="757" width="45.85546875" customWidth="1"/>
    <col min="758" max="758" width="10.7109375" bestFit="1" customWidth="1"/>
    <col min="759" max="759" width="11.5703125" bestFit="1" customWidth="1"/>
    <col min="760" max="760" width="12.28515625" bestFit="1" customWidth="1"/>
    <col min="761" max="764" width="9.85546875" bestFit="1" customWidth="1"/>
    <col min="765" max="765" width="9" customWidth="1"/>
    <col min="1013" max="1013" width="45.85546875" customWidth="1"/>
    <col min="1014" max="1014" width="10.7109375" bestFit="1" customWidth="1"/>
    <col min="1015" max="1015" width="11.5703125" bestFit="1" customWidth="1"/>
    <col min="1016" max="1016" width="12.28515625" bestFit="1" customWidth="1"/>
    <col min="1017" max="1020" width="9.85546875" bestFit="1" customWidth="1"/>
    <col min="1021" max="1021" width="9" customWidth="1"/>
    <col min="1269" max="1269" width="45.85546875" customWidth="1"/>
    <col min="1270" max="1270" width="10.7109375" bestFit="1" customWidth="1"/>
    <col min="1271" max="1271" width="11.5703125" bestFit="1" customWidth="1"/>
    <col min="1272" max="1272" width="12.28515625" bestFit="1" customWidth="1"/>
    <col min="1273" max="1276" width="9.85546875" bestFit="1" customWidth="1"/>
    <col min="1277" max="1277" width="9" customWidth="1"/>
    <col min="1525" max="1525" width="45.85546875" customWidth="1"/>
    <col min="1526" max="1526" width="10.7109375" bestFit="1" customWidth="1"/>
    <col min="1527" max="1527" width="11.5703125" bestFit="1" customWidth="1"/>
    <col min="1528" max="1528" width="12.28515625" bestFit="1" customWidth="1"/>
    <col min="1529" max="1532" width="9.85546875" bestFit="1" customWidth="1"/>
    <col min="1533" max="1533" width="9" customWidth="1"/>
    <col min="1781" max="1781" width="45.85546875" customWidth="1"/>
    <col min="1782" max="1782" width="10.7109375" bestFit="1" customWidth="1"/>
    <col min="1783" max="1783" width="11.5703125" bestFit="1" customWidth="1"/>
    <col min="1784" max="1784" width="12.28515625" bestFit="1" customWidth="1"/>
    <col min="1785" max="1788" width="9.85546875" bestFit="1" customWidth="1"/>
    <col min="1789" max="1789" width="9" customWidth="1"/>
    <col min="2037" max="2037" width="45.85546875" customWidth="1"/>
    <col min="2038" max="2038" width="10.7109375" bestFit="1" customWidth="1"/>
    <col min="2039" max="2039" width="11.5703125" bestFit="1" customWidth="1"/>
    <col min="2040" max="2040" width="12.28515625" bestFit="1" customWidth="1"/>
    <col min="2041" max="2044" width="9.85546875" bestFit="1" customWidth="1"/>
    <col min="2045" max="2045" width="9" customWidth="1"/>
    <col min="2293" max="2293" width="45.85546875" customWidth="1"/>
    <col min="2294" max="2294" width="10.7109375" bestFit="1" customWidth="1"/>
    <col min="2295" max="2295" width="11.5703125" bestFit="1" customWidth="1"/>
    <col min="2296" max="2296" width="12.28515625" bestFit="1" customWidth="1"/>
    <col min="2297" max="2300" width="9.85546875" bestFit="1" customWidth="1"/>
    <col min="2301" max="2301" width="9" customWidth="1"/>
    <col min="2549" max="2549" width="45.85546875" customWidth="1"/>
    <col min="2550" max="2550" width="10.7109375" bestFit="1" customWidth="1"/>
    <col min="2551" max="2551" width="11.5703125" bestFit="1" customWidth="1"/>
    <col min="2552" max="2552" width="12.28515625" bestFit="1" customWidth="1"/>
    <col min="2553" max="2556" width="9.85546875" bestFit="1" customWidth="1"/>
    <col min="2557" max="2557" width="9" customWidth="1"/>
    <col min="2805" max="2805" width="45.85546875" customWidth="1"/>
    <col min="2806" max="2806" width="10.7109375" bestFit="1" customWidth="1"/>
    <col min="2807" max="2807" width="11.5703125" bestFit="1" customWidth="1"/>
    <col min="2808" max="2808" width="12.28515625" bestFit="1" customWidth="1"/>
    <col min="2809" max="2812" width="9.85546875" bestFit="1" customWidth="1"/>
    <col min="2813" max="2813" width="9" customWidth="1"/>
    <col min="3061" max="3061" width="45.85546875" customWidth="1"/>
    <col min="3062" max="3062" width="10.7109375" bestFit="1" customWidth="1"/>
    <col min="3063" max="3063" width="11.5703125" bestFit="1" customWidth="1"/>
    <col min="3064" max="3064" width="12.28515625" bestFit="1" customWidth="1"/>
    <col min="3065" max="3068" width="9.85546875" bestFit="1" customWidth="1"/>
    <col min="3069" max="3069" width="9" customWidth="1"/>
    <col min="3317" max="3317" width="45.85546875" customWidth="1"/>
    <col min="3318" max="3318" width="10.7109375" bestFit="1" customWidth="1"/>
    <col min="3319" max="3319" width="11.5703125" bestFit="1" customWidth="1"/>
    <col min="3320" max="3320" width="12.28515625" bestFit="1" customWidth="1"/>
    <col min="3321" max="3324" width="9.85546875" bestFit="1" customWidth="1"/>
    <col min="3325" max="3325" width="9" customWidth="1"/>
    <col min="3573" max="3573" width="45.85546875" customWidth="1"/>
    <col min="3574" max="3574" width="10.7109375" bestFit="1" customWidth="1"/>
    <col min="3575" max="3575" width="11.5703125" bestFit="1" customWidth="1"/>
    <col min="3576" max="3576" width="12.28515625" bestFit="1" customWidth="1"/>
    <col min="3577" max="3580" width="9.85546875" bestFit="1" customWidth="1"/>
    <col min="3581" max="3581" width="9" customWidth="1"/>
    <col min="3829" max="3829" width="45.85546875" customWidth="1"/>
    <col min="3830" max="3830" width="10.7109375" bestFit="1" customWidth="1"/>
    <col min="3831" max="3831" width="11.5703125" bestFit="1" customWidth="1"/>
    <col min="3832" max="3832" width="12.28515625" bestFit="1" customWidth="1"/>
    <col min="3833" max="3836" width="9.85546875" bestFit="1" customWidth="1"/>
    <col min="3837" max="3837" width="9" customWidth="1"/>
    <col min="4085" max="4085" width="45.85546875" customWidth="1"/>
    <col min="4086" max="4086" width="10.7109375" bestFit="1" customWidth="1"/>
    <col min="4087" max="4087" width="11.5703125" bestFit="1" customWidth="1"/>
    <col min="4088" max="4088" width="12.28515625" bestFit="1" customWidth="1"/>
    <col min="4089" max="4092" width="9.85546875" bestFit="1" customWidth="1"/>
    <col min="4093" max="4093" width="9" customWidth="1"/>
    <col min="4341" max="4341" width="45.85546875" customWidth="1"/>
    <col min="4342" max="4342" width="10.7109375" bestFit="1" customWidth="1"/>
    <col min="4343" max="4343" width="11.5703125" bestFit="1" customWidth="1"/>
    <col min="4344" max="4344" width="12.28515625" bestFit="1" customWidth="1"/>
    <col min="4345" max="4348" width="9.85546875" bestFit="1" customWidth="1"/>
    <col min="4349" max="4349" width="9" customWidth="1"/>
    <col min="4597" max="4597" width="45.85546875" customWidth="1"/>
    <col min="4598" max="4598" width="10.7109375" bestFit="1" customWidth="1"/>
    <col min="4599" max="4599" width="11.5703125" bestFit="1" customWidth="1"/>
    <col min="4600" max="4600" width="12.28515625" bestFit="1" customWidth="1"/>
    <col min="4601" max="4604" width="9.85546875" bestFit="1" customWidth="1"/>
    <col min="4605" max="4605" width="9" customWidth="1"/>
    <col min="4853" max="4853" width="45.85546875" customWidth="1"/>
    <col min="4854" max="4854" width="10.7109375" bestFit="1" customWidth="1"/>
    <col min="4855" max="4855" width="11.5703125" bestFit="1" customWidth="1"/>
    <col min="4856" max="4856" width="12.28515625" bestFit="1" customWidth="1"/>
    <col min="4857" max="4860" width="9.85546875" bestFit="1" customWidth="1"/>
    <col min="4861" max="4861" width="9" customWidth="1"/>
    <col min="5109" max="5109" width="45.85546875" customWidth="1"/>
    <col min="5110" max="5110" width="10.7109375" bestFit="1" customWidth="1"/>
    <col min="5111" max="5111" width="11.5703125" bestFit="1" customWidth="1"/>
    <col min="5112" max="5112" width="12.28515625" bestFit="1" customWidth="1"/>
    <col min="5113" max="5116" width="9.85546875" bestFit="1" customWidth="1"/>
    <col min="5117" max="5117" width="9" customWidth="1"/>
    <col min="5365" max="5365" width="45.85546875" customWidth="1"/>
    <col min="5366" max="5366" width="10.7109375" bestFit="1" customWidth="1"/>
    <col min="5367" max="5367" width="11.5703125" bestFit="1" customWidth="1"/>
    <col min="5368" max="5368" width="12.28515625" bestFit="1" customWidth="1"/>
    <col min="5369" max="5372" width="9.85546875" bestFit="1" customWidth="1"/>
    <col min="5373" max="5373" width="9" customWidth="1"/>
    <col min="5621" max="5621" width="45.85546875" customWidth="1"/>
    <col min="5622" max="5622" width="10.7109375" bestFit="1" customWidth="1"/>
    <col min="5623" max="5623" width="11.5703125" bestFit="1" customWidth="1"/>
    <col min="5624" max="5624" width="12.28515625" bestFit="1" customWidth="1"/>
    <col min="5625" max="5628" width="9.85546875" bestFit="1" customWidth="1"/>
    <col min="5629" max="5629" width="9" customWidth="1"/>
    <col min="5877" max="5877" width="45.85546875" customWidth="1"/>
    <col min="5878" max="5878" width="10.7109375" bestFit="1" customWidth="1"/>
    <col min="5879" max="5879" width="11.5703125" bestFit="1" customWidth="1"/>
    <col min="5880" max="5880" width="12.28515625" bestFit="1" customWidth="1"/>
    <col min="5881" max="5884" width="9.85546875" bestFit="1" customWidth="1"/>
    <col min="5885" max="5885" width="9" customWidth="1"/>
    <col min="6133" max="6133" width="45.85546875" customWidth="1"/>
    <col min="6134" max="6134" width="10.7109375" bestFit="1" customWidth="1"/>
    <col min="6135" max="6135" width="11.5703125" bestFit="1" customWidth="1"/>
    <col min="6136" max="6136" width="12.28515625" bestFit="1" customWidth="1"/>
    <col min="6137" max="6140" width="9.85546875" bestFit="1" customWidth="1"/>
    <col min="6141" max="6141" width="9" customWidth="1"/>
    <col min="6389" max="6389" width="45.85546875" customWidth="1"/>
    <col min="6390" max="6390" width="10.7109375" bestFit="1" customWidth="1"/>
    <col min="6391" max="6391" width="11.5703125" bestFit="1" customWidth="1"/>
    <col min="6392" max="6392" width="12.28515625" bestFit="1" customWidth="1"/>
    <col min="6393" max="6396" width="9.85546875" bestFit="1" customWidth="1"/>
    <col min="6397" max="6397" width="9" customWidth="1"/>
    <col min="6645" max="6645" width="45.85546875" customWidth="1"/>
    <col min="6646" max="6646" width="10.7109375" bestFit="1" customWidth="1"/>
    <col min="6647" max="6647" width="11.5703125" bestFit="1" customWidth="1"/>
    <col min="6648" max="6648" width="12.28515625" bestFit="1" customWidth="1"/>
    <col min="6649" max="6652" width="9.85546875" bestFit="1" customWidth="1"/>
    <col min="6653" max="6653" width="9" customWidth="1"/>
    <col min="6901" max="6901" width="45.85546875" customWidth="1"/>
    <col min="6902" max="6902" width="10.7109375" bestFit="1" customWidth="1"/>
    <col min="6903" max="6903" width="11.5703125" bestFit="1" customWidth="1"/>
    <col min="6904" max="6904" width="12.28515625" bestFit="1" customWidth="1"/>
    <col min="6905" max="6908" width="9.85546875" bestFit="1" customWidth="1"/>
    <col min="6909" max="6909" width="9" customWidth="1"/>
    <col min="7157" max="7157" width="45.85546875" customWidth="1"/>
    <col min="7158" max="7158" width="10.7109375" bestFit="1" customWidth="1"/>
    <col min="7159" max="7159" width="11.5703125" bestFit="1" customWidth="1"/>
    <col min="7160" max="7160" width="12.28515625" bestFit="1" customWidth="1"/>
    <col min="7161" max="7164" width="9.85546875" bestFit="1" customWidth="1"/>
    <col min="7165" max="7165" width="9" customWidth="1"/>
    <col min="7413" max="7413" width="45.85546875" customWidth="1"/>
    <col min="7414" max="7414" width="10.7109375" bestFit="1" customWidth="1"/>
    <col min="7415" max="7415" width="11.5703125" bestFit="1" customWidth="1"/>
    <col min="7416" max="7416" width="12.28515625" bestFit="1" customWidth="1"/>
    <col min="7417" max="7420" width="9.85546875" bestFit="1" customWidth="1"/>
    <col min="7421" max="7421" width="9" customWidth="1"/>
    <col min="7669" max="7669" width="45.85546875" customWidth="1"/>
    <col min="7670" max="7670" width="10.7109375" bestFit="1" customWidth="1"/>
    <col min="7671" max="7671" width="11.5703125" bestFit="1" customWidth="1"/>
    <col min="7672" max="7672" width="12.28515625" bestFit="1" customWidth="1"/>
    <col min="7673" max="7676" width="9.85546875" bestFit="1" customWidth="1"/>
    <col min="7677" max="7677" width="9" customWidth="1"/>
    <col min="7925" max="7925" width="45.85546875" customWidth="1"/>
    <col min="7926" max="7926" width="10.7109375" bestFit="1" customWidth="1"/>
    <col min="7927" max="7927" width="11.5703125" bestFit="1" customWidth="1"/>
    <col min="7928" max="7928" width="12.28515625" bestFit="1" customWidth="1"/>
    <col min="7929" max="7932" width="9.85546875" bestFit="1" customWidth="1"/>
    <col min="7933" max="7933" width="9" customWidth="1"/>
    <col min="8181" max="8181" width="45.85546875" customWidth="1"/>
    <col min="8182" max="8182" width="10.7109375" bestFit="1" customWidth="1"/>
    <col min="8183" max="8183" width="11.5703125" bestFit="1" customWidth="1"/>
    <col min="8184" max="8184" width="12.28515625" bestFit="1" customWidth="1"/>
    <col min="8185" max="8188" width="9.85546875" bestFit="1" customWidth="1"/>
    <col min="8189" max="8189" width="9" customWidth="1"/>
    <col min="8437" max="8437" width="45.85546875" customWidth="1"/>
    <col min="8438" max="8438" width="10.7109375" bestFit="1" customWidth="1"/>
    <col min="8439" max="8439" width="11.5703125" bestFit="1" customWidth="1"/>
    <col min="8440" max="8440" width="12.28515625" bestFit="1" customWidth="1"/>
    <col min="8441" max="8444" width="9.85546875" bestFit="1" customWidth="1"/>
    <col min="8445" max="8445" width="9" customWidth="1"/>
    <col min="8693" max="8693" width="45.85546875" customWidth="1"/>
    <col min="8694" max="8694" width="10.7109375" bestFit="1" customWidth="1"/>
    <col min="8695" max="8695" width="11.5703125" bestFit="1" customWidth="1"/>
    <col min="8696" max="8696" width="12.28515625" bestFit="1" customWidth="1"/>
    <col min="8697" max="8700" width="9.85546875" bestFit="1" customWidth="1"/>
    <col min="8701" max="8701" width="9" customWidth="1"/>
    <col min="8949" max="8949" width="45.85546875" customWidth="1"/>
    <col min="8950" max="8950" width="10.7109375" bestFit="1" customWidth="1"/>
    <col min="8951" max="8951" width="11.5703125" bestFit="1" customWidth="1"/>
    <col min="8952" max="8952" width="12.28515625" bestFit="1" customWidth="1"/>
    <col min="8953" max="8956" width="9.85546875" bestFit="1" customWidth="1"/>
    <col min="8957" max="8957" width="9" customWidth="1"/>
    <col min="9205" max="9205" width="45.85546875" customWidth="1"/>
    <col min="9206" max="9206" width="10.7109375" bestFit="1" customWidth="1"/>
    <col min="9207" max="9207" width="11.5703125" bestFit="1" customWidth="1"/>
    <col min="9208" max="9208" width="12.28515625" bestFit="1" customWidth="1"/>
    <col min="9209" max="9212" width="9.85546875" bestFit="1" customWidth="1"/>
    <col min="9213" max="9213" width="9" customWidth="1"/>
    <col min="9461" max="9461" width="45.85546875" customWidth="1"/>
    <col min="9462" max="9462" width="10.7109375" bestFit="1" customWidth="1"/>
    <col min="9463" max="9463" width="11.5703125" bestFit="1" customWidth="1"/>
    <col min="9464" max="9464" width="12.28515625" bestFit="1" customWidth="1"/>
    <col min="9465" max="9468" width="9.85546875" bestFit="1" customWidth="1"/>
    <col min="9469" max="9469" width="9" customWidth="1"/>
    <col min="9717" max="9717" width="45.85546875" customWidth="1"/>
    <col min="9718" max="9718" width="10.7109375" bestFit="1" customWidth="1"/>
    <col min="9719" max="9719" width="11.5703125" bestFit="1" customWidth="1"/>
    <col min="9720" max="9720" width="12.28515625" bestFit="1" customWidth="1"/>
    <col min="9721" max="9724" width="9.85546875" bestFit="1" customWidth="1"/>
    <col min="9725" max="9725" width="9" customWidth="1"/>
    <col min="9973" max="9973" width="45.85546875" customWidth="1"/>
    <col min="9974" max="9974" width="10.7109375" bestFit="1" customWidth="1"/>
    <col min="9975" max="9975" width="11.5703125" bestFit="1" customWidth="1"/>
    <col min="9976" max="9976" width="12.28515625" bestFit="1" customWidth="1"/>
    <col min="9977" max="9980" width="9.85546875" bestFit="1" customWidth="1"/>
    <col min="9981" max="9981" width="9" customWidth="1"/>
    <col min="10229" max="10229" width="45.85546875" customWidth="1"/>
    <col min="10230" max="10230" width="10.7109375" bestFit="1" customWidth="1"/>
    <col min="10231" max="10231" width="11.5703125" bestFit="1" customWidth="1"/>
    <col min="10232" max="10232" width="12.28515625" bestFit="1" customWidth="1"/>
    <col min="10233" max="10236" width="9.85546875" bestFit="1" customWidth="1"/>
    <col min="10237" max="10237" width="9" customWidth="1"/>
    <col min="10485" max="10485" width="45.85546875" customWidth="1"/>
    <col min="10486" max="10486" width="10.7109375" bestFit="1" customWidth="1"/>
    <col min="10487" max="10487" width="11.5703125" bestFit="1" customWidth="1"/>
    <col min="10488" max="10488" width="12.28515625" bestFit="1" customWidth="1"/>
    <col min="10489" max="10492" width="9.85546875" bestFit="1" customWidth="1"/>
    <col min="10493" max="10493" width="9" customWidth="1"/>
    <col min="10741" max="10741" width="45.85546875" customWidth="1"/>
    <col min="10742" max="10742" width="10.7109375" bestFit="1" customWidth="1"/>
    <col min="10743" max="10743" width="11.5703125" bestFit="1" customWidth="1"/>
    <col min="10744" max="10744" width="12.28515625" bestFit="1" customWidth="1"/>
    <col min="10745" max="10748" width="9.85546875" bestFit="1" customWidth="1"/>
    <col min="10749" max="10749" width="9" customWidth="1"/>
    <col min="10997" max="10997" width="45.85546875" customWidth="1"/>
    <col min="10998" max="10998" width="10.7109375" bestFit="1" customWidth="1"/>
    <col min="10999" max="10999" width="11.5703125" bestFit="1" customWidth="1"/>
    <col min="11000" max="11000" width="12.28515625" bestFit="1" customWidth="1"/>
    <col min="11001" max="11004" width="9.85546875" bestFit="1" customWidth="1"/>
    <col min="11005" max="11005" width="9" customWidth="1"/>
    <col min="11253" max="11253" width="45.85546875" customWidth="1"/>
    <col min="11254" max="11254" width="10.7109375" bestFit="1" customWidth="1"/>
    <col min="11255" max="11255" width="11.5703125" bestFit="1" customWidth="1"/>
    <col min="11256" max="11256" width="12.28515625" bestFit="1" customWidth="1"/>
    <col min="11257" max="11260" width="9.85546875" bestFit="1" customWidth="1"/>
    <col min="11261" max="11261" width="9" customWidth="1"/>
    <col min="11509" max="11509" width="45.85546875" customWidth="1"/>
    <col min="11510" max="11510" width="10.7109375" bestFit="1" customWidth="1"/>
    <col min="11511" max="11511" width="11.5703125" bestFit="1" customWidth="1"/>
    <col min="11512" max="11512" width="12.28515625" bestFit="1" customWidth="1"/>
    <col min="11513" max="11516" width="9.85546875" bestFit="1" customWidth="1"/>
    <col min="11517" max="11517" width="9" customWidth="1"/>
    <col min="11765" max="11765" width="45.85546875" customWidth="1"/>
    <col min="11766" max="11766" width="10.7109375" bestFit="1" customWidth="1"/>
    <col min="11767" max="11767" width="11.5703125" bestFit="1" customWidth="1"/>
    <col min="11768" max="11768" width="12.28515625" bestFit="1" customWidth="1"/>
    <col min="11769" max="11772" width="9.85546875" bestFit="1" customWidth="1"/>
    <col min="11773" max="11773" width="9" customWidth="1"/>
    <col min="12021" max="12021" width="45.85546875" customWidth="1"/>
    <col min="12022" max="12022" width="10.7109375" bestFit="1" customWidth="1"/>
    <col min="12023" max="12023" width="11.5703125" bestFit="1" customWidth="1"/>
    <col min="12024" max="12024" width="12.28515625" bestFit="1" customWidth="1"/>
    <col min="12025" max="12028" width="9.85546875" bestFit="1" customWidth="1"/>
    <col min="12029" max="12029" width="9" customWidth="1"/>
    <col min="12277" max="12277" width="45.85546875" customWidth="1"/>
    <col min="12278" max="12278" width="10.7109375" bestFit="1" customWidth="1"/>
    <col min="12279" max="12279" width="11.5703125" bestFit="1" customWidth="1"/>
    <col min="12280" max="12280" width="12.28515625" bestFit="1" customWidth="1"/>
    <col min="12281" max="12284" width="9.85546875" bestFit="1" customWidth="1"/>
    <col min="12285" max="12285" width="9" customWidth="1"/>
    <col min="12533" max="12533" width="45.85546875" customWidth="1"/>
    <col min="12534" max="12534" width="10.7109375" bestFit="1" customWidth="1"/>
    <col min="12535" max="12535" width="11.5703125" bestFit="1" customWidth="1"/>
    <col min="12536" max="12536" width="12.28515625" bestFit="1" customWidth="1"/>
    <col min="12537" max="12540" width="9.85546875" bestFit="1" customWidth="1"/>
    <col min="12541" max="12541" width="9" customWidth="1"/>
    <col min="12789" max="12789" width="45.85546875" customWidth="1"/>
    <col min="12790" max="12790" width="10.7109375" bestFit="1" customWidth="1"/>
    <col min="12791" max="12791" width="11.5703125" bestFit="1" customWidth="1"/>
    <col min="12792" max="12792" width="12.28515625" bestFit="1" customWidth="1"/>
    <col min="12793" max="12796" width="9.85546875" bestFit="1" customWidth="1"/>
    <col min="12797" max="12797" width="9" customWidth="1"/>
    <col min="13045" max="13045" width="45.85546875" customWidth="1"/>
    <col min="13046" max="13046" width="10.7109375" bestFit="1" customWidth="1"/>
    <col min="13047" max="13047" width="11.5703125" bestFit="1" customWidth="1"/>
    <col min="13048" max="13048" width="12.28515625" bestFit="1" customWidth="1"/>
    <col min="13049" max="13052" width="9.85546875" bestFit="1" customWidth="1"/>
    <col min="13053" max="13053" width="9" customWidth="1"/>
    <col min="13301" max="13301" width="45.85546875" customWidth="1"/>
    <col min="13302" max="13302" width="10.7109375" bestFit="1" customWidth="1"/>
    <col min="13303" max="13303" width="11.5703125" bestFit="1" customWidth="1"/>
    <col min="13304" max="13304" width="12.28515625" bestFit="1" customWidth="1"/>
    <col min="13305" max="13308" width="9.85546875" bestFit="1" customWidth="1"/>
    <col min="13309" max="13309" width="9" customWidth="1"/>
    <col min="13557" max="13557" width="45.85546875" customWidth="1"/>
    <col min="13558" max="13558" width="10.7109375" bestFit="1" customWidth="1"/>
    <col min="13559" max="13559" width="11.5703125" bestFit="1" customWidth="1"/>
    <col min="13560" max="13560" width="12.28515625" bestFit="1" customWidth="1"/>
    <col min="13561" max="13564" width="9.85546875" bestFit="1" customWidth="1"/>
    <col min="13565" max="13565" width="9" customWidth="1"/>
    <col min="13813" max="13813" width="45.85546875" customWidth="1"/>
    <col min="13814" max="13814" width="10.7109375" bestFit="1" customWidth="1"/>
    <col min="13815" max="13815" width="11.5703125" bestFit="1" customWidth="1"/>
    <col min="13816" max="13816" width="12.28515625" bestFit="1" customWidth="1"/>
    <col min="13817" max="13820" width="9.85546875" bestFit="1" customWidth="1"/>
    <col min="13821" max="13821" width="9" customWidth="1"/>
    <col min="14069" max="14069" width="45.85546875" customWidth="1"/>
    <col min="14070" max="14070" width="10.7109375" bestFit="1" customWidth="1"/>
    <col min="14071" max="14071" width="11.5703125" bestFit="1" customWidth="1"/>
    <col min="14072" max="14072" width="12.28515625" bestFit="1" customWidth="1"/>
    <col min="14073" max="14076" width="9.85546875" bestFit="1" customWidth="1"/>
    <col min="14077" max="14077" width="9" customWidth="1"/>
    <col min="14325" max="14325" width="45.85546875" customWidth="1"/>
    <col min="14326" max="14326" width="10.7109375" bestFit="1" customWidth="1"/>
    <col min="14327" max="14327" width="11.5703125" bestFit="1" customWidth="1"/>
    <col min="14328" max="14328" width="12.28515625" bestFit="1" customWidth="1"/>
    <col min="14329" max="14332" width="9.85546875" bestFit="1" customWidth="1"/>
    <col min="14333" max="14333" width="9" customWidth="1"/>
    <col min="14581" max="14581" width="45.85546875" customWidth="1"/>
    <col min="14582" max="14582" width="10.7109375" bestFit="1" customWidth="1"/>
    <col min="14583" max="14583" width="11.5703125" bestFit="1" customWidth="1"/>
    <col min="14584" max="14584" width="12.28515625" bestFit="1" customWidth="1"/>
    <col min="14585" max="14588" width="9.85546875" bestFit="1" customWidth="1"/>
    <col min="14589" max="14589" width="9" customWidth="1"/>
    <col min="14837" max="14837" width="45.85546875" customWidth="1"/>
    <col min="14838" max="14838" width="10.7109375" bestFit="1" customWidth="1"/>
    <col min="14839" max="14839" width="11.5703125" bestFit="1" customWidth="1"/>
    <col min="14840" max="14840" width="12.28515625" bestFit="1" customWidth="1"/>
    <col min="14841" max="14844" width="9.85546875" bestFit="1" customWidth="1"/>
    <col min="14845" max="14845" width="9" customWidth="1"/>
    <col min="15093" max="15093" width="45.85546875" customWidth="1"/>
    <col min="15094" max="15094" width="10.7109375" bestFit="1" customWidth="1"/>
    <col min="15095" max="15095" width="11.5703125" bestFit="1" customWidth="1"/>
    <col min="15096" max="15096" width="12.28515625" bestFit="1" customWidth="1"/>
    <col min="15097" max="15100" width="9.85546875" bestFit="1" customWidth="1"/>
    <col min="15101" max="15101" width="9" customWidth="1"/>
    <col min="15349" max="15349" width="45.85546875" customWidth="1"/>
    <col min="15350" max="15350" width="10.7109375" bestFit="1" customWidth="1"/>
    <col min="15351" max="15351" width="11.5703125" bestFit="1" customWidth="1"/>
    <col min="15352" max="15352" width="12.28515625" bestFit="1" customWidth="1"/>
    <col min="15353" max="15356" width="9.85546875" bestFit="1" customWidth="1"/>
    <col min="15357" max="15357" width="9" customWidth="1"/>
    <col min="15605" max="15605" width="45.85546875" customWidth="1"/>
    <col min="15606" max="15606" width="10.7109375" bestFit="1" customWidth="1"/>
    <col min="15607" max="15607" width="11.5703125" bestFit="1" customWidth="1"/>
    <col min="15608" max="15608" width="12.28515625" bestFit="1" customWidth="1"/>
    <col min="15609" max="15612" width="9.85546875" bestFit="1" customWidth="1"/>
    <col min="15613" max="15613" width="9" customWidth="1"/>
    <col min="15861" max="15861" width="45.85546875" customWidth="1"/>
    <col min="15862" max="15862" width="10.7109375" bestFit="1" customWidth="1"/>
    <col min="15863" max="15863" width="11.5703125" bestFit="1" customWidth="1"/>
    <col min="15864" max="15864" width="12.28515625" bestFit="1" customWidth="1"/>
    <col min="15865" max="15868" width="9.85546875" bestFit="1" customWidth="1"/>
    <col min="15869" max="15869" width="9" customWidth="1"/>
    <col min="16117" max="16117" width="45.85546875" customWidth="1"/>
    <col min="16118" max="16118" width="10.7109375" bestFit="1" customWidth="1"/>
    <col min="16119" max="16119" width="11.5703125" bestFit="1" customWidth="1"/>
    <col min="16120" max="16120" width="12.28515625" bestFit="1" customWidth="1"/>
    <col min="16121" max="16124" width="9.85546875" bestFit="1" customWidth="1"/>
    <col min="16125" max="16125" width="9" customWidth="1"/>
  </cols>
  <sheetData>
    <row r="1" spans="1:23" s="5" customFormat="1" ht="18.75" x14ac:dyDescent="0.3">
      <c r="A1" s="155" t="s">
        <v>53</v>
      </c>
      <c r="B1" s="155"/>
      <c r="C1" s="155"/>
      <c r="D1" s="155"/>
      <c r="E1" s="155"/>
      <c r="F1" s="155"/>
      <c r="G1" s="156"/>
      <c r="H1" s="156"/>
      <c r="I1" s="156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5.75" x14ac:dyDescent="0.25">
      <c r="A2" s="129" t="s">
        <v>25</v>
      </c>
      <c r="B2" s="130"/>
      <c r="C2" s="130"/>
      <c r="D2" s="130"/>
      <c r="E2" s="130"/>
      <c r="F2" s="130"/>
      <c r="G2" s="131"/>
      <c r="H2" s="131"/>
      <c r="I2" s="13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x14ac:dyDescent="0.25">
      <c r="A3" s="136"/>
      <c r="B3" s="138" t="s">
        <v>7</v>
      </c>
      <c r="C3" s="138"/>
      <c r="D3" s="139" t="s">
        <v>8</v>
      </c>
      <c r="E3" s="141" t="s">
        <v>15</v>
      </c>
      <c r="F3" s="127" t="s">
        <v>12</v>
      </c>
      <c r="G3" s="127" t="s">
        <v>99</v>
      </c>
      <c r="H3" s="127" t="s">
        <v>100</v>
      </c>
      <c r="I3" s="127" t="s">
        <v>101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3.5" customHeight="1" x14ac:dyDescent="0.25">
      <c r="A4" s="137"/>
      <c r="B4" s="71" t="s">
        <v>9</v>
      </c>
      <c r="C4" s="71" t="s">
        <v>10</v>
      </c>
      <c r="D4" s="140"/>
      <c r="E4" s="142"/>
      <c r="F4" s="128"/>
      <c r="G4" s="128"/>
      <c r="H4" s="128"/>
      <c r="I4" s="12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x14ac:dyDescent="0.25">
      <c r="A5" s="72" t="s">
        <v>0</v>
      </c>
      <c r="B5" s="73">
        <v>8</v>
      </c>
      <c r="C5" s="73">
        <v>36</v>
      </c>
      <c r="D5" s="73">
        <v>0</v>
      </c>
      <c r="E5" s="41">
        <f t="shared" ref="E5:E9" si="0">SUM(B5:D5)</f>
        <v>44</v>
      </c>
      <c r="F5" s="22">
        <v>108</v>
      </c>
      <c r="G5" s="22">
        <v>18</v>
      </c>
      <c r="H5" s="22">
        <v>24</v>
      </c>
      <c r="I5" s="22">
        <v>2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25">
      <c r="A6" s="72" t="s">
        <v>17</v>
      </c>
      <c r="B6" s="43">
        <f>SUM(B7:B9)</f>
        <v>24</v>
      </c>
      <c r="C6" s="43">
        <f>SUM(C7:C9)</f>
        <v>97</v>
      </c>
      <c r="D6" s="43">
        <f>SUM(D7:D9)</f>
        <v>0</v>
      </c>
      <c r="E6" s="41">
        <f>SUM(B6:D6)</f>
        <v>121</v>
      </c>
      <c r="F6" s="22">
        <v>278</v>
      </c>
      <c r="G6" s="22">
        <v>56</v>
      </c>
      <c r="H6" s="22">
        <v>60</v>
      </c>
      <c r="I6" s="22">
        <v>5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x14ac:dyDescent="0.25">
      <c r="A7" s="72" t="s">
        <v>19</v>
      </c>
      <c r="B7" s="73">
        <v>15</v>
      </c>
      <c r="C7" s="73">
        <v>59</v>
      </c>
      <c r="D7" s="73">
        <v>0</v>
      </c>
      <c r="E7" s="41">
        <f t="shared" si="0"/>
        <v>74</v>
      </c>
      <c r="F7" s="22" t="s">
        <v>59</v>
      </c>
      <c r="G7" s="22">
        <v>36</v>
      </c>
      <c r="H7" s="22">
        <v>35</v>
      </c>
      <c r="I7" s="22">
        <v>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x14ac:dyDescent="0.25">
      <c r="A8" s="72" t="s">
        <v>33</v>
      </c>
      <c r="B8" s="73">
        <v>4</v>
      </c>
      <c r="C8" s="73">
        <v>6</v>
      </c>
      <c r="D8" s="73">
        <v>0</v>
      </c>
      <c r="E8" s="41">
        <f t="shared" si="0"/>
        <v>10</v>
      </c>
      <c r="F8" s="22" t="s">
        <v>59</v>
      </c>
      <c r="G8" s="22">
        <v>0</v>
      </c>
      <c r="H8" s="22">
        <v>8</v>
      </c>
      <c r="I8" s="22">
        <v>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x14ac:dyDescent="0.25">
      <c r="A9" s="74" t="s">
        <v>34</v>
      </c>
      <c r="B9" s="75">
        <v>5</v>
      </c>
      <c r="C9" s="75">
        <v>32</v>
      </c>
      <c r="D9" s="75">
        <v>0</v>
      </c>
      <c r="E9" s="41">
        <f t="shared" si="0"/>
        <v>37</v>
      </c>
      <c r="F9" s="24" t="s">
        <v>59</v>
      </c>
      <c r="G9" s="24">
        <v>20</v>
      </c>
      <c r="H9" s="24">
        <v>17</v>
      </c>
      <c r="I9" s="24"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6.75" customHeight="1" x14ac:dyDescent="0.25">
      <c r="A10" s="135"/>
      <c r="B10" s="135"/>
      <c r="C10" s="135"/>
      <c r="D10" s="135"/>
      <c r="E10" s="135"/>
      <c r="F10" s="76"/>
      <c r="G10" s="76"/>
      <c r="H10" s="76"/>
      <c r="I10" s="7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5.75" x14ac:dyDescent="0.25">
      <c r="A11" s="129" t="s">
        <v>16</v>
      </c>
      <c r="B11" s="130"/>
      <c r="C11" s="130"/>
      <c r="D11" s="130"/>
      <c r="E11" s="130"/>
      <c r="F11" s="130"/>
      <c r="G11" s="131"/>
      <c r="H11" s="131"/>
      <c r="I11" s="13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5" customHeight="1" x14ac:dyDescent="0.25">
      <c r="A12" s="136"/>
      <c r="B12" s="152" t="s">
        <v>7</v>
      </c>
      <c r="C12" s="152"/>
      <c r="D12" s="153" t="s">
        <v>8</v>
      </c>
      <c r="E12" s="141" t="s">
        <v>15</v>
      </c>
      <c r="F12" s="127" t="s">
        <v>12</v>
      </c>
      <c r="G12" s="127" t="s">
        <v>99</v>
      </c>
      <c r="H12" s="127" t="s">
        <v>100</v>
      </c>
      <c r="I12" s="127" t="s">
        <v>101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2.75" customHeight="1" x14ac:dyDescent="0.25">
      <c r="A13" s="137"/>
      <c r="B13" s="71" t="s">
        <v>9</v>
      </c>
      <c r="C13" s="71" t="s">
        <v>10</v>
      </c>
      <c r="D13" s="154"/>
      <c r="E13" s="142"/>
      <c r="F13" s="128"/>
      <c r="G13" s="128"/>
      <c r="H13" s="128"/>
      <c r="I13" s="12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25">
      <c r="A14" s="72" t="s">
        <v>0</v>
      </c>
      <c r="B14" s="73">
        <v>57</v>
      </c>
      <c r="C14" s="73">
        <v>9</v>
      </c>
      <c r="D14" s="73">
        <v>39</v>
      </c>
      <c r="E14" s="41">
        <f t="shared" ref="E14:E17" si="1">SUM(B14:D14)</f>
        <v>105</v>
      </c>
      <c r="F14" s="22">
        <v>149</v>
      </c>
      <c r="G14" s="22">
        <v>93</v>
      </c>
      <c r="H14" s="22">
        <v>9</v>
      </c>
      <c r="I14" s="22">
        <v>3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x14ac:dyDescent="0.25">
      <c r="A15" s="72" t="s">
        <v>17</v>
      </c>
      <c r="B15" s="43">
        <f>SUM(B16:B17)</f>
        <v>61</v>
      </c>
      <c r="C15" s="43">
        <f>SUM(C16:C17)</f>
        <v>11</v>
      </c>
      <c r="D15" s="43">
        <f>SUM(D16:D17)</f>
        <v>40</v>
      </c>
      <c r="E15" s="41">
        <f t="shared" si="1"/>
        <v>112</v>
      </c>
      <c r="F15" s="22">
        <v>149</v>
      </c>
      <c r="G15" s="22">
        <v>100</v>
      </c>
      <c r="H15" s="22">
        <v>9</v>
      </c>
      <c r="I15" s="22">
        <v>3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x14ac:dyDescent="0.25">
      <c r="A16" s="72" t="s">
        <v>20</v>
      </c>
      <c r="B16" s="73">
        <v>3</v>
      </c>
      <c r="C16" s="73">
        <v>3</v>
      </c>
      <c r="D16" s="73">
        <v>3</v>
      </c>
      <c r="E16" s="41">
        <f t="shared" si="1"/>
        <v>9</v>
      </c>
      <c r="F16" s="22" t="s">
        <v>59</v>
      </c>
      <c r="G16" s="22">
        <v>6</v>
      </c>
      <c r="H16" s="22">
        <v>2</v>
      </c>
      <c r="I16" s="22">
        <v>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3.5" customHeight="1" x14ac:dyDescent="0.25">
      <c r="A17" s="77" t="s">
        <v>18</v>
      </c>
      <c r="B17" s="75">
        <v>58</v>
      </c>
      <c r="C17" s="75">
        <v>8</v>
      </c>
      <c r="D17" s="75">
        <v>37</v>
      </c>
      <c r="E17" s="41">
        <f t="shared" si="1"/>
        <v>103</v>
      </c>
      <c r="F17" s="24" t="s">
        <v>59</v>
      </c>
      <c r="G17" s="24">
        <v>94</v>
      </c>
      <c r="H17" s="24">
        <v>7</v>
      </c>
      <c r="I17" s="24">
        <v>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5.25" customHeight="1" x14ac:dyDescent="0.25">
      <c r="A18" s="126"/>
      <c r="B18" s="126"/>
      <c r="C18" s="126"/>
      <c r="D18" s="126"/>
      <c r="E18" s="126"/>
      <c r="F18" s="76"/>
      <c r="G18" s="76"/>
      <c r="H18" s="76"/>
      <c r="I18" s="76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5.75" x14ac:dyDescent="0.25">
      <c r="A19" s="129" t="s">
        <v>26</v>
      </c>
      <c r="B19" s="130"/>
      <c r="C19" s="130"/>
      <c r="D19" s="130"/>
      <c r="E19" s="130"/>
      <c r="F19" s="130"/>
      <c r="G19" s="131"/>
      <c r="H19" s="131"/>
      <c r="I19" s="13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5" customHeight="1" x14ac:dyDescent="0.25">
      <c r="A20" s="136"/>
      <c r="B20" s="138" t="s">
        <v>7</v>
      </c>
      <c r="C20" s="138"/>
      <c r="D20" s="139" t="s">
        <v>8</v>
      </c>
      <c r="E20" s="141" t="s">
        <v>15</v>
      </c>
      <c r="F20" s="127" t="s">
        <v>12</v>
      </c>
      <c r="G20" s="127" t="s">
        <v>99</v>
      </c>
      <c r="H20" s="127" t="s">
        <v>100</v>
      </c>
      <c r="I20" s="127" t="s">
        <v>101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2.75" customHeight="1" x14ac:dyDescent="0.25">
      <c r="A21" s="137"/>
      <c r="B21" s="71" t="s">
        <v>9</v>
      </c>
      <c r="C21" s="71" t="s">
        <v>10</v>
      </c>
      <c r="D21" s="140"/>
      <c r="E21" s="142"/>
      <c r="F21" s="128"/>
      <c r="G21" s="128"/>
      <c r="H21" s="128"/>
      <c r="I21" s="12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x14ac:dyDescent="0.25">
      <c r="A22" s="72" t="s">
        <v>0</v>
      </c>
      <c r="B22" s="73">
        <v>0</v>
      </c>
      <c r="C22" s="73">
        <v>0</v>
      </c>
      <c r="D22" s="73">
        <v>0</v>
      </c>
      <c r="E22" s="41">
        <f t="shared" ref="E22:E26" si="2">SUM(B22:D22)</f>
        <v>0</v>
      </c>
      <c r="F22" s="22">
        <v>0</v>
      </c>
      <c r="G22" s="22">
        <v>0</v>
      </c>
      <c r="H22" s="22">
        <v>0</v>
      </c>
      <c r="I22" s="22">
        <v>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x14ac:dyDescent="0.25">
      <c r="A23" s="72" t="s">
        <v>21</v>
      </c>
      <c r="B23" s="73">
        <v>0</v>
      </c>
      <c r="C23" s="73">
        <v>0</v>
      </c>
      <c r="D23" s="73">
        <v>0</v>
      </c>
      <c r="E23" s="41">
        <f t="shared" si="2"/>
        <v>0</v>
      </c>
      <c r="F23" s="22" t="s">
        <v>59</v>
      </c>
      <c r="G23" s="22">
        <v>0</v>
      </c>
      <c r="H23" s="22">
        <v>0</v>
      </c>
      <c r="I23" s="22"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x14ac:dyDescent="0.25">
      <c r="A24" s="77" t="s">
        <v>22</v>
      </c>
      <c r="B24" s="73">
        <v>0</v>
      </c>
      <c r="C24" s="73">
        <v>0</v>
      </c>
      <c r="D24" s="73">
        <v>0</v>
      </c>
      <c r="E24" s="41">
        <f t="shared" si="2"/>
        <v>0</v>
      </c>
      <c r="F24" s="22" t="s">
        <v>59</v>
      </c>
      <c r="G24" s="22">
        <v>0</v>
      </c>
      <c r="H24" s="22">
        <v>0</v>
      </c>
      <c r="I24" s="22">
        <v>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5">
      <c r="A25" s="78" t="s">
        <v>40</v>
      </c>
      <c r="B25" s="44">
        <f>SUM(B23,B26)</f>
        <v>0</v>
      </c>
      <c r="C25" s="44">
        <f t="shared" ref="C25:D25" si="3">SUM(C23,C26)</f>
        <v>0</v>
      </c>
      <c r="D25" s="44">
        <f t="shared" si="3"/>
        <v>0</v>
      </c>
      <c r="E25" s="41">
        <f t="shared" si="2"/>
        <v>0</v>
      </c>
      <c r="F25" s="24">
        <v>0</v>
      </c>
      <c r="G25" s="24">
        <v>0</v>
      </c>
      <c r="H25" s="24">
        <v>0</v>
      </c>
      <c r="I25" s="24"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3.5" customHeight="1" x14ac:dyDescent="0.25">
      <c r="A26" s="78" t="s">
        <v>23</v>
      </c>
      <c r="B26" s="75">
        <v>0</v>
      </c>
      <c r="C26" s="75">
        <v>0</v>
      </c>
      <c r="D26" s="75">
        <v>0</v>
      </c>
      <c r="E26" s="41">
        <f t="shared" si="2"/>
        <v>0</v>
      </c>
      <c r="F26" s="24" t="s">
        <v>59</v>
      </c>
      <c r="G26" s="24">
        <v>0</v>
      </c>
      <c r="H26" s="24">
        <v>0</v>
      </c>
      <c r="I26" s="24">
        <v>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6" customHeight="1" x14ac:dyDescent="0.25">
      <c r="A27" s="144"/>
      <c r="B27" s="144"/>
      <c r="C27" s="144"/>
      <c r="D27" s="144"/>
      <c r="E27" s="144"/>
      <c r="F27" s="76"/>
      <c r="G27" s="76"/>
      <c r="H27" s="76"/>
      <c r="I27" s="7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8.75" x14ac:dyDescent="0.3">
      <c r="A28" s="133" t="s">
        <v>36</v>
      </c>
      <c r="B28" s="134"/>
      <c r="C28" s="134"/>
      <c r="D28" s="134"/>
      <c r="E28" s="134"/>
      <c r="F28" s="134"/>
      <c r="G28" s="131"/>
      <c r="H28" s="131"/>
      <c r="I28" s="13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5" customHeight="1" x14ac:dyDescent="0.25">
      <c r="A29" s="136"/>
      <c r="B29" s="138" t="s">
        <v>7</v>
      </c>
      <c r="C29" s="138"/>
      <c r="D29" s="139" t="s">
        <v>8</v>
      </c>
      <c r="E29" s="141" t="s">
        <v>15</v>
      </c>
      <c r="F29" s="127" t="s">
        <v>12</v>
      </c>
      <c r="G29" s="127" t="s">
        <v>99</v>
      </c>
      <c r="H29" s="127" t="s">
        <v>100</v>
      </c>
      <c r="I29" s="127" t="s">
        <v>101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2.75" customHeight="1" x14ac:dyDescent="0.25">
      <c r="A30" s="137"/>
      <c r="B30" s="71" t="s">
        <v>9</v>
      </c>
      <c r="C30" s="71" t="s">
        <v>10</v>
      </c>
      <c r="D30" s="140"/>
      <c r="E30" s="142"/>
      <c r="F30" s="128"/>
      <c r="G30" s="128"/>
      <c r="H30" s="128"/>
      <c r="I30" s="12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5">
      <c r="A31" s="72" t="s">
        <v>1</v>
      </c>
      <c r="B31" s="45">
        <f>SUM(B5,B14,B22)</f>
        <v>65</v>
      </c>
      <c r="C31" s="45">
        <f>SUM(C5,C14,C22)</f>
        <v>45</v>
      </c>
      <c r="D31" s="45">
        <f>SUM(D5,D14,D22)</f>
        <v>39</v>
      </c>
      <c r="E31" s="41">
        <f>SUM(E5,E14,E22)</f>
        <v>149</v>
      </c>
      <c r="F31" s="22">
        <v>257</v>
      </c>
      <c r="G31" s="22">
        <v>111</v>
      </c>
      <c r="H31" s="22">
        <v>33</v>
      </c>
      <c r="I31" s="22">
        <v>5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72" t="s">
        <v>2</v>
      </c>
      <c r="B32" s="43">
        <f>SUM(B6,B15,B25)</f>
        <v>85</v>
      </c>
      <c r="C32" s="45">
        <f>SUM(C6,C15,C25)</f>
        <v>108</v>
      </c>
      <c r="D32" s="45">
        <f>SUM(D6,D15,D25)</f>
        <v>40</v>
      </c>
      <c r="E32" s="41">
        <f>SUM(E6,E15,E25)</f>
        <v>233</v>
      </c>
      <c r="F32" s="22">
        <v>427</v>
      </c>
      <c r="G32" s="22">
        <v>156</v>
      </c>
      <c r="H32" s="22">
        <v>69</v>
      </c>
      <c r="I32" s="22">
        <v>8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3.5" customHeight="1" x14ac:dyDescent="0.25">
      <c r="A33" s="74" t="s">
        <v>24</v>
      </c>
      <c r="B33" s="45">
        <f>SUM(B7,B25)</f>
        <v>15</v>
      </c>
      <c r="C33" s="45">
        <f>SUM(C7,C25)</f>
        <v>59</v>
      </c>
      <c r="D33" s="45">
        <f>SUM(D7,D25)</f>
        <v>0</v>
      </c>
      <c r="E33" s="41">
        <f>SUM(E7,E25)</f>
        <v>74</v>
      </c>
      <c r="F33" s="24" t="s">
        <v>59</v>
      </c>
      <c r="G33" s="24">
        <v>36</v>
      </c>
      <c r="H33" s="24">
        <v>35</v>
      </c>
      <c r="I33" s="24">
        <v>3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74" t="s">
        <v>27</v>
      </c>
      <c r="B34" s="45">
        <f t="shared" ref="B34:D35" si="4">SUM(B8,B16)</f>
        <v>7</v>
      </c>
      <c r="C34" s="45">
        <f t="shared" si="4"/>
        <v>9</v>
      </c>
      <c r="D34" s="45">
        <f t="shared" si="4"/>
        <v>3</v>
      </c>
      <c r="E34" s="41">
        <f>SUM(E8,E16)</f>
        <v>19</v>
      </c>
      <c r="F34" s="22" t="s">
        <v>59</v>
      </c>
      <c r="G34" s="22">
        <v>6</v>
      </c>
      <c r="H34" s="22">
        <v>10</v>
      </c>
      <c r="I34" s="22">
        <v>3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3.5" customHeight="1" thickBot="1" x14ac:dyDescent="0.3">
      <c r="A35" s="79" t="s">
        <v>28</v>
      </c>
      <c r="B35" s="46">
        <f t="shared" si="4"/>
        <v>63</v>
      </c>
      <c r="C35" s="46">
        <f t="shared" si="4"/>
        <v>40</v>
      </c>
      <c r="D35" s="46">
        <f t="shared" si="4"/>
        <v>37</v>
      </c>
      <c r="E35" s="28">
        <f>SUM(E9,E17,)</f>
        <v>140</v>
      </c>
      <c r="F35" s="48" t="s">
        <v>59</v>
      </c>
      <c r="G35" s="48">
        <v>114</v>
      </c>
      <c r="H35" s="48">
        <v>24</v>
      </c>
      <c r="I35" s="48">
        <v>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5">
      <c r="A36" s="80"/>
      <c r="B36" s="31"/>
      <c r="C36" s="31"/>
      <c r="D36" s="31"/>
      <c r="E36" s="33"/>
      <c r="F36" s="33"/>
      <c r="G36" s="33"/>
      <c r="H36" s="33"/>
      <c r="I36" s="3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5">
      <c r="A37" s="135"/>
      <c r="B37" s="135"/>
      <c r="C37" s="135"/>
      <c r="D37" s="135"/>
      <c r="E37" s="135"/>
      <c r="F37" s="76"/>
      <c r="G37" s="76"/>
      <c r="H37" s="76"/>
      <c r="I37" s="76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5.75" x14ac:dyDescent="0.25">
      <c r="A38" s="129" t="s">
        <v>38</v>
      </c>
      <c r="B38" s="130"/>
      <c r="C38" s="130"/>
      <c r="D38" s="130"/>
      <c r="E38" s="130"/>
      <c r="F38" s="130"/>
      <c r="G38" s="131"/>
      <c r="H38" s="131"/>
      <c r="I38" s="13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5" customHeight="1" x14ac:dyDescent="0.25">
      <c r="A39" s="150" t="s">
        <v>14</v>
      </c>
      <c r="B39" s="152" t="s">
        <v>7</v>
      </c>
      <c r="C39" s="152"/>
      <c r="D39" s="153" t="s">
        <v>8</v>
      </c>
      <c r="E39" s="141" t="s">
        <v>15</v>
      </c>
      <c r="F39" s="127" t="s">
        <v>12</v>
      </c>
      <c r="G39" s="127" t="s">
        <v>99</v>
      </c>
      <c r="H39" s="127" t="s">
        <v>100</v>
      </c>
      <c r="I39" s="127" t="s">
        <v>101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x14ac:dyDescent="0.25">
      <c r="A40" s="151"/>
      <c r="B40" s="71" t="s">
        <v>9</v>
      </c>
      <c r="C40" s="71" t="s">
        <v>11</v>
      </c>
      <c r="D40" s="154"/>
      <c r="E40" s="142"/>
      <c r="F40" s="128"/>
      <c r="G40" s="128"/>
      <c r="H40" s="128"/>
      <c r="I40" s="12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25">
      <c r="A41" s="72" t="s">
        <v>31</v>
      </c>
      <c r="B41" s="73">
        <v>17</v>
      </c>
      <c r="C41" s="73">
        <v>0</v>
      </c>
      <c r="D41" s="73">
        <v>6</v>
      </c>
      <c r="E41" s="41">
        <f t="shared" ref="E41:E43" si="5">SUM(B41:D41)</f>
        <v>23</v>
      </c>
      <c r="F41" s="22">
        <v>10</v>
      </c>
      <c r="G41" s="22">
        <v>21</v>
      </c>
      <c r="H41" s="22">
        <v>2</v>
      </c>
      <c r="I41" s="22">
        <v>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25">
      <c r="A42" s="74" t="s">
        <v>30</v>
      </c>
      <c r="B42" s="75">
        <v>1</v>
      </c>
      <c r="C42" s="81">
        <v>0</v>
      </c>
      <c r="D42" s="75">
        <v>0</v>
      </c>
      <c r="E42" s="41">
        <f t="shared" si="5"/>
        <v>1</v>
      </c>
      <c r="F42" s="24">
        <v>0</v>
      </c>
      <c r="G42" s="24">
        <v>1</v>
      </c>
      <c r="H42" s="24">
        <v>0</v>
      </c>
      <c r="I42" s="24">
        <v>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x14ac:dyDescent="0.25">
      <c r="A43" s="74" t="s">
        <v>32</v>
      </c>
      <c r="B43" s="75">
        <v>4</v>
      </c>
      <c r="C43" s="81">
        <v>0</v>
      </c>
      <c r="D43" s="75">
        <v>0</v>
      </c>
      <c r="E43" s="41">
        <f t="shared" si="5"/>
        <v>4</v>
      </c>
      <c r="F43" s="24">
        <v>0</v>
      </c>
      <c r="G43" s="24">
        <v>4</v>
      </c>
      <c r="H43" s="24">
        <v>0</v>
      </c>
      <c r="I43" s="24">
        <v>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25.5" customHeight="1" x14ac:dyDescent="0.25">
      <c r="A44" s="82" t="s">
        <v>13</v>
      </c>
      <c r="B44" s="145" t="s">
        <v>7</v>
      </c>
      <c r="C44" s="145"/>
      <c r="D44" s="40" t="s">
        <v>8</v>
      </c>
      <c r="E44" s="41" t="s">
        <v>15</v>
      </c>
      <c r="F44" s="52" t="s">
        <v>12</v>
      </c>
      <c r="G44" s="52" t="s">
        <v>99</v>
      </c>
      <c r="H44" s="52" t="s">
        <v>100</v>
      </c>
      <c r="I44" s="52" t="s">
        <v>101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x14ac:dyDescent="0.25">
      <c r="A45" s="83" t="s">
        <v>29</v>
      </c>
      <c r="B45" s="146">
        <v>6</v>
      </c>
      <c r="C45" s="147"/>
      <c r="D45" s="84">
        <v>4</v>
      </c>
      <c r="E45" s="41">
        <f>SUM(B45:D45)</f>
        <v>10</v>
      </c>
      <c r="F45" s="25">
        <v>33</v>
      </c>
      <c r="G45" s="25">
        <v>9</v>
      </c>
      <c r="H45" s="25">
        <v>1</v>
      </c>
      <c r="I45" s="25">
        <v>0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x14ac:dyDescent="0.25">
      <c r="A46" s="85" t="s">
        <v>37</v>
      </c>
      <c r="B46" s="148">
        <v>1</v>
      </c>
      <c r="C46" s="149"/>
      <c r="D46" s="86">
        <v>0</v>
      </c>
      <c r="E46" s="41">
        <f t="shared" ref="E46" si="6">SUM(B46:D46)</f>
        <v>1</v>
      </c>
      <c r="F46" s="49" t="s">
        <v>59</v>
      </c>
      <c r="G46" s="49">
        <v>1</v>
      </c>
      <c r="H46" s="49">
        <v>0</v>
      </c>
      <c r="I46" s="49">
        <v>0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x14ac:dyDescent="0.25">
      <c r="A47" s="87"/>
      <c r="B47" s="42"/>
      <c r="C47" s="42"/>
      <c r="D47" s="42"/>
      <c r="E47" s="42"/>
      <c r="F47" s="50"/>
      <c r="G47" s="50"/>
      <c r="H47" s="50"/>
      <c r="I47" s="5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5.75" x14ac:dyDescent="0.25">
      <c r="A48" s="129" t="s">
        <v>39</v>
      </c>
      <c r="B48" s="130"/>
      <c r="C48" s="130"/>
      <c r="D48" s="130"/>
      <c r="E48" s="130"/>
      <c r="F48" s="130"/>
      <c r="G48" s="131"/>
      <c r="H48" s="131"/>
      <c r="I48" s="13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x14ac:dyDescent="0.25">
      <c r="A49" s="88"/>
      <c r="B49" s="138" t="s">
        <v>7</v>
      </c>
      <c r="C49" s="138"/>
      <c r="D49" s="89" t="s">
        <v>8</v>
      </c>
      <c r="E49" s="90" t="s">
        <v>15</v>
      </c>
      <c r="F49" s="91" t="s">
        <v>12</v>
      </c>
      <c r="G49" s="91" t="s">
        <v>99</v>
      </c>
      <c r="H49" s="91" t="s">
        <v>100</v>
      </c>
      <c r="I49" s="91" t="s">
        <v>101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x14ac:dyDescent="0.25">
      <c r="A50" s="74" t="s">
        <v>3</v>
      </c>
      <c r="B50" s="137">
        <v>38</v>
      </c>
      <c r="C50" s="137"/>
      <c r="D50" s="75">
        <v>4</v>
      </c>
      <c r="E50" s="41">
        <f t="shared" ref="E50:E53" si="7">SUM(B50:D50)</f>
        <v>42</v>
      </c>
      <c r="F50" s="24">
        <v>15</v>
      </c>
      <c r="G50" s="24">
        <v>39</v>
      </c>
      <c r="H50" s="24">
        <v>3</v>
      </c>
      <c r="I50" s="24">
        <v>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x14ac:dyDescent="0.25">
      <c r="A51" s="74" t="s">
        <v>4</v>
      </c>
      <c r="B51" s="137">
        <v>7</v>
      </c>
      <c r="C51" s="137"/>
      <c r="D51" s="75">
        <v>3</v>
      </c>
      <c r="E51" s="41">
        <f t="shared" si="7"/>
        <v>10</v>
      </c>
      <c r="F51" s="24">
        <v>46</v>
      </c>
      <c r="G51" s="24">
        <v>9</v>
      </c>
      <c r="H51" s="24">
        <v>1</v>
      </c>
      <c r="I51" s="24">
        <v>0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x14ac:dyDescent="0.25">
      <c r="A52" s="74" t="s">
        <v>5</v>
      </c>
      <c r="B52" s="137">
        <v>0</v>
      </c>
      <c r="C52" s="137"/>
      <c r="D52" s="75">
        <v>1</v>
      </c>
      <c r="E52" s="41">
        <f t="shared" si="7"/>
        <v>1</v>
      </c>
      <c r="F52" s="24">
        <v>4</v>
      </c>
      <c r="G52" s="24">
        <v>0</v>
      </c>
      <c r="H52" s="24">
        <v>1</v>
      </c>
      <c r="I52" s="24">
        <v>0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x14ac:dyDescent="0.25">
      <c r="A53" s="74" t="s">
        <v>6</v>
      </c>
      <c r="B53" s="137">
        <v>28</v>
      </c>
      <c r="C53" s="137"/>
      <c r="D53" s="75">
        <v>7</v>
      </c>
      <c r="E53" s="41">
        <f t="shared" si="7"/>
        <v>35</v>
      </c>
      <c r="F53" s="24">
        <v>97</v>
      </c>
      <c r="G53" s="24">
        <v>13</v>
      </c>
      <c r="H53" s="24">
        <v>17</v>
      </c>
      <c r="I53" s="24">
        <v>5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x14ac:dyDescent="0.25">
      <c r="A54" s="10"/>
      <c r="B54" s="13"/>
      <c r="C54" s="14"/>
      <c r="D54" s="15"/>
      <c r="E54" s="16"/>
      <c r="F54" s="51"/>
      <c r="G54" s="51"/>
      <c r="H54" s="51"/>
      <c r="I54" s="51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x14ac:dyDescent="0.25">
      <c r="A55" s="10"/>
      <c r="B55" s="17"/>
      <c r="C55" s="17"/>
      <c r="D55" s="13"/>
      <c r="E55" s="18"/>
      <c r="F55" s="18"/>
      <c r="G55" s="18"/>
      <c r="H55" s="18"/>
      <c r="I55" s="1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25">
      <c r="A56" s="10"/>
      <c r="B56" s="17"/>
      <c r="C56" s="17"/>
      <c r="D56" s="17"/>
      <c r="E56" s="17"/>
      <c r="F56" s="18"/>
      <c r="G56" s="18"/>
      <c r="H56" s="18"/>
      <c r="I56" s="1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25">
      <c r="A57" s="10"/>
      <c r="B57" s="13"/>
      <c r="C57" s="13"/>
      <c r="D57" s="13"/>
      <c r="E57" s="18"/>
      <c r="F57" s="17"/>
      <c r="G57" s="17"/>
      <c r="H57" s="17"/>
      <c r="I57" s="17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x14ac:dyDescent="0.25">
      <c r="A58" s="10"/>
      <c r="B58" s="13"/>
      <c r="C58" s="13"/>
      <c r="D58" s="13"/>
      <c r="E58" s="18"/>
      <c r="F58" s="18"/>
      <c r="G58" s="18"/>
      <c r="H58" s="18"/>
      <c r="I58" s="1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x14ac:dyDescent="0.25">
      <c r="A59" s="10"/>
      <c r="B59" s="13"/>
      <c r="C59" s="13"/>
      <c r="D59" s="13"/>
      <c r="E59" s="18"/>
      <c r="F59" s="18"/>
      <c r="G59" s="18"/>
      <c r="H59" s="18"/>
      <c r="I59" s="1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x14ac:dyDescent="0.25">
      <c r="A60" s="10"/>
      <c r="B60" s="13"/>
      <c r="C60" s="13"/>
      <c r="D60" s="13"/>
      <c r="E60" s="18"/>
      <c r="F60" s="18"/>
      <c r="G60" s="18"/>
      <c r="H60" s="18"/>
      <c r="I60" s="1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x14ac:dyDescent="0.25">
      <c r="A61" s="10"/>
      <c r="B61" s="13"/>
      <c r="C61" s="13"/>
      <c r="D61" s="13"/>
      <c r="E61" s="18"/>
      <c r="F61" s="18"/>
      <c r="G61" s="18"/>
      <c r="H61" s="18"/>
      <c r="I61" s="1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x14ac:dyDescent="0.25">
      <c r="A62" s="10"/>
      <c r="B62" s="13"/>
      <c r="C62" s="13"/>
      <c r="D62" s="13"/>
      <c r="E62" s="18"/>
      <c r="F62" s="18"/>
      <c r="G62" s="18"/>
      <c r="H62" s="18"/>
      <c r="I62" s="1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x14ac:dyDescent="0.25">
      <c r="A63" s="10"/>
      <c r="B63" s="13"/>
      <c r="C63" s="13"/>
      <c r="D63" s="13"/>
      <c r="E63" s="18"/>
      <c r="F63" s="18"/>
      <c r="G63" s="18"/>
      <c r="H63" s="18"/>
      <c r="I63" s="1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x14ac:dyDescent="0.25">
      <c r="A64" s="10"/>
      <c r="B64" s="13"/>
      <c r="C64" s="13"/>
      <c r="D64" s="13"/>
      <c r="E64" s="18"/>
      <c r="F64" s="18"/>
      <c r="G64" s="18"/>
      <c r="H64" s="18"/>
      <c r="I64" s="1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x14ac:dyDescent="0.25">
      <c r="A65" s="10"/>
      <c r="B65" s="13"/>
      <c r="C65" s="13"/>
      <c r="D65" s="13"/>
      <c r="E65" s="18"/>
      <c r="F65" s="18"/>
      <c r="G65" s="18"/>
      <c r="H65" s="18"/>
      <c r="I65" s="1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x14ac:dyDescent="0.25">
      <c r="A66" s="10"/>
      <c r="B66" s="13"/>
      <c r="C66" s="13"/>
      <c r="D66" s="13"/>
      <c r="E66" s="18"/>
      <c r="F66" s="18"/>
      <c r="G66" s="18"/>
      <c r="H66" s="18"/>
      <c r="I66" s="1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x14ac:dyDescent="0.25">
      <c r="A67" s="10"/>
      <c r="B67" s="13"/>
      <c r="C67" s="13"/>
      <c r="D67" s="13"/>
      <c r="E67" s="18"/>
      <c r="F67" s="18"/>
      <c r="G67" s="18"/>
      <c r="H67" s="18"/>
      <c r="I67" s="1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x14ac:dyDescent="0.25">
      <c r="A68" s="10"/>
      <c r="B68" s="13"/>
      <c r="C68" s="13"/>
      <c r="D68" s="13"/>
      <c r="E68" s="18"/>
      <c r="F68" s="18"/>
      <c r="G68" s="18"/>
      <c r="H68" s="18"/>
      <c r="I68" s="1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x14ac:dyDescent="0.25">
      <c r="A69" s="10"/>
      <c r="B69" s="13"/>
      <c r="C69" s="13"/>
      <c r="D69" s="13"/>
      <c r="E69" s="18"/>
      <c r="F69" s="18"/>
      <c r="G69" s="18"/>
      <c r="H69" s="18"/>
      <c r="I69" s="1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x14ac:dyDescent="0.25">
      <c r="A70" s="10"/>
      <c r="B70" s="13"/>
      <c r="C70" s="13"/>
      <c r="D70" s="13"/>
      <c r="E70" s="18"/>
      <c r="F70" s="18"/>
      <c r="G70" s="18"/>
      <c r="H70" s="18"/>
      <c r="I70" s="1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x14ac:dyDescent="0.25">
      <c r="A71" s="10"/>
      <c r="B71" s="13"/>
      <c r="C71" s="13"/>
      <c r="D71" s="13"/>
      <c r="E71" s="18"/>
      <c r="F71" s="18"/>
      <c r="G71" s="18"/>
      <c r="H71" s="18"/>
      <c r="I71" s="1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x14ac:dyDescent="0.25">
      <c r="A72" s="10"/>
      <c r="B72" s="13"/>
      <c r="C72" s="13"/>
      <c r="D72" s="13"/>
      <c r="E72" s="18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x14ac:dyDescent="0.25">
      <c r="A73" s="10"/>
      <c r="B73" s="13"/>
      <c r="C73" s="13"/>
      <c r="D73" s="13"/>
      <c r="E73" s="18"/>
      <c r="F73" s="18"/>
      <c r="G73" s="18"/>
      <c r="H73" s="18"/>
      <c r="I73" s="1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x14ac:dyDescent="0.25">
      <c r="A74" s="10"/>
      <c r="B74" s="13"/>
      <c r="C74" s="13"/>
      <c r="D74" s="13"/>
      <c r="E74" s="18"/>
      <c r="F74" s="18"/>
      <c r="G74" s="18"/>
      <c r="H74" s="18"/>
      <c r="I74" s="1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x14ac:dyDescent="0.25">
      <c r="A75" s="10"/>
      <c r="B75" s="13"/>
      <c r="C75" s="13"/>
      <c r="D75" s="13"/>
      <c r="E75" s="18"/>
      <c r="F75" s="18"/>
      <c r="G75" s="18"/>
      <c r="H75" s="18"/>
      <c r="I75" s="1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x14ac:dyDescent="0.25">
      <c r="A76" s="10"/>
      <c r="B76" s="13"/>
      <c r="C76" s="13"/>
      <c r="D76" s="13"/>
      <c r="E76" s="18"/>
      <c r="F76" s="18"/>
      <c r="G76" s="18"/>
      <c r="H76" s="18"/>
      <c r="I76" s="1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x14ac:dyDescent="0.25">
      <c r="A77" s="10"/>
      <c r="B77" s="13"/>
      <c r="C77" s="13"/>
      <c r="D77" s="13"/>
      <c r="E77" s="18"/>
      <c r="F77" s="18"/>
      <c r="G77" s="18"/>
      <c r="H77" s="18"/>
      <c r="I77" s="1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x14ac:dyDescent="0.25">
      <c r="A78" s="10"/>
      <c r="B78" s="13"/>
      <c r="C78" s="13"/>
      <c r="D78" s="13"/>
      <c r="E78" s="18"/>
      <c r="F78" s="18"/>
      <c r="G78" s="18"/>
      <c r="H78" s="18"/>
      <c r="I78" s="1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x14ac:dyDescent="0.25">
      <c r="A79" s="10"/>
      <c r="B79" s="13"/>
      <c r="C79" s="13"/>
      <c r="D79" s="13"/>
      <c r="E79" s="18"/>
      <c r="F79" s="18"/>
      <c r="G79" s="18"/>
      <c r="H79" s="18"/>
      <c r="I79" s="1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x14ac:dyDescent="0.25">
      <c r="A80" s="10"/>
      <c r="B80" s="13"/>
      <c r="C80" s="13"/>
      <c r="D80" s="13"/>
      <c r="E80" s="18"/>
      <c r="F80" s="18"/>
      <c r="G80" s="18"/>
      <c r="H80" s="18"/>
      <c r="I80" s="1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x14ac:dyDescent="0.25">
      <c r="A81" s="10"/>
      <c r="B81" s="13"/>
      <c r="C81" s="13"/>
      <c r="D81" s="13"/>
      <c r="E81" s="18"/>
      <c r="F81" s="18"/>
      <c r="G81" s="18"/>
      <c r="H81" s="18"/>
      <c r="I81" s="1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x14ac:dyDescent="0.25">
      <c r="A82" s="10"/>
      <c r="B82" s="13"/>
      <c r="C82" s="13"/>
      <c r="D82" s="13"/>
      <c r="E82" s="18"/>
      <c r="F82" s="18"/>
      <c r="G82" s="18"/>
      <c r="H82" s="18"/>
      <c r="I82" s="1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x14ac:dyDescent="0.25">
      <c r="A83" s="10"/>
      <c r="B83" s="13"/>
      <c r="C83" s="13"/>
      <c r="D83" s="13"/>
      <c r="E83" s="18"/>
      <c r="F83" s="18"/>
      <c r="G83" s="18"/>
      <c r="H83" s="18"/>
      <c r="I83" s="1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x14ac:dyDescent="0.25">
      <c r="A84" s="10"/>
      <c r="B84" s="13"/>
      <c r="C84" s="13"/>
      <c r="D84" s="13"/>
      <c r="E84" s="18"/>
      <c r="F84" s="18"/>
      <c r="G84" s="18"/>
      <c r="H84" s="18"/>
      <c r="I84" s="1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x14ac:dyDescent="0.25">
      <c r="A85" s="10"/>
      <c r="B85" s="13"/>
      <c r="C85" s="13"/>
      <c r="D85" s="13"/>
      <c r="E85" s="18"/>
      <c r="F85" s="18"/>
      <c r="G85" s="18"/>
      <c r="H85" s="18"/>
      <c r="I85" s="1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x14ac:dyDescent="0.25">
      <c r="A86" s="10"/>
      <c r="B86" s="13"/>
      <c r="C86" s="13"/>
      <c r="D86" s="13"/>
      <c r="E86" s="18"/>
      <c r="F86" s="18"/>
      <c r="G86" s="18"/>
      <c r="H86" s="18"/>
      <c r="I86" s="1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x14ac:dyDescent="0.25">
      <c r="A87" s="10"/>
      <c r="B87" s="13"/>
      <c r="C87" s="13"/>
      <c r="D87" s="13"/>
      <c r="E87" s="18"/>
      <c r="F87" s="18"/>
      <c r="G87" s="18"/>
      <c r="H87" s="18"/>
      <c r="I87" s="1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x14ac:dyDescent="0.25">
      <c r="A88" s="10"/>
      <c r="B88" s="13"/>
      <c r="C88" s="13"/>
      <c r="D88" s="13"/>
      <c r="E88" s="18"/>
      <c r="F88" s="18"/>
      <c r="G88" s="18"/>
      <c r="H88" s="18"/>
      <c r="I88" s="1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x14ac:dyDescent="0.25">
      <c r="A89" s="10"/>
      <c r="B89" s="13"/>
      <c r="C89" s="13"/>
      <c r="D89" s="13"/>
      <c r="E89" s="18"/>
      <c r="F89" s="18"/>
      <c r="G89" s="18"/>
      <c r="H89" s="18"/>
      <c r="I89" s="1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x14ac:dyDescent="0.25">
      <c r="A90" s="10"/>
      <c r="B90" s="13"/>
      <c r="C90" s="13"/>
      <c r="D90" s="13"/>
      <c r="E90" s="18"/>
      <c r="F90" s="18"/>
      <c r="G90" s="18"/>
      <c r="H90" s="18"/>
      <c r="I90" s="1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x14ac:dyDescent="0.25">
      <c r="A91" s="10"/>
      <c r="B91" s="13"/>
      <c r="C91" s="13"/>
      <c r="D91" s="13"/>
      <c r="E91" s="18"/>
      <c r="F91" s="18"/>
      <c r="G91" s="18"/>
      <c r="H91" s="18"/>
      <c r="I91" s="1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x14ac:dyDescent="0.25">
      <c r="A92" s="10"/>
      <c r="B92" s="13"/>
      <c r="C92" s="13"/>
      <c r="D92" s="13"/>
      <c r="E92" s="18"/>
      <c r="F92" s="18"/>
      <c r="G92" s="18"/>
      <c r="H92" s="18"/>
      <c r="I92" s="1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x14ac:dyDescent="0.25">
      <c r="A93" s="10"/>
      <c r="B93" s="13"/>
      <c r="C93" s="13"/>
      <c r="D93" s="13"/>
      <c r="E93" s="18"/>
      <c r="F93" s="18"/>
      <c r="G93" s="18"/>
      <c r="H93" s="18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x14ac:dyDescent="0.25">
      <c r="A94" s="10"/>
      <c r="B94" s="13"/>
      <c r="C94" s="13"/>
      <c r="D94" s="13"/>
      <c r="E94" s="18"/>
      <c r="F94" s="18"/>
      <c r="G94" s="18"/>
      <c r="H94" s="18"/>
      <c r="I94" s="1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x14ac:dyDescent="0.25">
      <c r="A95" s="10"/>
      <c r="B95" s="13"/>
      <c r="C95" s="13"/>
      <c r="D95" s="13"/>
      <c r="E95" s="18"/>
      <c r="F95" s="18"/>
      <c r="G95" s="18"/>
      <c r="H95" s="18"/>
      <c r="I95" s="1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x14ac:dyDescent="0.25">
      <c r="A96" s="10"/>
      <c r="B96" s="13"/>
      <c r="C96" s="13"/>
      <c r="D96" s="13"/>
      <c r="E96" s="18"/>
      <c r="F96" s="18"/>
      <c r="G96" s="18"/>
      <c r="H96" s="18"/>
      <c r="I96" s="1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x14ac:dyDescent="0.25">
      <c r="A97" s="10"/>
      <c r="B97" s="13"/>
      <c r="C97" s="13"/>
      <c r="D97" s="13"/>
      <c r="E97" s="18"/>
      <c r="F97" s="18"/>
      <c r="G97" s="18"/>
      <c r="H97" s="18"/>
      <c r="I97" s="1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x14ac:dyDescent="0.25">
      <c r="A98" s="10"/>
      <c r="B98" s="13"/>
      <c r="C98" s="13"/>
      <c r="D98" s="13"/>
      <c r="E98" s="18"/>
      <c r="F98" s="18"/>
      <c r="G98" s="18"/>
      <c r="H98" s="18"/>
      <c r="I98" s="1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x14ac:dyDescent="0.25">
      <c r="A99" s="10"/>
      <c r="B99" s="13"/>
      <c r="C99" s="13"/>
      <c r="D99" s="13"/>
      <c r="E99" s="18"/>
      <c r="F99" s="18"/>
      <c r="G99" s="18"/>
      <c r="H99" s="18"/>
      <c r="I99" s="1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x14ac:dyDescent="0.25">
      <c r="A100" s="10"/>
      <c r="B100" s="13"/>
      <c r="C100" s="13"/>
      <c r="D100" s="13"/>
      <c r="E100" s="18"/>
      <c r="F100" s="18"/>
      <c r="G100" s="18"/>
      <c r="H100" s="18"/>
      <c r="I100" s="1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x14ac:dyDescent="0.25">
      <c r="A101" s="10"/>
      <c r="B101" s="13"/>
      <c r="C101" s="13"/>
      <c r="D101" s="13"/>
      <c r="E101" s="18"/>
      <c r="F101" s="18"/>
      <c r="G101" s="18"/>
      <c r="H101" s="18"/>
      <c r="I101" s="1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x14ac:dyDescent="0.25">
      <c r="A102" s="10"/>
      <c r="B102" s="13"/>
      <c r="C102" s="13"/>
      <c r="D102" s="13"/>
      <c r="E102" s="18"/>
      <c r="F102" s="18"/>
      <c r="G102" s="18"/>
      <c r="H102" s="18"/>
      <c r="I102" s="1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x14ac:dyDescent="0.25">
      <c r="A103" s="10"/>
      <c r="B103" s="13"/>
      <c r="C103" s="13"/>
      <c r="D103" s="13"/>
      <c r="E103" s="18"/>
      <c r="F103" s="18"/>
      <c r="G103" s="18"/>
      <c r="H103" s="18"/>
      <c r="I103" s="1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x14ac:dyDescent="0.25">
      <c r="A104" s="10"/>
      <c r="B104" s="13"/>
      <c r="C104" s="13"/>
      <c r="D104" s="13"/>
      <c r="E104" s="18"/>
      <c r="F104" s="18"/>
      <c r="G104" s="18"/>
      <c r="H104" s="18"/>
      <c r="I104" s="1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5">
      <c r="A105" s="10"/>
      <c r="B105" s="13"/>
      <c r="C105" s="13"/>
      <c r="D105" s="13"/>
      <c r="E105" s="18"/>
      <c r="F105" s="18"/>
      <c r="G105" s="18"/>
      <c r="H105" s="18"/>
      <c r="I105" s="1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x14ac:dyDescent="0.25">
      <c r="A106" s="10"/>
      <c r="B106" s="13"/>
      <c r="C106" s="13"/>
      <c r="D106" s="13"/>
      <c r="E106" s="18"/>
      <c r="F106" s="18"/>
      <c r="G106" s="18"/>
      <c r="H106" s="18"/>
      <c r="I106" s="1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x14ac:dyDescent="0.25">
      <c r="A107" s="10"/>
      <c r="B107" s="13"/>
      <c r="C107" s="13"/>
      <c r="D107" s="13"/>
      <c r="E107" s="18"/>
      <c r="F107" s="18"/>
      <c r="G107" s="18"/>
      <c r="H107" s="18"/>
      <c r="I107" s="1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x14ac:dyDescent="0.25">
      <c r="A108" s="10"/>
      <c r="B108" s="13"/>
      <c r="C108" s="13"/>
      <c r="D108" s="13"/>
      <c r="E108" s="18"/>
      <c r="F108" s="18"/>
      <c r="G108" s="18"/>
      <c r="H108" s="18"/>
      <c r="I108" s="1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x14ac:dyDescent="0.25">
      <c r="A109" s="10"/>
      <c r="B109" s="13"/>
      <c r="C109" s="13"/>
      <c r="D109" s="13"/>
      <c r="E109" s="18"/>
      <c r="F109" s="18"/>
      <c r="G109" s="18"/>
      <c r="H109" s="18"/>
      <c r="I109" s="1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x14ac:dyDescent="0.25">
      <c r="A110" s="10"/>
      <c r="B110" s="13"/>
      <c r="C110" s="13"/>
      <c r="D110" s="13"/>
      <c r="E110" s="18"/>
      <c r="F110" s="18"/>
      <c r="G110" s="18"/>
      <c r="H110" s="18"/>
      <c r="I110" s="1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x14ac:dyDescent="0.25">
      <c r="A111" s="10"/>
      <c r="B111" s="13"/>
      <c r="C111" s="13"/>
      <c r="D111" s="13"/>
      <c r="E111" s="18"/>
      <c r="F111" s="18"/>
      <c r="G111" s="18"/>
      <c r="H111" s="18"/>
      <c r="I111" s="1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x14ac:dyDescent="0.25">
      <c r="A112" s="10"/>
      <c r="B112" s="13"/>
      <c r="C112" s="13"/>
      <c r="D112" s="13"/>
      <c r="E112" s="18"/>
      <c r="F112" s="18"/>
      <c r="G112" s="18"/>
      <c r="H112" s="18"/>
      <c r="I112" s="1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x14ac:dyDescent="0.25">
      <c r="A113" s="10"/>
      <c r="B113" s="13"/>
      <c r="C113" s="13"/>
      <c r="D113" s="13"/>
      <c r="E113" s="18"/>
      <c r="F113" s="18"/>
      <c r="G113" s="18"/>
      <c r="H113" s="18"/>
      <c r="I113" s="1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x14ac:dyDescent="0.25">
      <c r="A114" s="10"/>
      <c r="B114" s="13"/>
      <c r="C114" s="13"/>
      <c r="D114" s="13"/>
      <c r="E114" s="18"/>
      <c r="F114" s="18"/>
      <c r="G114" s="18"/>
      <c r="H114" s="18"/>
      <c r="I114" s="1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x14ac:dyDescent="0.25">
      <c r="A115" s="10"/>
      <c r="B115" s="13"/>
      <c r="C115" s="13"/>
      <c r="D115" s="13"/>
      <c r="E115" s="18"/>
      <c r="F115" s="18"/>
      <c r="G115" s="18"/>
      <c r="H115" s="18"/>
      <c r="I115" s="1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x14ac:dyDescent="0.25">
      <c r="A116" s="10"/>
      <c r="B116" s="13"/>
      <c r="C116" s="13"/>
      <c r="D116" s="13"/>
      <c r="E116" s="18"/>
      <c r="F116" s="18"/>
      <c r="G116" s="18"/>
      <c r="H116" s="18"/>
      <c r="I116" s="1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x14ac:dyDescent="0.25">
      <c r="A117" s="10"/>
      <c r="B117" s="13"/>
      <c r="C117" s="13"/>
      <c r="D117" s="13"/>
      <c r="E117" s="18"/>
      <c r="F117" s="18"/>
      <c r="G117" s="18"/>
      <c r="H117" s="18"/>
      <c r="I117" s="1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x14ac:dyDescent="0.25">
      <c r="A118" s="10"/>
      <c r="B118" s="13"/>
      <c r="C118" s="13"/>
      <c r="D118" s="13"/>
      <c r="E118" s="18"/>
      <c r="F118" s="18"/>
      <c r="G118" s="18"/>
      <c r="H118" s="18"/>
      <c r="I118" s="1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x14ac:dyDescent="0.25">
      <c r="A119" s="10"/>
      <c r="B119" s="13"/>
      <c r="C119" s="13"/>
      <c r="D119" s="13"/>
      <c r="E119" s="18"/>
      <c r="F119" s="18"/>
      <c r="G119" s="18"/>
      <c r="H119" s="18"/>
      <c r="I119" s="1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x14ac:dyDescent="0.25">
      <c r="A120" s="10"/>
      <c r="B120" s="13"/>
      <c r="C120" s="13"/>
      <c r="D120" s="13"/>
      <c r="E120" s="18"/>
      <c r="F120" s="18"/>
      <c r="G120" s="18"/>
      <c r="H120" s="18"/>
      <c r="I120" s="1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x14ac:dyDescent="0.25">
      <c r="A121" s="10"/>
      <c r="B121" s="13"/>
      <c r="C121" s="13"/>
      <c r="D121" s="13"/>
      <c r="E121" s="18"/>
      <c r="F121" s="18"/>
      <c r="G121" s="18"/>
      <c r="H121" s="18"/>
      <c r="I121" s="1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x14ac:dyDescent="0.25">
      <c r="A122" s="10"/>
      <c r="B122" s="13"/>
      <c r="C122" s="13"/>
      <c r="D122" s="13"/>
      <c r="E122" s="18"/>
      <c r="F122" s="18"/>
      <c r="G122" s="18"/>
      <c r="H122" s="18"/>
      <c r="I122" s="1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x14ac:dyDescent="0.25">
      <c r="A123" s="10"/>
      <c r="B123" s="13"/>
      <c r="C123" s="13"/>
      <c r="D123" s="13"/>
      <c r="E123" s="18"/>
      <c r="F123" s="18"/>
      <c r="G123" s="18"/>
      <c r="H123" s="18"/>
      <c r="I123" s="1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x14ac:dyDescent="0.25">
      <c r="A124" s="10"/>
      <c r="B124" s="13"/>
      <c r="C124" s="13"/>
      <c r="D124" s="13"/>
      <c r="E124" s="18"/>
      <c r="F124" s="18"/>
      <c r="G124" s="18"/>
      <c r="H124" s="18"/>
      <c r="I124" s="1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x14ac:dyDescent="0.25">
      <c r="A125" s="10"/>
      <c r="B125" s="13"/>
      <c r="C125" s="13"/>
      <c r="D125" s="13"/>
      <c r="E125" s="18"/>
      <c r="F125" s="18"/>
      <c r="G125" s="18"/>
      <c r="H125" s="18"/>
      <c r="I125" s="1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x14ac:dyDescent="0.25">
      <c r="A126" s="10"/>
      <c r="B126" s="13"/>
      <c r="C126" s="13"/>
      <c r="D126" s="13"/>
      <c r="E126" s="18"/>
      <c r="F126" s="18"/>
      <c r="G126" s="18"/>
      <c r="H126" s="18"/>
      <c r="I126" s="1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x14ac:dyDescent="0.25">
      <c r="A127" s="10"/>
      <c r="B127" s="13"/>
      <c r="C127" s="13"/>
      <c r="D127" s="13"/>
      <c r="E127" s="18"/>
      <c r="F127" s="18"/>
      <c r="G127" s="18"/>
      <c r="H127" s="18"/>
      <c r="I127" s="1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</sheetData>
  <sheetProtection password="CCAC" sheet="1" objects="1" scenarios="1"/>
  <mergeCells count="59">
    <mergeCell ref="A2:I2"/>
    <mergeCell ref="A1:I1"/>
    <mergeCell ref="A3:A4"/>
    <mergeCell ref="B3:C3"/>
    <mergeCell ref="D3:D4"/>
    <mergeCell ref="E3:E4"/>
    <mergeCell ref="F3:F4"/>
    <mergeCell ref="I3:I4"/>
    <mergeCell ref="H3:H4"/>
    <mergeCell ref="D39:D40"/>
    <mergeCell ref="E39:E40"/>
    <mergeCell ref="F20:F21"/>
    <mergeCell ref="A10:E10"/>
    <mergeCell ref="A12:A13"/>
    <mergeCell ref="B12:C12"/>
    <mergeCell ref="D12:D13"/>
    <mergeCell ref="E12:E13"/>
    <mergeCell ref="F12:F13"/>
    <mergeCell ref="A18:E18"/>
    <mergeCell ref="A20:A21"/>
    <mergeCell ref="B20:C20"/>
    <mergeCell ref="D20:D21"/>
    <mergeCell ref="E20:E21"/>
    <mergeCell ref="F39:F40"/>
    <mergeCell ref="A27:E27"/>
    <mergeCell ref="B51:C51"/>
    <mergeCell ref="B52:C52"/>
    <mergeCell ref="B53:C53"/>
    <mergeCell ref="B44:C44"/>
    <mergeCell ref="B45:C45"/>
    <mergeCell ref="B46:C46"/>
    <mergeCell ref="B49:C49"/>
    <mergeCell ref="B50:C50"/>
    <mergeCell ref="A48:I48"/>
    <mergeCell ref="A29:A30"/>
    <mergeCell ref="B29:C29"/>
    <mergeCell ref="D29:D30"/>
    <mergeCell ref="E29:E30"/>
    <mergeCell ref="G3:G4"/>
    <mergeCell ref="G12:G13"/>
    <mergeCell ref="G20:G21"/>
    <mergeCell ref="G29:G30"/>
    <mergeCell ref="A11:I11"/>
    <mergeCell ref="G39:G40"/>
    <mergeCell ref="I12:I13"/>
    <mergeCell ref="I20:I21"/>
    <mergeCell ref="I29:I30"/>
    <mergeCell ref="I39:I40"/>
    <mergeCell ref="A19:I19"/>
    <mergeCell ref="A28:I28"/>
    <mergeCell ref="A38:I38"/>
    <mergeCell ref="H12:H13"/>
    <mergeCell ref="H20:H21"/>
    <mergeCell ref="H29:H30"/>
    <mergeCell ref="H39:H40"/>
    <mergeCell ref="F29:F30"/>
    <mergeCell ref="A37:E37"/>
    <mergeCell ref="A39:A40"/>
    <mergeCell ref="B39:C39"/>
  </mergeCells>
  <pageMargins left="0" right="0" top="0" bottom="0" header="0.3" footer="0.3"/>
  <pageSetup scale="68" orientation="portrait" r:id="rId1"/>
  <headerFooter>
    <oddFooter>&amp;L&amp;D&amp;R&amp;T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7"/>
  <sheetViews>
    <sheetView zoomScaleNormal="100" workbookViewId="0">
      <selection activeCell="D17" sqref="D17"/>
    </sheetView>
  </sheetViews>
  <sheetFormatPr defaultRowHeight="15" x14ac:dyDescent="0.25"/>
  <cols>
    <col min="1" max="1" width="46.28515625" customWidth="1"/>
    <col min="2" max="2" width="14" style="1" customWidth="1"/>
    <col min="3" max="3" width="13.5703125" style="1" customWidth="1"/>
    <col min="4" max="4" width="13.140625" style="1" customWidth="1"/>
    <col min="5" max="5" width="11.28515625" style="2" customWidth="1"/>
    <col min="6" max="8" width="10.5703125" style="2" customWidth="1"/>
    <col min="9" max="24" width="9.140625" customWidth="1"/>
    <col min="246" max="246" width="45.85546875" customWidth="1"/>
    <col min="247" max="247" width="10.7109375" bestFit="1" customWidth="1"/>
    <col min="248" max="248" width="11.5703125" bestFit="1" customWidth="1"/>
    <col min="249" max="249" width="12.28515625" bestFit="1" customWidth="1"/>
    <col min="250" max="253" width="9.85546875" bestFit="1" customWidth="1"/>
    <col min="254" max="254" width="9" customWidth="1"/>
    <col min="502" max="502" width="45.85546875" customWidth="1"/>
    <col min="503" max="503" width="10.7109375" bestFit="1" customWidth="1"/>
    <col min="504" max="504" width="11.5703125" bestFit="1" customWidth="1"/>
    <col min="505" max="505" width="12.28515625" bestFit="1" customWidth="1"/>
    <col min="506" max="509" width="9.85546875" bestFit="1" customWidth="1"/>
    <col min="510" max="510" width="9" customWidth="1"/>
    <col min="758" max="758" width="45.85546875" customWidth="1"/>
    <col min="759" max="759" width="10.7109375" bestFit="1" customWidth="1"/>
    <col min="760" max="760" width="11.5703125" bestFit="1" customWidth="1"/>
    <col min="761" max="761" width="12.28515625" bestFit="1" customWidth="1"/>
    <col min="762" max="765" width="9.85546875" bestFit="1" customWidth="1"/>
    <col min="766" max="766" width="9" customWidth="1"/>
    <col min="1014" max="1014" width="45.85546875" customWidth="1"/>
    <col min="1015" max="1015" width="10.7109375" bestFit="1" customWidth="1"/>
    <col min="1016" max="1016" width="11.5703125" bestFit="1" customWidth="1"/>
    <col min="1017" max="1017" width="12.28515625" bestFit="1" customWidth="1"/>
    <col min="1018" max="1021" width="9.85546875" bestFit="1" customWidth="1"/>
    <col min="1022" max="1022" width="9" customWidth="1"/>
    <col min="1270" max="1270" width="45.85546875" customWidth="1"/>
    <col min="1271" max="1271" width="10.7109375" bestFit="1" customWidth="1"/>
    <col min="1272" max="1272" width="11.5703125" bestFit="1" customWidth="1"/>
    <col min="1273" max="1273" width="12.28515625" bestFit="1" customWidth="1"/>
    <col min="1274" max="1277" width="9.85546875" bestFit="1" customWidth="1"/>
    <col min="1278" max="1278" width="9" customWidth="1"/>
    <col min="1526" max="1526" width="45.85546875" customWidth="1"/>
    <col min="1527" max="1527" width="10.7109375" bestFit="1" customWidth="1"/>
    <col min="1528" max="1528" width="11.5703125" bestFit="1" customWidth="1"/>
    <col min="1529" max="1529" width="12.28515625" bestFit="1" customWidth="1"/>
    <col min="1530" max="1533" width="9.85546875" bestFit="1" customWidth="1"/>
    <col min="1534" max="1534" width="9" customWidth="1"/>
    <col min="1782" max="1782" width="45.85546875" customWidth="1"/>
    <col min="1783" max="1783" width="10.7109375" bestFit="1" customWidth="1"/>
    <col min="1784" max="1784" width="11.5703125" bestFit="1" customWidth="1"/>
    <col min="1785" max="1785" width="12.28515625" bestFit="1" customWidth="1"/>
    <col min="1786" max="1789" width="9.85546875" bestFit="1" customWidth="1"/>
    <col min="1790" max="1790" width="9" customWidth="1"/>
    <col min="2038" max="2038" width="45.85546875" customWidth="1"/>
    <col min="2039" max="2039" width="10.7109375" bestFit="1" customWidth="1"/>
    <col min="2040" max="2040" width="11.5703125" bestFit="1" customWidth="1"/>
    <col min="2041" max="2041" width="12.28515625" bestFit="1" customWidth="1"/>
    <col min="2042" max="2045" width="9.85546875" bestFit="1" customWidth="1"/>
    <col min="2046" max="2046" width="9" customWidth="1"/>
    <col min="2294" max="2294" width="45.85546875" customWidth="1"/>
    <col min="2295" max="2295" width="10.7109375" bestFit="1" customWidth="1"/>
    <col min="2296" max="2296" width="11.5703125" bestFit="1" customWidth="1"/>
    <col min="2297" max="2297" width="12.28515625" bestFit="1" customWidth="1"/>
    <col min="2298" max="2301" width="9.85546875" bestFit="1" customWidth="1"/>
    <col min="2302" max="2302" width="9" customWidth="1"/>
    <col min="2550" max="2550" width="45.85546875" customWidth="1"/>
    <col min="2551" max="2551" width="10.7109375" bestFit="1" customWidth="1"/>
    <col min="2552" max="2552" width="11.5703125" bestFit="1" customWidth="1"/>
    <col min="2553" max="2553" width="12.28515625" bestFit="1" customWidth="1"/>
    <col min="2554" max="2557" width="9.85546875" bestFit="1" customWidth="1"/>
    <col min="2558" max="2558" width="9" customWidth="1"/>
    <col min="2806" max="2806" width="45.85546875" customWidth="1"/>
    <col min="2807" max="2807" width="10.7109375" bestFit="1" customWidth="1"/>
    <col min="2808" max="2808" width="11.5703125" bestFit="1" customWidth="1"/>
    <col min="2809" max="2809" width="12.28515625" bestFit="1" customWidth="1"/>
    <col min="2810" max="2813" width="9.85546875" bestFit="1" customWidth="1"/>
    <col min="2814" max="2814" width="9" customWidth="1"/>
    <col min="3062" max="3062" width="45.85546875" customWidth="1"/>
    <col min="3063" max="3063" width="10.7109375" bestFit="1" customWidth="1"/>
    <col min="3064" max="3064" width="11.5703125" bestFit="1" customWidth="1"/>
    <col min="3065" max="3065" width="12.28515625" bestFit="1" customWidth="1"/>
    <col min="3066" max="3069" width="9.85546875" bestFit="1" customWidth="1"/>
    <col min="3070" max="3070" width="9" customWidth="1"/>
    <col min="3318" max="3318" width="45.85546875" customWidth="1"/>
    <col min="3319" max="3319" width="10.7109375" bestFit="1" customWidth="1"/>
    <col min="3320" max="3320" width="11.5703125" bestFit="1" customWidth="1"/>
    <col min="3321" max="3321" width="12.28515625" bestFit="1" customWidth="1"/>
    <col min="3322" max="3325" width="9.85546875" bestFit="1" customWidth="1"/>
    <col min="3326" max="3326" width="9" customWidth="1"/>
    <col min="3574" max="3574" width="45.85546875" customWidth="1"/>
    <col min="3575" max="3575" width="10.7109375" bestFit="1" customWidth="1"/>
    <col min="3576" max="3576" width="11.5703125" bestFit="1" customWidth="1"/>
    <col min="3577" max="3577" width="12.28515625" bestFit="1" customWidth="1"/>
    <col min="3578" max="3581" width="9.85546875" bestFit="1" customWidth="1"/>
    <col min="3582" max="3582" width="9" customWidth="1"/>
    <col min="3830" max="3830" width="45.85546875" customWidth="1"/>
    <col min="3831" max="3831" width="10.7109375" bestFit="1" customWidth="1"/>
    <col min="3832" max="3832" width="11.5703125" bestFit="1" customWidth="1"/>
    <col min="3833" max="3833" width="12.28515625" bestFit="1" customWidth="1"/>
    <col min="3834" max="3837" width="9.85546875" bestFit="1" customWidth="1"/>
    <col min="3838" max="3838" width="9" customWidth="1"/>
    <col min="4086" max="4086" width="45.85546875" customWidth="1"/>
    <col min="4087" max="4087" width="10.7109375" bestFit="1" customWidth="1"/>
    <col min="4088" max="4088" width="11.5703125" bestFit="1" customWidth="1"/>
    <col min="4089" max="4089" width="12.28515625" bestFit="1" customWidth="1"/>
    <col min="4090" max="4093" width="9.85546875" bestFit="1" customWidth="1"/>
    <col min="4094" max="4094" width="9" customWidth="1"/>
    <col min="4342" max="4342" width="45.85546875" customWidth="1"/>
    <col min="4343" max="4343" width="10.7109375" bestFit="1" customWidth="1"/>
    <col min="4344" max="4344" width="11.5703125" bestFit="1" customWidth="1"/>
    <col min="4345" max="4345" width="12.28515625" bestFit="1" customWidth="1"/>
    <col min="4346" max="4349" width="9.85546875" bestFit="1" customWidth="1"/>
    <col min="4350" max="4350" width="9" customWidth="1"/>
    <col min="4598" max="4598" width="45.85546875" customWidth="1"/>
    <col min="4599" max="4599" width="10.7109375" bestFit="1" customWidth="1"/>
    <col min="4600" max="4600" width="11.5703125" bestFit="1" customWidth="1"/>
    <col min="4601" max="4601" width="12.28515625" bestFit="1" customWidth="1"/>
    <col min="4602" max="4605" width="9.85546875" bestFit="1" customWidth="1"/>
    <col min="4606" max="4606" width="9" customWidth="1"/>
    <col min="4854" max="4854" width="45.85546875" customWidth="1"/>
    <col min="4855" max="4855" width="10.7109375" bestFit="1" customWidth="1"/>
    <col min="4856" max="4856" width="11.5703125" bestFit="1" customWidth="1"/>
    <col min="4857" max="4857" width="12.28515625" bestFit="1" customWidth="1"/>
    <col min="4858" max="4861" width="9.85546875" bestFit="1" customWidth="1"/>
    <col min="4862" max="4862" width="9" customWidth="1"/>
    <col min="5110" max="5110" width="45.85546875" customWidth="1"/>
    <col min="5111" max="5111" width="10.7109375" bestFit="1" customWidth="1"/>
    <col min="5112" max="5112" width="11.5703125" bestFit="1" customWidth="1"/>
    <col min="5113" max="5113" width="12.28515625" bestFit="1" customWidth="1"/>
    <col min="5114" max="5117" width="9.85546875" bestFit="1" customWidth="1"/>
    <col min="5118" max="5118" width="9" customWidth="1"/>
    <col min="5366" max="5366" width="45.85546875" customWidth="1"/>
    <col min="5367" max="5367" width="10.7109375" bestFit="1" customWidth="1"/>
    <col min="5368" max="5368" width="11.5703125" bestFit="1" customWidth="1"/>
    <col min="5369" max="5369" width="12.28515625" bestFit="1" customWidth="1"/>
    <col min="5370" max="5373" width="9.85546875" bestFit="1" customWidth="1"/>
    <col min="5374" max="5374" width="9" customWidth="1"/>
    <col min="5622" max="5622" width="45.85546875" customWidth="1"/>
    <col min="5623" max="5623" width="10.7109375" bestFit="1" customWidth="1"/>
    <col min="5624" max="5624" width="11.5703125" bestFit="1" customWidth="1"/>
    <col min="5625" max="5625" width="12.28515625" bestFit="1" customWidth="1"/>
    <col min="5626" max="5629" width="9.85546875" bestFit="1" customWidth="1"/>
    <col min="5630" max="5630" width="9" customWidth="1"/>
    <col min="5878" max="5878" width="45.85546875" customWidth="1"/>
    <col min="5879" max="5879" width="10.7109375" bestFit="1" customWidth="1"/>
    <col min="5880" max="5880" width="11.5703125" bestFit="1" customWidth="1"/>
    <col min="5881" max="5881" width="12.28515625" bestFit="1" customWidth="1"/>
    <col min="5882" max="5885" width="9.85546875" bestFit="1" customWidth="1"/>
    <col min="5886" max="5886" width="9" customWidth="1"/>
    <col min="6134" max="6134" width="45.85546875" customWidth="1"/>
    <col min="6135" max="6135" width="10.7109375" bestFit="1" customWidth="1"/>
    <col min="6136" max="6136" width="11.5703125" bestFit="1" customWidth="1"/>
    <col min="6137" max="6137" width="12.28515625" bestFit="1" customWidth="1"/>
    <col min="6138" max="6141" width="9.85546875" bestFit="1" customWidth="1"/>
    <col min="6142" max="6142" width="9" customWidth="1"/>
    <col min="6390" max="6390" width="45.85546875" customWidth="1"/>
    <col min="6391" max="6391" width="10.7109375" bestFit="1" customWidth="1"/>
    <col min="6392" max="6392" width="11.5703125" bestFit="1" customWidth="1"/>
    <col min="6393" max="6393" width="12.28515625" bestFit="1" customWidth="1"/>
    <col min="6394" max="6397" width="9.85546875" bestFit="1" customWidth="1"/>
    <col min="6398" max="6398" width="9" customWidth="1"/>
    <col min="6646" max="6646" width="45.85546875" customWidth="1"/>
    <col min="6647" max="6647" width="10.7109375" bestFit="1" customWidth="1"/>
    <col min="6648" max="6648" width="11.5703125" bestFit="1" customWidth="1"/>
    <col min="6649" max="6649" width="12.28515625" bestFit="1" customWidth="1"/>
    <col min="6650" max="6653" width="9.85546875" bestFit="1" customWidth="1"/>
    <col min="6654" max="6654" width="9" customWidth="1"/>
    <col min="6902" max="6902" width="45.85546875" customWidth="1"/>
    <col min="6903" max="6903" width="10.7109375" bestFit="1" customWidth="1"/>
    <col min="6904" max="6904" width="11.5703125" bestFit="1" customWidth="1"/>
    <col min="6905" max="6905" width="12.28515625" bestFit="1" customWidth="1"/>
    <col min="6906" max="6909" width="9.85546875" bestFit="1" customWidth="1"/>
    <col min="6910" max="6910" width="9" customWidth="1"/>
    <col min="7158" max="7158" width="45.85546875" customWidth="1"/>
    <col min="7159" max="7159" width="10.7109375" bestFit="1" customWidth="1"/>
    <col min="7160" max="7160" width="11.5703125" bestFit="1" customWidth="1"/>
    <col min="7161" max="7161" width="12.28515625" bestFit="1" customWidth="1"/>
    <col min="7162" max="7165" width="9.85546875" bestFit="1" customWidth="1"/>
    <col min="7166" max="7166" width="9" customWidth="1"/>
    <col min="7414" max="7414" width="45.85546875" customWidth="1"/>
    <col min="7415" max="7415" width="10.7109375" bestFit="1" customWidth="1"/>
    <col min="7416" max="7416" width="11.5703125" bestFit="1" customWidth="1"/>
    <col min="7417" max="7417" width="12.28515625" bestFit="1" customWidth="1"/>
    <col min="7418" max="7421" width="9.85546875" bestFit="1" customWidth="1"/>
    <col min="7422" max="7422" width="9" customWidth="1"/>
    <col min="7670" max="7670" width="45.85546875" customWidth="1"/>
    <col min="7671" max="7671" width="10.7109375" bestFit="1" customWidth="1"/>
    <col min="7672" max="7672" width="11.5703125" bestFit="1" customWidth="1"/>
    <col min="7673" max="7673" width="12.28515625" bestFit="1" customWidth="1"/>
    <col min="7674" max="7677" width="9.85546875" bestFit="1" customWidth="1"/>
    <col min="7678" max="7678" width="9" customWidth="1"/>
    <col min="7926" max="7926" width="45.85546875" customWidth="1"/>
    <col min="7927" max="7927" width="10.7109375" bestFit="1" customWidth="1"/>
    <col min="7928" max="7928" width="11.5703125" bestFit="1" customWidth="1"/>
    <col min="7929" max="7929" width="12.28515625" bestFit="1" customWidth="1"/>
    <col min="7930" max="7933" width="9.85546875" bestFit="1" customWidth="1"/>
    <col min="7934" max="7934" width="9" customWidth="1"/>
    <col min="8182" max="8182" width="45.85546875" customWidth="1"/>
    <col min="8183" max="8183" width="10.7109375" bestFit="1" customWidth="1"/>
    <col min="8184" max="8184" width="11.5703125" bestFit="1" customWidth="1"/>
    <col min="8185" max="8185" width="12.28515625" bestFit="1" customWidth="1"/>
    <col min="8186" max="8189" width="9.85546875" bestFit="1" customWidth="1"/>
    <col min="8190" max="8190" width="9" customWidth="1"/>
    <col min="8438" max="8438" width="45.85546875" customWidth="1"/>
    <col min="8439" max="8439" width="10.7109375" bestFit="1" customWidth="1"/>
    <col min="8440" max="8440" width="11.5703125" bestFit="1" customWidth="1"/>
    <col min="8441" max="8441" width="12.28515625" bestFit="1" customWidth="1"/>
    <col min="8442" max="8445" width="9.85546875" bestFit="1" customWidth="1"/>
    <col min="8446" max="8446" width="9" customWidth="1"/>
    <col min="8694" max="8694" width="45.85546875" customWidth="1"/>
    <col min="8695" max="8695" width="10.7109375" bestFit="1" customWidth="1"/>
    <col min="8696" max="8696" width="11.5703125" bestFit="1" customWidth="1"/>
    <col min="8697" max="8697" width="12.28515625" bestFit="1" customWidth="1"/>
    <col min="8698" max="8701" width="9.85546875" bestFit="1" customWidth="1"/>
    <col min="8702" max="8702" width="9" customWidth="1"/>
    <col min="8950" max="8950" width="45.85546875" customWidth="1"/>
    <col min="8951" max="8951" width="10.7109375" bestFit="1" customWidth="1"/>
    <col min="8952" max="8952" width="11.5703125" bestFit="1" customWidth="1"/>
    <col min="8953" max="8953" width="12.28515625" bestFit="1" customWidth="1"/>
    <col min="8954" max="8957" width="9.85546875" bestFit="1" customWidth="1"/>
    <col min="8958" max="8958" width="9" customWidth="1"/>
    <col min="9206" max="9206" width="45.85546875" customWidth="1"/>
    <col min="9207" max="9207" width="10.7109375" bestFit="1" customWidth="1"/>
    <col min="9208" max="9208" width="11.5703125" bestFit="1" customWidth="1"/>
    <col min="9209" max="9209" width="12.28515625" bestFit="1" customWidth="1"/>
    <col min="9210" max="9213" width="9.85546875" bestFit="1" customWidth="1"/>
    <col min="9214" max="9214" width="9" customWidth="1"/>
    <col min="9462" max="9462" width="45.85546875" customWidth="1"/>
    <col min="9463" max="9463" width="10.7109375" bestFit="1" customWidth="1"/>
    <col min="9464" max="9464" width="11.5703125" bestFit="1" customWidth="1"/>
    <col min="9465" max="9465" width="12.28515625" bestFit="1" customWidth="1"/>
    <col min="9466" max="9469" width="9.85546875" bestFit="1" customWidth="1"/>
    <col min="9470" max="9470" width="9" customWidth="1"/>
    <col min="9718" max="9718" width="45.85546875" customWidth="1"/>
    <col min="9719" max="9719" width="10.7109375" bestFit="1" customWidth="1"/>
    <col min="9720" max="9720" width="11.5703125" bestFit="1" customWidth="1"/>
    <col min="9721" max="9721" width="12.28515625" bestFit="1" customWidth="1"/>
    <col min="9722" max="9725" width="9.85546875" bestFit="1" customWidth="1"/>
    <col min="9726" max="9726" width="9" customWidth="1"/>
    <col min="9974" max="9974" width="45.85546875" customWidth="1"/>
    <col min="9975" max="9975" width="10.7109375" bestFit="1" customWidth="1"/>
    <col min="9976" max="9976" width="11.5703125" bestFit="1" customWidth="1"/>
    <col min="9977" max="9977" width="12.28515625" bestFit="1" customWidth="1"/>
    <col min="9978" max="9981" width="9.85546875" bestFit="1" customWidth="1"/>
    <col min="9982" max="9982" width="9" customWidth="1"/>
    <col min="10230" max="10230" width="45.85546875" customWidth="1"/>
    <col min="10231" max="10231" width="10.7109375" bestFit="1" customWidth="1"/>
    <col min="10232" max="10232" width="11.5703125" bestFit="1" customWidth="1"/>
    <col min="10233" max="10233" width="12.28515625" bestFit="1" customWidth="1"/>
    <col min="10234" max="10237" width="9.85546875" bestFit="1" customWidth="1"/>
    <col min="10238" max="10238" width="9" customWidth="1"/>
    <col min="10486" max="10486" width="45.85546875" customWidth="1"/>
    <col min="10487" max="10487" width="10.7109375" bestFit="1" customWidth="1"/>
    <col min="10488" max="10488" width="11.5703125" bestFit="1" customWidth="1"/>
    <col min="10489" max="10489" width="12.28515625" bestFit="1" customWidth="1"/>
    <col min="10490" max="10493" width="9.85546875" bestFit="1" customWidth="1"/>
    <col min="10494" max="10494" width="9" customWidth="1"/>
    <col min="10742" max="10742" width="45.85546875" customWidth="1"/>
    <col min="10743" max="10743" width="10.7109375" bestFit="1" customWidth="1"/>
    <col min="10744" max="10744" width="11.5703125" bestFit="1" customWidth="1"/>
    <col min="10745" max="10745" width="12.28515625" bestFit="1" customWidth="1"/>
    <col min="10746" max="10749" width="9.85546875" bestFit="1" customWidth="1"/>
    <col min="10750" max="10750" width="9" customWidth="1"/>
    <col min="10998" max="10998" width="45.85546875" customWidth="1"/>
    <col min="10999" max="10999" width="10.7109375" bestFit="1" customWidth="1"/>
    <col min="11000" max="11000" width="11.5703125" bestFit="1" customWidth="1"/>
    <col min="11001" max="11001" width="12.28515625" bestFit="1" customWidth="1"/>
    <col min="11002" max="11005" width="9.85546875" bestFit="1" customWidth="1"/>
    <col min="11006" max="11006" width="9" customWidth="1"/>
    <col min="11254" max="11254" width="45.85546875" customWidth="1"/>
    <col min="11255" max="11255" width="10.7109375" bestFit="1" customWidth="1"/>
    <col min="11256" max="11256" width="11.5703125" bestFit="1" customWidth="1"/>
    <col min="11257" max="11257" width="12.28515625" bestFit="1" customWidth="1"/>
    <col min="11258" max="11261" width="9.85546875" bestFit="1" customWidth="1"/>
    <col min="11262" max="11262" width="9" customWidth="1"/>
    <col min="11510" max="11510" width="45.85546875" customWidth="1"/>
    <col min="11511" max="11511" width="10.7109375" bestFit="1" customWidth="1"/>
    <col min="11512" max="11512" width="11.5703125" bestFit="1" customWidth="1"/>
    <col min="11513" max="11513" width="12.28515625" bestFit="1" customWidth="1"/>
    <col min="11514" max="11517" width="9.85546875" bestFit="1" customWidth="1"/>
    <col min="11518" max="11518" width="9" customWidth="1"/>
    <col min="11766" max="11766" width="45.85546875" customWidth="1"/>
    <col min="11767" max="11767" width="10.7109375" bestFit="1" customWidth="1"/>
    <col min="11768" max="11768" width="11.5703125" bestFit="1" customWidth="1"/>
    <col min="11769" max="11769" width="12.28515625" bestFit="1" customWidth="1"/>
    <col min="11770" max="11773" width="9.85546875" bestFit="1" customWidth="1"/>
    <col min="11774" max="11774" width="9" customWidth="1"/>
    <col min="12022" max="12022" width="45.85546875" customWidth="1"/>
    <col min="12023" max="12023" width="10.7109375" bestFit="1" customWidth="1"/>
    <col min="12024" max="12024" width="11.5703125" bestFit="1" customWidth="1"/>
    <col min="12025" max="12025" width="12.28515625" bestFit="1" customWidth="1"/>
    <col min="12026" max="12029" width="9.85546875" bestFit="1" customWidth="1"/>
    <col min="12030" max="12030" width="9" customWidth="1"/>
    <col min="12278" max="12278" width="45.85546875" customWidth="1"/>
    <col min="12279" max="12279" width="10.7109375" bestFit="1" customWidth="1"/>
    <col min="12280" max="12280" width="11.5703125" bestFit="1" customWidth="1"/>
    <col min="12281" max="12281" width="12.28515625" bestFit="1" customWidth="1"/>
    <col min="12282" max="12285" width="9.85546875" bestFit="1" customWidth="1"/>
    <col min="12286" max="12286" width="9" customWidth="1"/>
    <col min="12534" max="12534" width="45.85546875" customWidth="1"/>
    <col min="12535" max="12535" width="10.7109375" bestFit="1" customWidth="1"/>
    <col min="12536" max="12536" width="11.5703125" bestFit="1" customWidth="1"/>
    <col min="12537" max="12537" width="12.28515625" bestFit="1" customWidth="1"/>
    <col min="12538" max="12541" width="9.85546875" bestFit="1" customWidth="1"/>
    <col min="12542" max="12542" width="9" customWidth="1"/>
    <col min="12790" max="12790" width="45.85546875" customWidth="1"/>
    <col min="12791" max="12791" width="10.7109375" bestFit="1" customWidth="1"/>
    <col min="12792" max="12792" width="11.5703125" bestFit="1" customWidth="1"/>
    <col min="12793" max="12793" width="12.28515625" bestFit="1" customWidth="1"/>
    <col min="12794" max="12797" width="9.85546875" bestFit="1" customWidth="1"/>
    <col min="12798" max="12798" width="9" customWidth="1"/>
    <col min="13046" max="13046" width="45.85546875" customWidth="1"/>
    <col min="13047" max="13047" width="10.7109375" bestFit="1" customWidth="1"/>
    <col min="13048" max="13048" width="11.5703125" bestFit="1" customWidth="1"/>
    <col min="13049" max="13049" width="12.28515625" bestFit="1" customWidth="1"/>
    <col min="13050" max="13053" width="9.85546875" bestFit="1" customWidth="1"/>
    <col min="13054" max="13054" width="9" customWidth="1"/>
    <col min="13302" max="13302" width="45.85546875" customWidth="1"/>
    <col min="13303" max="13303" width="10.7109375" bestFit="1" customWidth="1"/>
    <col min="13304" max="13304" width="11.5703125" bestFit="1" customWidth="1"/>
    <col min="13305" max="13305" width="12.28515625" bestFit="1" customWidth="1"/>
    <col min="13306" max="13309" width="9.85546875" bestFit="1" customWidth="1"/>
    <col min="13310" max="13310" width="9" customWidth="1"/>
    <col min="13558" max="13558" width="45.85546875" customWidth="1"/>
    <col min="13559" max="13559" width="10.7109375" bestFit="1" customWidth="1"/>
    <col min="13560" max="13560" width="11.5703125" bestFit="1" customWidth="1"/>
    <col min="13561" max="13561" width="12.28515625" bestFit="1" customWidth="1"/>
    <col min="13562" max="13565" width="9.85546875" bestFit="1" customWidth="1"/>
    <col min="13566" max="13566" width="9" customWidth="1"/>
    <col min="13814" max="13814" width="45.85546875" customWidth="1"/>
    <col min="13815" max="13815" width="10.7109375" bestFit="1" customWidth="1"/>
    <col min="13816" max="13816" width="11.5703125" bestFit="1" customWidth="1"/>
    <col min="13817" max="13817" width="12.28515625" bestFit="1" customWidth="1"/>
    <col min="13818" max="13821" width="9.85546875" bestFit="1" customWidth="1"/>
    <col min="13822" max="13822" width="9" customWidth="1"/>
    <col min="14070" max="14070" width="45.85546875" customWidth="1"/>
    <col min="14071" max="14071" width="10.7109375" bestFit="1" customWidth="1"/>
    <col min="14072" max="14072" width="11.5703125" bestFit="1" customWidth="1"/>
    <col min="14073" max="14073" width="12.28515625" bestFit="1" customWidth="1"/>
    <col min="14074" max="14077" width="9.85546875" bestFit="1" customWidth="1"/>
    <col min="14078" max="14078" width="9" customWidth="1"/>
    <col min="14326" max="14326" width="45.85546875" customWidth="1"/>
    <col min="14327" max="14327" width="10.7109375" bestFit="1" customWidth="1"/>
    <col min="14328" max="14328" width="11.5703125" bestFit="1" customWidth="1"/>
    <col min="14329" max="14329" width="12.28515625" bestFit="1" customWidth="1"/>
    <col min="14330" max="14333" width="9.85546875" bestFit="1" customWidth="1"/>
    <col min="14334" max="14334" width="9" customWidth="1"/>
    <col min="14582" max="14582" width="45.85546875" customWidth="1"/>
    <col min="14583" max="14583" width="10.7109375" bestFit="1" customWidth="1"/>
    <col min="14584" max="14584" width="11.5703125" bestFit="1" customWidth="1"/>
    <col min="14585" max="14585" width="12.28515625" bestFit="1" customWidth="1"/>
    <col min="14586" max="14589" width="9.85546875" bestFit="1" customWidth="1"/>
    <col min="14590" max="14590" width="9" customWidth="1"/>
    <col min="14838" max="14838" width="45.85546875" customWidth="1"/>
    <col min="14839" max="14839" width="10.7109375" bestFit="1" customWidth="1"/>
    <col min="14840" max="14840" width="11.5703125" bestFit="1" customWidth="1"/>
    <col min="14841" max="14841" width="12.28515625" bestFit="1" customWidth="1"/>
    <col min="14842" max="14845" width="9.85546875" bestFit="1" customWidth="1"/>
    <col min="14846" max="14846" width="9" customWidth="1"/>
    <col min="15094" max="15094" width="45.85546875" customWidth="1"/>
    <col min="15095" max="15095" width="10.7109375" bestFit="1" customWidth="1"/>
    <col min="15096" max="15096" width="11.5703125" bestFit="1" customWidth="1"/>
    <col min="15097" max="15097" width="12.28515625" bestFit="1" customWidth="1"/>
    <col min="15098" max="15101" width="9.85546875" bestFit="1" customWidth="1"/>
    <col min="15102" max="15102" width="9" customWidth="1"/>
    <col min="15350" max="15350" width="45.85546875" customWidth="1"/>
    <col min="15351" max="15351" width="10.7109375" bestFit="1" customWidth="1"/>
    <col min="15352" max="15352" width="11.5703125" bestFit="1" customWidth="1"/>
    <col min="15353" max="15353" width="12.28515625" bestFit="1" customWidth="1"/>
    <col min="15354" max="15357" width="9.85546875" bestFit="1" customWidth="1"/>
    <col min="15358" max="15358" width="9" customWidth="1"/>
    <col min="15606" max="15606" width="45.85546875" customWidth="1"/>
    <col min="15607" max="15607" width="10.7109375" bestFit="1" customWidth="1"/>
    <col min="15608" max="15608" width="11.5703125" bestFit="1" customWidth="1"/>
    <col min="15609" max="15609" width="12.28515625" bestFit="1" customWidth="1"/>
    <col min="15610" max="15613" width="9.85546875" bestFit="1" customWidth="1"/>
    <col min="15614" max="15614" width="9" customWidth="1"/>
    <col min="15862" max="15862" width="45.85546875" customWidth="1"/>
    <col min="15863" max="15863" width="10.7109375" bestFit="1" customWidth="1"/>
    <col min="15864" max="15864" width="11.5703125" bestFit="1" customWidth="1"/>
    <col min="15865" max="15865" width="12.28515625" bestFit="1" customWidth="1"/>
    <col min="15866" max="15869" width="9.85546875" bestFit="1" customWidth="1"/>
    <col min="15870" max="15870" width="9" customWidth="1"/>
    <col min="16118" max="16118" width="45.85546875" customWidth="1"/>
    <col min="16119" max="16119" width="10.7109375" bestFit="1" customWidth="1"/>
    <col min="16120" max="16120" width="11.5703125" bestFit="1" customWidth="1"/>
    <col min="16121" max="16121" width="12.28515625" bestFit="1" customWidth="1"/>
    <col min="16122" max="16125" width="9.85546875" bestFit="1" customWidth="1"/>
    <col min="16126" max="16126" width="9" customWidth="1"/>
  </cols>
  <sheetData>
    <row r="1" spans="1:24" s="5" customFormat="1" ht="18.75" x14ac:dyDescent="0.3">
      <c r="A1" s="155" t="s">
        <v>54</v>
      </c>
      <c r="B1" s="155"/>
      <c r="C1" s="155"/>
      <c r="D1" s="155"/>
      <c r="E1" s="155"/>
      <c r="F1" s="155"/>
      <c r="G1" s="156"/>
      <c r="H1" s="156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5.75" x14ac:dyDescent="0.25">
      <c r="A2" s="129" t="s">
        <v>25</v>
      </c>
      <c r="B2" s="130"/>
      <c r="C2" s="130"/>
      <c r="D2" s="130"/>
      <c r="E2" s="130"/>
      <c r="F2" s="130"/>
      <c r="G2" s="131"/>
      <c r="H2" s="132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x14ac:dyDescent="0.25">
      <c r="A3" s="136"/>
      <c r="B3" s="138" t="s">
        <v>7</v>
      </c>
      <c r="C3" s="138"/>
      <c r="D3" s="139" t="s">
        <v>8</v>
      </c>
      <c r="E3" s="141" t="s">
        <v>15</v>
      </c>
      <c r="F3" s="127" t="s">
        <v>12</v>
      </c>
      <c r="G3" s="127" t="s">
        <v>102</v>
      </c>
      <c r="H3" s="127" t="s">
        <v>103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3.5" customHeight="1" x14ac:dyDescent="0.25">
      <c r="A4" s="137"/>
      <c r="B4" s="71" t="s">
        <v>9</v>
      </c>
      <c r="C4" s="71" t="s">
        <v>10</v>
      </c>
      <c r="D4" s="140"/>
      <c r="E4" s="142"/>
      <c r="F4" s="128"/>
      <c r="G4" s="128"/>
      <c r="H4" s="12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x14ac:dyDescent="0.25">
      <c r="A5" s="72" t="s">
        <v>0</v>
      </c>
      <c r="B5" s="73">
        <v>2</v>
      </c>
      <c r="C5" s="73">
        <v>13</v>
      </c>
      <c r="D5" s="73">
        <v>0</v>
      </c>
      <c r="E5" s="41">
        <f t="shared" ref="E5:E9" si="0">SUM(B5:D5)</f>
        <v>15</v>
      </c>
      <c r="F5" s="22" t="s">
        <v>59</v>
      </c>
      <c r="G5" s="22">
        <v>0</v>
      </c>
      <c r="H5" s="22">
        <v>15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x14ac:dyDescent="0.25">
      <c r="A6" s="72" t="s">
        <v>17</v>
      </c>
      <c r="B6" s="43">
        <f>SUM(B7:B9)</f>
        <v>7</v>
      </c>
      <c r="C6" s="43">
        <f>SUM(C7:C9)</f>
        <v>43</v>
      </c>
      <c r="D6" s="43">
        <f>SUM(D7:D9)</f>
        <v>0</v>
      </c>
      <c r="E6" s="41">
        <f>SUM(B6:D6)</f>
        <v>50</v>
      </c>
      <c r="F6" s="22" t="s">
        <v>59</v>
      </c>
      <c r="G6" s="22">
        <v>0</v>
      </c>
      <c r="H6" s="22">
        <v>50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x14ac:dyDescent="0.25">
      <c r="A7" s="72" t="s">
        <v>19</v>
      </c>
      <c r="B7" s="73">
        <v>5</v>
      </c>
      <c r="C7" s="73">
        <v>29</v>
      </c>
      <c r="D7" s="73">
        <v>0</v>
      </c>
      <c r="E7" s="41">
        <f t="shared" si="0"/>
        <v>34</v>
      </c>
      <c r="F7" s="22" t="s">
        <v>59</v>
      </c>
      <c r="G7" s="22">
        <v>0</v>
      </c>
      <c r="H7" s="22">
        <v>34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x14ac:dyDescent="0.25">
      <c r="A8" s="72" t="s">
        <v>33</v>
      </c>
      <c r="B8" s="73">
        <v>1</v>
      </c>
      <c r="C8" s="73">
        <v>1</v>
      </c>
      <c r="D8" s="73">
        <v>0</v>
      </c>
      <c r="E8" s="41">
        <f t="shared" si="0"/>
        <v>2</v>
      </c>
      <c r="F8" s="22" t="s">
        <v>59</v>
      </c>
      <c r="G8" s="22">
        <v>0</v>
      </c>
      <c r="H8" s="22">
        <v>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74" t="s">
        <v>34</v>
      </c>
      <c r="B9" s="75">
        <v>1</v>
      </c>
      <c r="C9" s="75">
        <v>13</v>
      </c>
      <c r="D9" s="75">
        <v>0</v>
      </c>
      <c r="E9" s="41">
        <f t="shared" si="0"/>
        <v>14</v>
      </c>
      <c r="F9" s="24" t="s">
        <v>59</v>
      </c>
      <c r="G9" s="24">
        <v>0</v>
      </c>
      <c r="H9" s="24">
        <v>14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6.75" customHeight="1" x14ac:dyDescent="0.25">
      <c r="A10" s="135"/>
      <c r="B10" s="135"/>
      <c r="C10" s="135"/>
      <c r="D10" s="135"/>
      <c r="E10" s="135"/>
      <c r="F10" s="95"/>
      <c r="G10" s="95"/>
      <c r="H10" s="9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 x14ac:dyDescent="0.25">
      <c r="A11" s="129" t="s">
        <v>16</v>
      </c>
      <c r="B11" s="130"/>
      <c r="C11" s="130"/>
      <c r="D11" s="130"/>
      <c r="E11" s="130"/>
      <c r="F11" s="130"/>
      <c r="G11" s="131"/>
      <c r="H11" s="132"/>
      <c r="I11" s="1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" customHeight="1" x14ac:dyDescent="0.25">
      <c r="A12" s="136"/>
      <c r="B12" s="152" t="s">
        <v>7</v>
      </c>
      <c r="C12" s="152"/>
      <c r="D12" s="153" t="s">
        <v>8</v>
      </c>
      <c r="E12" s="141" t="s">
        <v>15</v>
      </c>
      <c r="F12" s="127" t="s">
        <v>12</v>
      </c>
      <c r="G12" s="127" t="s">
        <v>102</v>
      </c>
      <c r="H12" s="127" t="s">
        <v>103</v>
      </c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2.75" customHeight="1" x14ac:dyDescent="0.25">
      <c r="A13" s="137"/>
      <c r="B13" s="71" t="s">
        <v>9</v>
      </c>
      <c r="C13" s="71" t="s">
        <v>10</v>
      </c>
      <c r="D13" s="154"/>
      <c r="E13" s="142"/>
      <c r="F13" s="128"/>
      <c r="G13" s="128"/>
      <c r="H13" s="128"/>
      <c r="I13" s="1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x14ac:dyDescent="0.25">
      <c r="A14" s="72" t="s">
        <v>0</v>
      </c>
      <c r="B14" s="73">
        <v>28</v>
      </c>
      <c r="C14" s="73">
        <v>24</v>
      </c>
      <c r="D14" s="73">
        <v>0</v>
      </c>
      <c r="E14" s="41">
        <f t="shared" ref="E14:E17" si="1">SUM(B14:D14)</f>
        <v>52</v>
      </c>
      <c r="F14" s="22" t="s">
        <v>59</v>
      </c>
      <c r="G14" s="22">
        <v>41</v>
      </c>
      <c r="H14" s="22">
        <v>11</v>
      </c>
      <c r="I14" s="1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x14ac:dyDescent="0.25">
      <c r="A15" s="72" t="s">
        <v>17</v>
      </c>
      <c r="B15" s="43">
        <f>SUM(B16:B17)</f>
        <v>29</v>
      </c>
      <c r="C15" s="43">
        <f>SUM(C16:C17)</f>
        <v>24</v>
      </c>
      <c r="D15" s="43">
        <f>SUM(D16:D17)</f>
        <v>0</v>
      </c>
      <c r="E15" s="41">
        <f t="shared" si="1"/>
        <v>53</v>
      </c>
      <c r="F15" s="22" t="s">
        <v>59</v>
      </c>
      <c r="G15" s="22">
        <v>42</v>
      </c>
      <c r="H15" s="22">
        <v>11</v>
      </c>
      <c r="I15" s="1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x14ac:dyDescent="0.25">
      <c r="A16" s="72" t="s">
        <v>20</v>
      </c>
      <c r="B16" s="73">
        <v>1</v>
      </c>
      <c r="C16" s="73">
        <v>2</v>
      </c>
      <c r="D16" s="73">
        <v>0</v>
      </c>
      <c r="E16" s="41">
        <f t="shared" si="1"/>
        <v>3</v>
      </c>
      <c r="F16" s="22" t="s">
        <v>59</v>
      </c>
      <c r="G16" s="22">
        <v>3</v>
      </c>
      <c r="H16" s="22">
        <v>0</v>
      </c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3.5" customHeight="1" x14ac:dyDescent="0.25">
      <c r="A17" s="77" t="s">
        <v>18</v>
      </c>
      <c r="B17" s="75">
        <v>28</v>
      </c>
      <c r="C17" s="75">
        <v>22</v>
      </c>
      <c r="D17" s="75">
        <v>0</v>
      </c>
      <c r="E17" s="41">
        <f t="shared" si="1"/>
        <v>50</v>
      </c>
      <c r="F17" s="24" t="s">
        <v>59</v>
      </c>
      <c r="G17" s="24">
        <v>39</v>
      </c>
      <c r="H17" s="24">
        <v>11</v>
      </c>
      <c r="I17" s="1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5.25" customHeight="1" x14ac:dyDescent="0.25">
      <c r="A18" s="126"/>
      <c r="B18" s="126"/>
      <c r="C18" s="126"/>
      <c r="D18" s="126"/>
      <c r="E18" s="126"/>
      <c r="F18" s="95"/>
      <c r="G18" s="95"/>
      <c r="H18" s="95"/>
      <c r="I18" s="1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 x14ac:dyDescent="0.25">
      <c r="A19" s="129" t="s">
        <v>26</v>
      </c>
      <c r="B19" s="130"/>
      <c r="C19" s="130"/>
      <c r="D19" s="130"/>
      <c r="E19" s="130"/>
      <c r="F19" s="130"/>
      <c r="G19" s="131"/>
      <c r="H19" s="132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" customHeight="1" x14ac:dyDescent="0.25">
      <c r="A20" s="136"/>
      <c r="B20" s="138" t="s">
        <v>7</v>
      </c>
      <c r="C20" s="138"/>
      <c r="D20" s="139" t="s">
        <v>8</v>
      </c>
      <c r="E20" s="141" t="s">
        <v>15</v>
      </c>
      <c r="F20" s="127" t="s">
        <v>12</v>
      </c>
      <c r="G20" s="127" t="s">
        <v>102</v>
      </c>
      <c r="H20" s="127" t="s">
        <v>103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2.75" customHeight="1" x14ac:dyDescent="0.25">
      <c r="A21" s="137"/>
      <c r="B21" s="71" t="s">
        <v>9</v>
      </c>
      <c r="C21" s="71" t="s">
        <v>10</v>
      </c>
      <c r="D21" s="140"/>
      <c r="E21" s="142"/>
      <c r="F21" s="128"/>
      <c r="G21" s="128"/>
      <c r="H21" s="128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x14ac:dyDescent="0.25">
      <c r="A22" s="72" t="s">
        <v>0</v>
      </c>
      <c r="B22" s="73">
        <v>0</v>
      </c>
      <c r="C22" s="73">
        <v>0</v>
      </c>
      <c r="D22" s="73">
        <v>0</v>
      </c>
      <c r="E22" s="41">
        <f t="shared" ref="E22:E26" si="2">SUM(B22:D22)</f>
        <v>0</v>
      </c>
      <c r="F22" s="22" t="s">
        <v>59</v>
      </c>
      <c r="G22" s="22">
        <v>0</v>
      </c>
      <c r="H22" s="22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x14ac:dyDescent="0.25">
      <c r="A23" s="72" t="s">
        <v>21</v>
      </c>
      <c r="B23" s="73">
        <v>0</v>
      </c>
      <c r="C23" s="73">
        <v>0</v>
      </c>
      <c r="D23" s="73">
        <v>0</v>
      </c>
      <c r="E23" s="41">
        <f t="shared" si="2"/>
        <v>0</v>
      </c>
      <c r="F23" s="22" t="s">
        <v>59</v>
      </c>
      <c r="G23" s="22">
        <v>0</v>
      </c>
      <c r="H23" s="22"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x14ac:dyDescent="0.25">
      <c r="A24" s="77" t="s">
        <v>22</v>
      </c>
      <c r="B24" s="73">
        <v>0</v>
      </c>
      <c r="C24" s="73">
        <v>0</v>
      </c>
      <c r="D24" s="73">
        <v>0</v>
      </c>
      <c r="E24" s="41">
        <f t="shared" si="2"/>
        <v>0</v>
      </c>
      <c r="F24" s="22" t="s">
        <v>59</v>
      </c>
      <c r="G24" s="22">
        <v>0</v>
      </c>
      <c r="H24" s="22"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x14ac:dyDescent="0.25">
      <c r="A25" s="78" t="s">
        <v>40</v>
      </c>
      <c r="B25" s="44">
        <f>SUM(B23,B26)</f>
        <v>0</v>
      </c>
      <c r="C25" s="44">
        <f t="shared" ref="C25:D25" si="3">SUM(C23,C26)</f>
        <v>0</v>
      </c>
      <c r="D25" s="44">
        <f t="shared" si="3"/>
        <v>0</v>
      </c>
      <c r="E25" s="41">
        <f t="shared" si="2"/>
        <v>0</v>
      </c>
      <c r="F25" s="22" t="s">
        <v>59</v>
      </c>
      <c r="G25" s="22">
        <v>0</v>
      </c>
      <c r="H25" s="22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3.5" customHeight="1" x14ac:dyDescent="0.25">
      <c r="A26" s="78" t="s">
        <v>23</v>
      </c>
      <c r="B26" s="75">
        <v>0</v>
      </c>
      <c r="C26" s="75">
        <v>0</v>
      </c>
      <c r="D26" s="75">
        <v>0</v>
      </c>
      <c r="E26" s="41">
        <f t="shared" si="2"/>
        <v>0</v>
      </c>
      <c r="F26" s="24" t="s">
        <v>59</v>
      </c>
      <c r="G26" s="24">
        <v>0</v>
      </c>
      <c r="H26" s="24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6" customHeight="1" x14ac:dyDescent="0.25">
      <c r="A27" s="144"/>
      <c r="B27" s="144"/>
      <c r="C27" s="144"/>
      <c r="D27" s="144"/>
      <c r="E27" s="144"/>
      <c r="F27" s="95"/>
      <c r="G27" s="95"/>
      <c r="H27" s="95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8.75" x14ac:dyDescent="0.3">
      <c r="A28" s="133" t="s">
        <v>36</v>
      </c>
      <c r="B28" s="134"/>
      <c r="C28" s="134"/>
      <c r="D28" s="134"/>
      <c r="E28" s="134"/>
      <c r="F28" s="134"/>
      <c r="G28" s="131"/>
      <c r="H28" s="13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" customHeight="1" x14ac:dyDescent="0.25">
      <c r="A29" s="136"/>
      <c r="B29" s="138" t="s">
        <v>7</v>
      </c>
      <c r="C29" s="138"/>
      <c r="D29" s="139" t="s">
        <v>8</v>
      </c>
      <c r="E29" s="141" t="s">
        <v>15</v>
      </c>
      <c r="F29" s="127" t="s">
        <v>12</v>
      </c>
      <c r="G29" s="127" t="s">
        <v>102</v>
      </c>
      <c r="H29" s="127" t="s">
        <v>103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2.75" customHeight="1" x14ac:dyDescent="0.25">
      <c r="A30" s="137"/>
      <c r="B30" s="71" t="s">
        <v>9</v>
      </c>
      <c r="C30" s="71" t="s">
        <v>10</v>
      </c>
      <c r="D30" s="140"/>
      <c r="E30" s="142"/>
      <c r="F30" s="128"/>
      <c r="G30" s="128"/>
      <c r="H30" s="128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x14ac:dyDescent="0.25">
      <c r="A31" s="72" t="s">
        <v>1</v>
      </c>
      <c r="B31" s="45">
        <f>SUM(B5,B14,B22)</f>
        <v>30</v>
      </c>
      <c r="C31" s="45">
        <f>SUM(C5,C14,C22)</f>
        <v>37</v>
      </c>
      <c r="D31" s="45">
        <f>SUM(D5,D14,D22)</f>
        <v>0</v>
      </c>
      <c r="E31" s="41">
        <f>SUM(E5,E14,E22)</f>
        <v>67</v>
      </c>
      <c r="F31" s="22" t="s">
        <v>59</v>
      </c>
      <c r="G31" s="22">
        <v>41</v>
      </c>
      <c r="H31" s="22">
        <v>26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x14ac:dyDescent="0.25">
      <c r="A32" s="72" t="s">
        <v>2</v>
      </c>
      <c r="B32" s="43">
        <f>SUM(B6,B15,B25)</f>
        <v>36</v>
      </c>
      <c r="C32" s="45">
        <f>SUM(C6,C15,C25)</f>
        <v>67</v>
      </c>
      <c r="D32" s="45">
        <f>SUM(D6,D15,D25)</f>
        <v>0</v>
      </c>
      <c r="E32" s="41">
        <f>SUM(E6,E15,E25)</f>
        <v>103</v>
      </c>
      <c r="F32" s="22" t="s">
        <v>59</v>
      </c>
      <c r="G32" s="22">
        <v>42</v>
      </c>
      <c r="H32" s="22">
        <v>61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3.5" customHeight="1" x14ac:dyDescent="0.25">
      <c r="A33" s="74" t="s">
        <v>24</v>
      </c>
      <c r="B33" s="45">
        <f>SUM(B7,B25)</f>
        <v>5</v>
      </c>
      <c r="C33" s="45">
        <f>SUM(C7,C25)</f>
        <v>29</v>
      </c>
      <c r="D33" s="45">
        <f>SUM(D7,D25)</f>
        <v>0</v>
      </c>
      <c r="E33" s="41">
        <f>SUM(E7,E25)</f>
        <v>34</v>
      </c>
      <c r="F33" s="22" t="s">
        <v>59</v>
      </c>
      <c r="G33" s="22">
        <v>0</v>
      </c>
      <c r="H33" s="22">
        <v>34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x14ac:dyDescent="0.25">
      <c r="A34" s="74" t="s">
        <v>27</v>
      </c>
      <c r="B34" s="45">
        <f t="shared" ref="B34:D35" si="4">SUM(B8,B16)</f>
        <v>2</v>
      </c>
      <c r="C34" s="45">
        <f t="shared" si="4"/>
        <v>3</v>
      </c>
      <c r="D34" s="45">
        <f t="shared" si="4"/>
        <v>0</v>
      </c>
      <c r="E34" s="41">
        <f>SUM(E8,E16)</f>
        <v>5</v>
      </c>
      <c r="F34" s="22" t="s">
        <v>59</v>
      </c>
      <c r="G34" s="22">
        <v>3</v>
      </c>
      <c r="H34" s="22">
        <v>2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3.5" customHeight="1" thickBot="1" x14ac:dyDescent="0.3">
      <c r="A35" s="79" t="s">
        <v>28</v>
      </c>
      <c r="B35" s="46">
        <f t="shared" si="4"/>
        <v>29</v>
      </c>
      <c r="C35" s="46">
        <f t="shared" si="4"/>
        <v>35</v>
      </c>
      <c r="D35" s="46">
        <f t="shared" si="4"/>
        <v>0</v>
      </c>
      <c r="E35" s="28">
        <f>SUM(E9,E17,)</f>
        <v>64</v>
      </c>
      <c r="F35" s="48" t="s">
        <v>59</v>
      </c>
      <c r="G35" s="48">
        <v>39</v>
      </c>
      <c r="H35" s="48">
        <v>25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x14ac:dyDescent="0.25">
      <c r="A36" s="80"/>
      <c r="B36" s="31"/>
      <c r="C36" s="31"/>
      <c r="D36" s="31"/>
      <c r="E36" s="33"/>
      <c r="F36" s="31"/>
      <c r="G36" s="31"/>
      <c r="H36" s="3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x14ac:dyDescent="0.25">
      <c r="A37" s="135"/>
      <c r="B37" s="135"/>
      <c r="C37" s="135"/>
      <c r="D37" s="135"/>
      <c r="E37" s="135"/>
      <c r="F37" s="95"/>
      <c r="G37" s="95"/>
      <c r="H37" s="95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5.75" x14ac:dyDescent="0.25">
      <c r="A38" s="129" t="s">
        <v>38</v>
      </c>
      <c r="B38" s="130"/>
      <c r="C38" s="130"/>
      <c r="D38" s="130"/>
      <c r="E38" s="130"/>
      <c r="F38" s="130"/>
      <c r="G38" s="131"/>
      <c r="H38" s="132"/>
      <c r="I38" s="11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" customHeight="1" x14ac:dyDescent="0.25">
      <c r="A39" s="150" t="s">
        <v>14</v>
      </c>
      <c r="B39" s="152" t="s">
        <v>7</v>
      </c>
      <c r="C39" s="152"/>
      <c r="D39" s="153" t="s">
        <v>8</v>
      </c>
      <c r="E39" s="141" t="s">
        <v>15</v>
      </c>
      <c r="F39" s="127" t="s">
        <v>12</v>
      </c>
      <c r="G39" s="127" t="s">
        <v>102</v>
      </c>
      <c r="H39" s="127" t="s">
        <v>103</v>
      </c>
      <c r="I39" s="11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x14ac:dyDescent="0.25">
      <c r="A40" s="151"/>
      <c r="B40" s="71" t="s">
        <v>9</v>
      </c>
      <c r="C40" s="71" t="s">
        <v>11</v>
      </c>
      <c r="D40" s="154"/>
      <c r="E40" s="142"/>
      <c r="F40" s="128"/>
      <c r="G40" s="128"/>
      <c r="H40" s="128"/>
      <c r="I40" s="11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x14ac:dyDescent="0.25">
      <c r="A41" s="72" t="s">
        <v>31</v>
      </c>
      <c r="B41" s="73">
        <v>1</v>
      </c>
      <c r="C41" s="73">
        <v>0</v>
      </c>
      <c r="D41" s="73">
        <v>0</v>
      </c>
      <c r="E41" s="41">
        <f t="shared" ref="E41:E43" si="5">SUM(B41:D41)</f>
        <v>1</v>
      </c>
      <c r="F41" s="22" t="s">
        <v>59</v>
      </c>
      <c r="G41" s="22">
        <v>1</v>
      </c>
      <c r="H41" s="22">
        <v>0</v>
      </c>
      <c r="I41" s="11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x14ac:dyDescent="0.25">
      <c r="A42" s="74" t="s">
        <v>30</v>
      </c>
      <c r="B42" s="75">
        <v>0</v>
      </c>
      <c r="C42" s="81">
        <v>0</v>
      </c>
      <c r="D42" s="75">
        <v>0</v>
      </c>
      <c r="E42" s="41">
        <f t="shared" si="5"/>
        <v>0</v>
      </c>
      <c r="F42" s="22" t="s">
        <v>59</v>
      </c>
      <c r="G42" s="22">
        <v>0</v>
      </c>
      <c r="H42" s="22">
        <v>0</v>
      </c>
      <c r="I42" s="1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x14ac:dyDescent="0.25">
      <c r="A43" s="74" t="s">
        <v>32</v>
      </c>
      <c r="B43" s="75">
        <v>0</v>
      </c>
      <c r="C43" s="81">
        <v>0</v>
      </c>
      <c r="D43" s="75">
        <v>0</v>
      </c>
      <c r="E43" s="41">
        <f t="shared" si="5"/>
        <v>0</v>
      </c>
      <c r="F43" s="22" t="s">
        <v>59</v>
      </c>
      <c r="G43" s="22">
        <v>0</v>
      </c>
      <c r="H43" s="22">
        <v>0</v>
      </c>
      <c r="I43" s="11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25.5" customHeight="1" x14ac:dyDescent="0.25">
      <c r="A44" s="82" t="s">
        <v>13</v>
      </c>
      <c r="B44" s="145" t="s">
        <v>7</v>
      </c>
      <c r="C44" s="145"/>
      <c r="D44" s="40" t="s">
        <v>8</v>
      </c>
      <c r="E44" s="41" t="s">
        <v>15</v>
      </c>
      <c r="F44" s="52" t="s">
        <v>12</v>
      </c>
      <c r="G44" s="52" t="s">
        <v>102</v>
      </c>
      <c r="H44" s="52" t="s">
        <v>103</v>
      </c>
      <c r="I44" s="11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x14ac:dyDescent="0.25">
      <c r="A45" s="83" t="s">
        <v>29</v>
      </c>
      <c r="B45" s="146">
        <v>3</v>
      </c>
      <c r="C45" s="147"/>
      <c r="D45" s="84">
        <v>0</v>
      </c>
      <c r="E45" s="41">
        <f>SUM(B45:D45)</f>
        <v>3</v>
      </c>
      <c r="F45" s="22" t="s">
        <v>59</v>
      </c>
      <c r="G45" s="22">
        <v>3</v>
      </c>
      <c r="H45" s="22">
        <v>0</v>
      </c>
      <c r="I45" s="11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x14ac:dyDescent="0.25">
      <c r="A46" s="85" t="s">
        <v>37</v>
      </c>
      <c r="B46" s="148">
        <v>1</v>
      </c>
      <c r="C46" s="149"/>
      <c r="D46" s="86">
        <v>0</v>
      </c>
      <c r="E46" s="41">
        <f t="shared" ref="E46" si="6">SUM(B46:D46)</f>
        <v>1</v>
      </c>
      <c r="F46" s="24" t="s">
        <v>59</v>
      </c>
      <c r="G46" s="24">
        <v>1</v>
      </c>
      <c r="H46" s="24">
        <v>0</v>
      </c>
      <c r="I46" s="11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x14ac:dyDescent="0.25">
      <c r="A47" s="87"/>
      <c r="B47" s="42"/>
      <c r="C47" s="42"/>
      <c r="D47" s="42"/>
      <c r="E47" s="42"/>
      <c r="F47" s="19"/>
      <c r="G47" s="19"/>
      <c r="H47" s="19"/>
      <c r="I47" s="11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5.75" x14ac:dyDescent="0.25">
      <c r="A48" s="129" t="s">
        <v>39</v>
      </c>
      <c r="B48" s="130"/>
      <c r="C48" s="130"/>
      <c r="D48" s="130"/>
      <c r="E48" s="130"/>
      <c r="F48" s="130"/>
      <c r="G48" s="131"/>
      <c r="H48" s="132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x14ac:dyDescent="0.25">
      <c r="A49" s="88"/>
      <c r="B49" s="138" t="s">
        <v>7</v>
      </c>
      <c r="C49" s="138"/>
      <c r="D49" s="89" t="s">
        <v>8</v>
      </c>
      <c r="E49" s="90" t="s">
        <v>15</v>
      </c>
      <c r="F49" s="91" t="s">
        <v>12</v>
      </c>
      <c r="G49" s="91" t="s">
        <v>104</v>
      </c>
      <c r="H49" s="91" t="s">
        <v>103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x14ac:dyDescent="0.25">
      <c r="A50" s="74" t="s">
        <v>3</v>
      </c>
      <c r="B50" s="137">
        <v>0</v>
      </c>
      <c r="C50" s="137"/>
      <c r="D50" s="75">
        <v>0</v>
      </c>
      <c r="E50" s="41">
        <f t="shared" ref="E50:E53" si="7">SUM(B50:D50)</f>
        <v>0</v>
      </c>
      <c r="F50" s="22" t="s">
        <v>59</v>
      </c>
      <c r="G50" s="22">
        <v>0</v>
      </c>
      <c r="H50" s="22">
        <v>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x14ac:dyDescent="0.25">
      <c r="A51" s="74" t="s">
        <v>4</v>
      </c>
      <c r="B51" s="137">
        <v>2</v>
      </c>
      <c r="C51" s="137"/>
      <c r="D51" s="75">
        <v>0</v>
      </c>
      <c r="E51" s="41">
        <f t="shared" si="7"/>
        <v>2</v>
      </c>
      <c r="F51" s="22" t="s">
        <v>59</v>
      </c>
      <c r="G51" s="22">
        <v>1</v>
      </c>
      <c r="H51" s="22">
        <v>1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x14ac:dyDescent="0.25">
      <c r="A52" s="74" t="s">
        <v>5</v>
      </c>
      <c r="B52" s="137">
        <v>0</v>
      </c>
      <c r="C52" s="137"/>
      <c r="D52" s="75">
        <v>0</v>
      </c>
      <c r="E52" s="41">
        <f t="shared" si="7"/>
        <v>0</v>
      </c>
      <c r="F52" s="22" t="s">
        <v>59</v>
      </c>
      <c r="G52" s="22">
        <v>0</v>
      </c>
      <c r="H52" s="22">
        <v>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x14ac:dyDescent="0.25">
      <c r="A53" s="74" t="s">
        <v>6</v>
      </c>
      <c r="B53" s="137">
        <v>0</v>
      </c>
      <c r="C53" s="137"/>
      <c r="D53" s="75">
        <v>0</v>
      </c>
      <c r="E53" s="41">
        <f t="shared" si="7"/>
        <v>0</v>
      </c>
      <c r="F53" s="24" t="s">
        <v>59</v>
      </c>
      <c r="G53" s="24">
        <v>0</v>
      </c>
      <c r="H53" s="24">
        <v>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x14ac:dyDescent="0.25">
      <c r="A54" s="10"/>
      <c r="B54" s="13"/>
      <c r="C54" s="14"/>
      <c r="D54" s="15"/>
      <c r="E54" s="16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x14ac:dyDescent="0.25">
      <c r="A55" s="10"/>
      <c r="B55" s="17"/>
      <c r="C55" s="17"/>
      <c r="D55" s="13"/>
      <c r="E55" s="18"/>
      <c r="F55" s="18"/>
      <c r="G55" s="18"/>
      <c r="H55" s="18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x14ac:dyDescent="0.25">
      <c r="A56" s="10"/>
      <c r="B56" s="17"/>
      <c r="C56" s="17"/>
      <c r="D56" s="17"/>
      <c r="E56" s="17"/>
      <c r="F56" s="18"/>
      <c r="G56" s="18"/>
      <c r="H56" s="18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x14ac:dyDescent="0.25">
      <c r="A57" s="10"/>
      <c r="B57" s="13"/>
      <c r="C57" s="13"/>
      <c r="D57" s="13"/>
      <c r="E57" s="18"/>
      <c r="F57" s="17"/>
      <c r="G57" s="17"/>
      <c r="H57" s="17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x14ac:dyDescent="0.25">
      <c r="A58" s="10"/>
      <c r="B58" s="13"/>
      <c r="C58" s="13"/>
      <c r="D58" s="13"/>
      <c r="E58" s="18"/>
      <c r="F58" s="18"/>
      <c r="G58" s="18"/>
      <c r="H58" s="18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x14ac:dyDescent="0.25">
      <c r="A59" s="10"/>
      <c r="B59" s="13"/>
      <c r="C59" s="13"/>
      <c r="D59" s="13"/>
      <c r="E59" s="18"/>
      <c r="F59" s="18"/>
      <c r="G59" s="18"/>
      <c r="H59" s="18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x14ac:dyDescent="0.25">
      <c r="A60" s="10"/>
      <c r="B60" s="13"/>
      <c r="C60" s="13"/>
      <c r="D60" s="13"/>
      <c r="E60" s="18"/>
      <c r="F60" s="18"/>
      <c r="G60" s="18"/>
      <c r="H60" s="18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x14ac:dyDescent="0.25">
      <c r="A61" s="10"/>
      <c r="B61" s="13"/>
      <c r="C61" s="13"/>
      <c r="D61" s="13"/>
      <c r="E61" s="18"/>
      <c r="F61" s="18"/>
      <c r="G61" s="18"/>
      <c r="H61" s="18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x14ac:dyDescent="0.25">
      <c r="A62" s="10"/>
      <c r="B62" s="13"/>
      <c r="C62" s="13"/>
      <c r="D62" s="13"/>
      <c r="E62" s="18"/>
      <c r="F62" s="18"/>
      <c r="G62" s="18"/>
      <c r="H62" s="18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x14ac:dyDescent="0.25">
      <c r="A63" s="10"/>
      <c r="B63" s="13"/>
      <c r="C63" s="13"/>
      <c r="D63" s="13"/>
      <c r="E63" s="18"/>
      <c r="F63" s="18"/>
      <c r="G63" s="18"/>
      <c r="H63" s="18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x14ac:dyDescent="0.25">
      <c r="A64" s="10"/>
      <c r="B64" s="13"/>
      <c r="C64" s="13"/>
      <c r="D64" s="13"/>
      <c r="E64" s="18"/>
      <c r="F64" s="18"/>
      <c r="G64" s="18"/>
      <c r="H64" s="18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x14ac:dyDescent="0.25">
      <c r="A65" s="10"/>
      <c r="B65" s="13"/>
      <c r="C65" s="13"/>
      <c r="D65" s="13"/>
      <c r="E65" s="18"/>
      <c r="F65" s="18"/>
      <c r="G65" s="18"/>
      <c r="H65" s="18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x14ac:dyDescent="0.25">
      <c r="A66" s="10"/>
      <c r="B66" s="13"/>
      <c r="C66" s="13"/>
      <c r="D66" s="13"/>
      <c r="E66" s="18"/>
      <c r="F66" s="18"/>
      <c r="G66" s="18"/>
      <c r="H66" s="18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x14ac:dyDescent="0.25">
      <c r="A67" s="10"/>
      <c r="B67" s="13"/>
      <c r="C67" s="13"/>
      <c r="D67" s="13"/>
      <c r="E67" s="18"/>
      <c r="F67" s="18"/>
      <c r="G67" s="18"/>
      <c r="H67" s="18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x14ac:dyDescent="0.25">
      <c r="A68" s="10"/>
      <c r="B68" s="13"/>
      <c r="C68" s="13"/>
      <c r="D68" s="13"/>
      <c r="E68" s="18"/>
      <c r="F68" s="18"/>
      <c r="G68" s="18"/>
      <c r="H68" s="18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x14ac:dyDescent="0.25">
      <c r="A69" s="10"/>
      <c r="B69" s="13"/>
      <c r="C69" s="13"/>
      <c r="D69" s="13"/>
      <c r="E69" s="18"/>
      <c r="F69" s="18"/>
      <c r="G69" s="18"/>
      <c r="H69" s="18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x14ac:dyDescent="0.25">
      <c r="A70" s="10"/>
      <c r="B70" s="13"/>
      <c r="C70" s="13"/>
      <c r="D70" s="13"/>
      <c r="E70" s="18"/>
      <c r="F70" s="18"/>
      <c r="G70" s="18"/>
      <c r="H70" s="18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x14ac:dyDescent="0.25">
      <c r="A71" s="10"/>
      <c r="B71" s="13"/>
      <c r="C71" s="13"/>
      <c r="D71" s="13"/>
      <c r="E71" s="18"/>
      <c r="F71" s="18"/>
      <c r="G71" s="18"/>
      <c r="H71" s="18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x14ac:dyDescent="0.25">
      <c r="A72" s="10"/>
      <c r="B72" s="13"/>
      <c r="C72" s="13"/>
      <c r="D72" s="13"/>
      <c r="E72" s="18"/>
      <c r="F72" s="18"/>
      <c r="G72" s="18"/>
      <c r="H72" s="18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x14ac:dyDescent="0.25">
      <c r="A73" s="10"/>
      <c r="B73" s="13"/>
      <c r="C73" s="13"/>
      <c r="D73" s="13"/>
      <c r="E73" s="18"/>
      <c r="F73" s="18"/>
      <c r="G73" s="18"/>
      <c r="H73" s="18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x14ac:dyDescent="0.25">
      <c r="A74" s="10"/>
      <c r="B74" s="13"/>
      <c r="C74" s="13"/>
      <c r="D74" s="13"/>
      <c r="E74" s="18"/>
      <c r="F74" s="18"/>
      <c r="G74" s="18"/>
      <c r="H74" s="18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x14ac:dyDescent="0.25">
      <c r="A75" s="10"/>
      <c r="B75" s="13"/>
      <c r="C75" s="13"/>
      <c r="D75" s="13"/>
      <c r="E75" s="18"/>
      <c r="F75" s="18"/>
      <c r="G75" s="18"/>
      <c r="H75" s="18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x14ac:dyDescent="0.25">
      <c r="A76" s="10"/>
      <c r="B76" s="13"/>
      <c r="C76" s="13"/>
      <c r="D76" s="13"/>
      <c r="E76" s="18"/>
      <c r="F76" s="18"/>
      <c r="G76" s="18"/>
      <c r="H76" s="18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x14ac:dyDescent="0.25">
      <c r="A77" s="10"/>
      <c r="B77" s="13"/>
      <c r="C77" s="13"/>
      <c r="D77" s="13"/>
      <c r="E77" s="18"/>
      <c r="F77" s="18"/>
      <c r="G77" s="18"/>
      <c r="H77" s="18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x14ac:dyDescent="0.25">
      <c r="A78" s="10"/>
      <c r="B78" s="13"/>
      <c r="C78" s="13"/>
      <c r="D78" s="13"/>
      <c r="E78" s="18"/>
      <c r="F78" s="18"/>
      <c r="G78" s="18"/>
      <c r="H78" s="18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x14ac:dyDescent="0.25">
      <c r="A79" s="10"/>
      <c r="B79" s="13"/>
      <c r="C79" s="13"/>
      <c r="D79" s="13"/>
      <c r="E79" s="18"/>
      <c r="F79" s="18"/>
      <c r="G79" s="18"/>
      <c r="H79" s="18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x14ac:dyDescent="0.25">
      <c r="A80" s="10"/>
      <c r="B80" s="13"/>
      <c r="C80" s="13"/>
      <c r="D80" s="13"/>
      <c r="E80" s="18"/>
      <c r="F80" s="18"/>
      <c r="G80" s="18"/>
      <c r="H80" s="18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x14ac:dyDescent="0.25">
      <c r="A81" s="10"/>
      <c r="B81" s="13"/>
      <c r="C81" s="13"/>
      <c r="D81" s="13"/>
      <c r="E81" s="18"/>
      <c r="F81" s="18"/>
      <c r="G81" s="18"/>
      <c r="H81" s="18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x14ac:dyDescent="0.25">
      <c r="A82" s="10"/>
      <c r="B82" s="13"/>
      <c r="C82" s="13"/>
      <c r="D82" s="13"/>
      <c r="E82" s="18"/>
      <c r="F82" s="18"/>
      <c r="G82" s="18"/>
      <c r="H82" s="18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x14ac:dyDescent="0.25">
      <c r="A83" s="10"/>
      <c r="B83" s="13"/>
      <c r="C83" s="13"/>
      <c r="D83" s="13"/>
      <c r="E83" s="18"/>
      <c r="F83" s="18"/>
      <c r="G83" s="18"/>
      <c r="H83" s="18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x14ac:dyDescent="0.25">
      <c r="A84" s="10"/>
      <c r="B84" s="13"/>
      <c r="C84" s="13"/>
      <c r="D84" s="13"/>
      <c r="E84" s="18"/>
      <c r="F84" s="18"/>
      <c r="G84" s="18"/>
      <c r="H84" s="18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x14ac:dyDescent="0.25">
      <c r="A85" s="10"/>
      <c r="B85" s="13"/>
      <c r="C85" s="13"/>
      <c r="D85" s="13"/>
      <c r="E85" s="18"/>
      <c r="F85" s="18"/>
      <c r="G85" s="18"/>
      <c r="H85" s="18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x14ac:dyDescent="0.25">
      <c r="A86" s="10"/>
      <c r="B86" s="13"/>
      <c r="C86" s="13"/>
      <c r="D86" s="13"/>
      <c r="E86" s="18"/>
      <c r="F86" s="18"/>
      <c r="G86" s="18"/>
      <c r="H86" s="18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x14ac:dyDescent="0.25">
      <c r="A87" s="10"/>
      <c r="B87" s="13"/>
      <c r="C87" s="13"/>
      <c r="D87" s="13"/>
      <c r="E87" s="18"/>
      <c r="F87" s="18"/>
      <c r="G87" s="18"/>
      <c r="H87" s="18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x14ac:dyDescent="0.25">
      <c r="A88" s="10"/>
      <c r="B88" s="13"/>
      <c r="C88" s="13"/>
      <c r="D88" s="13"/>
      <c r="E88" s="18"/>
      <c r="F88" s="18"/>
      <c r="G88" s="18"/>
      <c r="H88" s="18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x14ac:dyDescent="0.25">
      <c r="A89" s="10"/>
      <c r="B89" s="13"/>
      <c r="C89" s="13"/>
      <c r="D89" s="13"/>
      <c r="E89" s="18"/>
      <c r="F89" s="18"/>
      <c r="G89" s="18"/>
      <c r="H89" s="18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x14ac:dyDescent="0.25">
      <c r="A90" s="10"/>
      <c r="B90" s="13"/>
      <c r="C90" s="13"/>
      <c r="D90" s="13"/>
      <c r="E90" s="18"/>
      <c r="F90" s="18"/>
      <c r="G90" s="18"/>
      <c r="H90" s="18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x14ac:dyDescent="0.25">
      <c r="A91" s="10"/>
      <c r="B91" s="13"/>
      <c r="C91" s="13"/>
      <c r="D91" s="13"/>
      <c r="E91" s="18"/>
      <c r="F91" s="18"/>
      <c r="G91" s="18"/>
      <c r="H91" s="18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x14ac:dyDescent="0.25">
      <c r="A92" s="10"/>
      <c r="B92" s="13"/>
      <c r="C92" s="13"/>
      <c r="D92" s="13"/>
      <c r="E92" s="18"/>
      <c r="F92" s="18"/>
      <c r="G92" s="18"/>
      <c r="H92" s="18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x14ac:dyDescent="0.25">
      <c r="A93" s="10"/>
      <c r="B93" s="13"/>
      <c r="C93" s="13"/>
      <c r="D93" s="13"/>
      <c r="E93" s="18"/>
      <c r="F93" s="18"/>
      <c r="G93" s="18"/>
      <c r="H93" s="18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x14ac:dyDescent="0.25">
      <c r="A94" s="10"/>
      <c r="B94" s="13"/>
      <c r="C94" s="13"/>
      <c r="D94" s="13"/>
      <c r="E94" s="18"/>
      <c r="F94" s="18"/>
      <c r="G94" s="18"/>
      <c r="H94" s="18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x14ac:dyDescent="0.25">
      <c r="A95" s="10"/>
      <c r="B95" s="13"/>
      <c r="C95" s="13"/>
      <c r="D95" s="13"/>
      <c r="E95" s="18"/>
      <c r="F95" s="18"/>
      <c r="G95" s="18"/>
      <c r="H95" s="18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x14ac:dyDescent="0.25">
      <c r="A96" s="10"/>
      <c r="B96" s="13"/>
      <c r="C96" s="13"/>
      <c r="D96" s="13"/>
      <c r="E96" s="18"/>
      <c r="F96" s="18"/>
      <c r="G96" s="18"/>
      <c r="H96" s="18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x14ac:dyDescent="0.25">
      <c r="A97" s="10"/>
      <c r="B97" s="13"/>
      <c r="C97" s="13"/>
      <c r="D97" s="13"/>
      <c r="E97" s="18"/>
      <c r="F97" s="18"/>
      <c r="G97" s="18"/>
      <c r="H97" s="18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x14ac:dyDescent="0.25">
      <c r="A98" s="10"/>
      <c r="B98" s="13"/>
      <c r="C98" s="13"/>
      <c r="D98" s="13"/>
      <c r="E98" s="18"/>
      <c r="F98" s="18"/>
      <c r="G98" s="18"/>
      <c r="H98" s="18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x14ac:dyDescent="0.25">
      <c r="A99" s="10"/>
      <c r="B99" s="13"/>
      <c r="C99" s="13"/>
      <c r="D99" s="13"/>
      <c r="E99" s="18"/>
      <c r="F99" s="18"/>
      <c r="G99" s="18"/>
      <c r="H99" s="18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x14ac:dyDescent="0.25">
      <c r="A100" s="10"/>
      <c r="B100" s="13"/>
      <c r="C100" s="13"/>
      <c r="D100" s="13"/>
      <c r="E100" s="18"/>
      <c r="F100" s="18"/>
      <c r="G100" s="18"/>
      <c r="H100" s="18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x14ac:dyDescent="0.25">
      <c r="A101" s="10"/>
      <c r="B101" s="13"/>
      <c r="C101" s="13"/>
      <c r="D101" s="13"/>
      <c r="E101" s="18"/>
      <c r="F101" s="18"/>
      <c r="G101" s="18"/>
      <c r="H101" s="18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x14ac:dyDescent="0.25">
      <c r="A102" s="10"/>
      <c r="B102" s="13"/>
      <c r="C102" s="13"/>
      <c r="D102" s="13"/>
      <c r="E102" s="18"/>
      <c r="F102" s="18"/>
      <c r="G102" s="18"/>
      <c r="H102" s="18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x14ac:dyDescent="0.25">
      <c r="A103" s="10"/>
      <c r="B103" s="13"/>
      <c r="C103" s="13"/>
      <c r="D103" s="13"/>
      <c r="E103" s="18"/>
      <c r="F103" s="18"/>
      <c r="G103" s="18"/>
      <c r="H103" s="18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x14ac:dyDescent="0.25">
      <c r="A104" s="10"/>
      <c r="B104" s="13"/>
      <c r="C104" s="13"/>
      <c r="D104" s="13"/>
      <c r="E104" s="18"/>
      <c r="F104" s="18"/>
      <c r="G104" s="18"/>
      <c r="H104" s="18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x14ac:dyDescent="0.25">
      <c r="A105" s="10"/>
      <c r="B105" s="13"/>
      <c r="C105" s="13"/>
      <c r="D105" s="13"/>
      <c r="E105" s="18"/>
      <c r="F105" s="18"/>
      <c r="G105" s="18"/>
      <c r="H105" s="18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x14ac:dyDescent="0.25">
      <c r="A106" s="10"/>
      <c r="B106" s="13"/>
      <c r="C106" s="13"/>
      <c r="D106" s="13"/>
      <c r="E106" s="18"/>
      <c r="F106" s="18"/>
      <c r="G106" s="18"/>
      <c r="H106" s="18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x14ac:dyDescent="0.25">
      <c r="A107" s="10"/>
      <c r="B107" s="13"/>
      <c r="C107" s="13"/>
      <c r="D107" s="13"/>
      <c r="E107" s="18"/>
      <c r="F107" s="18"/>
      <c r="G107" s="18"/>
      <c r="H107" s="18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x14ac:dyDescent="0.25">
      <c r="A108" s="10"/>
      <c r="B108" s="13"/>
      <c r="C108" s="13"/>
      <c r="D108" s="13"/>
      <c r="E108" s="18"/>
      <c r="F108" s="18"/>
      <c r="G108" s="18"/>
      <c r="H108" s="18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x14ac:dyDescent="0.25">
      <c r="A109" s="10"/>
      <c r="B109" s="13"/>
      <c r="C109" s="13"/>
      <c r="D109" s="13"/>
      <c r="E109" s="18"/>
      <c r="F109" s="18"/>
      <c r="G109" s="18"/>
      <c r="H109" s="18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x14ac:dyDescent="0.25">
      <c r="A110" s="10"/>
      <c r="B110" s="13"/>
      <c r="C110" s="13"/>
      <c r="D110" s="13"/>
      <c r="E110" s="18"/>
      <c r="F110" s="18"/>
      <c r="G110" s="18"/>
      <c r="H110" s="18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x14ac:dyDescent="0.25">
      <c r="A111" s="10"/>
      <c r="B111" s="13"/>
      <c r="C111" s="13"/>
      <c r="D111" s="13"/>
      <c r="E111" s="18"/>
      <c r="F111" s="18"/>
      <c r="G111" s="18"/>
      <c r="H111" s="18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x14ac:dyDescent="0.25">
      <c r="A112" s="10"/>
      <c r="B112" s="13"/>
      <c r="C112" s="13"/>
      <c r="D112" s="13"/>
      <c r="E112" s="18"/>
      <c r="F112" s="18"/>
      <c r="G112" s="18"/>
      <c r="H112" s="18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x14ac:dyDescent="0.25">
      <c r="A113" s="10"/>
      <c r="B113" s="13"/>
      <c r="C113" s="13"/>
      <c r="D113" s="13"/>
      <c r="E113" s="18"/>
      <c r="F113" s="18"/>
      <c r="G113" s="18"/>
      <c r="H113" s="18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x14ac:dyDescent="0.25">
      <c r="A114" s="10"/>
      <c r="B114" s="13"/>
      <c r="C114" s="13"/>
      <c r="D114" s="13"/>
      <c r="E114" s="18"/>
      <c r="F114" s="18"/>
      <c r="G114" s="18"/>
      <c r="H114" s="18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x14ac:dyDescent="0.25">
      <c r="A115" s="10"/>
      <c r="B115" s="13"/>
      <c r="C115" s="13"/>
      <c r="D115" s="13"/>
      <c r="E115" s="18"/>
      <c r="F115" s="18"/>
      <c r="G115" s="18"/>
      <c r="H115" s="18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x14ac:dyDescent="0.25">
      <c r="A116" s="10"/>
      <c r="B116" s="13"/>
      <c r="C116" s="13"/>
      <c r="D116" s="13"/>
      <c r="E116" s="18"/>
      <c r="F116" s="18"/>
      <c r="G116" s="18"/>
      <c r="H116" s="18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x14ac:dyDescent="0.25">
      <c r="A117" s="10"/>
      <c r="B117" s="13"/>
      <c r="C117" s="13"/>
      <c r="D117" s="13"/>
      <c r="E117" s="18"/>
      <c r="F117" s="18"/>
      <c r="G117" s="18"/>
      <c r="H117" s="18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x14ac:dyDescent="0.25">
      <c r="A118" s="10"/>
      <c r="B118" s="13"/>
      <c r="C118" s="13"/>
      <c r="D118" s="13"/>
      <c r="E118" s="18"/>
      <c r="F118" s="18"/>
      <c r="G118" s="18"/>
      <c r="H118" s="18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x14ac:dyDescent="0.25">
      <c r="A119" s="10"/>
      <c r="B119" s="13"/>
      <c r="C119" s="13"/>
      <c r="D119" s="13"/>
      <c r="E119" s="18"/>
      <c r="F119" s="18"/>
      <c r="G119" s="18"/>
      <c r="H119" s="18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x14ac:dyDescent="0.25">
      <c r="A120" s="10"/>
      <c r="B120" s="13"/>
      <c r="C120" s="13"/>
      <c r="D120" s="13"/>
      <c r="E120" s="18"/>
      <c r="F120" s="18"/>
      <c r="G120" s="18"/>
      <c r="H120" s="18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x14ac:dyDescent="0.25">
      <c r="A121" s="10"/>
      <c r="B121" s="13"/>
      <c r="C121" s="13"/>
      <c r="D121" s="13"/>
      <c r="E121" s="18"/>
      <c r="F121" s="18"/>
      <c r="G121" s="18"/>
      <c r="H121" s="18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x14ac:dyDescent="0.25">
      <c r="A122" s="10"/>
      <c r="B122" s="13"/>
      <c r="C122" s="13"/>
      <c r="D122" s="13"/>
      <c r="E122" s="18"/>
      <c r="F122" s="18"/>
      <c r="G122" s="18"/>
      <c r="H122" s="18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x14ac:dyDescent="0.25">
      <c r="A123" s="10"/>
      <c r="B123" s="13"/>
      <c r="C123" s="13"/>
      <c r="D123" s="13"/>
      <c r="E123" s="18"/>
      <c r="F123" s="18"/>
      <c r="G123" s="18"/>
      <c r="H123" s="18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x14ac:dyDescent="0.25">
      <c r="A124" s="10"/>
      <c r="B124" s="13"/>
      <c r="C124" s="13"/>
      <c r="D124" s="13"/>
      <c r="E124" s="18"/>
      <c r="F124" s="18"/>
      <c r="G124" s="18"/>
      <c r="H124" s="18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x14ac:dyDescent="0.25">
      <c r="A125" s="10"/>
      <c r="B125" s="13"/>
      <c r="C125" s="13"/>
      <c r="D125" s="13"/>
      <c r="E125" s="18"/>
      <c r="F125" s="18"/>
      <c r="G125" s="18"/>
      <c r="H125" s="18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x14ac:dyDescent="0.25">
      <c r="A126" s="10"/>
      <c r="B126" s="13"/>
      <c r="C126" s="13"/>
      <c r="D126" s="13"/>
      <c r="E126" s="18"/>
      <c r="F126" s="18"/>
      <c r="G126" s="18"/>
      <c r="H126" s="18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x14ac:dyDescent="0.25">
      <c r="A127" s="10"/>
      <c r="B127" s="13"/>
      <c r="C127" s="13"/>
      <c r="D127" s="13"/>
      <c r="E127" s="18"/>
      <c r="F127" s="18"/>
      <c r="G127" s="18"/>
      <c r="H127" s="18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</sheetData>
  <sheetProtection password="CCAC" sheet="1" objects="1" scenarios="1"/>
  <mergeCells count="54">
    <mergeCell ref="A2:H2"/>
    <mergeCell ref="A1:H1"/>
    <mergeCell ref="A3:A4"/>
    <mergeCell ref="B3:C3"/>
    <mergeCell ref="D3:D4"/>
    <mergeCell ref="E3:E4"/>
    <mergeCell ref="F3:F4"/>
    <mergeCell ref="H3:H4"/>
    <mergeCell ref="G3:G4"/>
    <mergeCell ref="F20:F21"/>
    <mergeCell ref="A10:E10"/>
    <mergeCell ref="A12:A13"/>
    <mergeCell ref="B12:C12"/>
    <mergeCell ref="D12:D13"/>
    <mergeCell ref="E12:E13"/>
    <mergeCell ref="F12:F13"/>
    <mergeCell ref="A18:E18"/>
    <mergeCell ref="A20:A21"/>
    <mergeCell ref="B20:C20"/>
    <mergeCell ref="D20:D21"/>
    <mergeCell ref="E20:E21"/>
    <mergeCell ref="E39:E40"/>
    <mergeCell ref="F39:F40"/>
    <mergeCell ref="A27:E27"/>
    <mergeCell ref="A29:A30"/>
    <mergeCell ref="B29:C29"/>
    <mergeCell ref="D29:D30"/>
    <mergeCell ref="E29:E30"/>
    <mergeCell ref="F29:F30"/>
    <mergeCell ref="B51:C51"/>
    <mergeCell ref="B52:C52"/>
    <mergeCell ref="B53:C53"/>
    <mergeCell ref="B44:C44"/>
    <mergeCell ref="B45:C45"/>
    <mergeCell ref="B46:C46"/>
    <mergeCell ref="B49:C49"/>
    <mergeCell ref="B50:C50"/>
    <mergeCell ref="A48:H48"/>
    <mergeCell ref="H12:H13"/>
    <mergeCell ref="H20:H21"/>
    <mergeCell ref="H29:H30"/>
    <mergeCell ref="H39:H40"/>
    <mergeCell ref="A11:H11"/>
    <mergeCell ref="A19:H19"/>
    <mergeCell ref="A28:H28"/>
    <mergeCell ref="A38:H38"/>
    <mergeCell ref="G12:G13"/>
    <mergeCell ref="G20:G21"/>
    <mergeCell ref="G29:G30"/>
    <mergeCell ref="G39:G40"/>
    <mergeCell ref="A37:E37"/>
    <mergeCell ref="A39:A40"/>
    <mergeCell ref="B39:C39"/>
    <mergeCell ref="D39:D40"/>
  </mergeCells>
  <pageMargins left="0" right="0" top="0" bottom="0" header="0.3" footer="0.3"/>
  <pageSetup scale="80" orientation="portrait" r:id="rId1"/>
  <headerFooter>
    <oddFooter>&amp;L&amp;D&amp;C**New Region for 2013**&amp;R&amp;T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27"/>
  <sheetViews>
    <sheetView topLeftCell="A9" zoomScaleNormal="100" workbookViewId="0">
      <selection activeCell="C23" sqref="C23 C26"/>
    </sheetView>
  </sheetViews>
  <sheetFormatPr defaultRowHeight="15" x14ac:dyDescent="0.25"/>
  <cols>
    <col min="1" max="1" width="46.28515625" customWidth="1"/>
    <col min="2" max="2" width="14" style="1" customWidth="1"/>
    <col min="3" max="4" width="13.5703125" style="1" customWidth="1"/>
    <col min="5" max="5" width="13.140625" style="1" customWidth="1"/>
    <col min="6" max="6" width="11.28515625" style="2" customWidth="1"/>
    <col min="7" max="7" width="10.7109375" style="2" customWidth="1"/>
    <col min="8" max="25" width="9.140625" customWidth="1"/>
    <col min="247" max="247" width="45.85546875" customWidth="1"/>
    <col min="248" max="248" width="10.7109375" bestFit="1" customWidth="1"/>
    <col min="249" max="249" width="11.5703125" bestFit="1" customWidth="1"/>
    <col min="250" max="250" width="12.28515625" bestFit="1" customWidth="1"/>
    <col min="251" max="254" width="9.85546875" bestFit="1" customWidth="1"/>
    <col min="255" max="255" width="9" customWidth="1"/>
    <col min="503" max="503" width="45.85546875" customWidth="1"/>
    <col min="504" max="504" width="10.7109375" bestFit="1" customWidth="1"/>
    <col min="505" max="505" width="11.5703125" bestFit="1" customWidth="1"/>
    <col min="506" max="506" width="12.28515625" bestFit="1" customWidth="1"/>
    <col min="507" max="510" width="9.85546875" bestFit="1" customWidth="1"/>
    <col min="511" max="511" width="9" customWidth="1"/>
    <col min="759" max="759" width="45.85546875" customWidth="1"/>
    <col min="760" max="760" width="10.7109375" bestFit="1" customWidth="1"/>
    <col min="761" max="761" width="11.5703125" bestFit="1" customWidth="1"/>
    <col min="762" max="762" width="12.28515625" bestFit="1" customWidth="1"/>
    <col min="763" max="766" width="9.85546875" bestFit="1" customWidth="1"/>
    <col min="767" max="767" width="9" customWidth="1"/>
    <col min="1015" max="1015" width="45.85546875" customWidth="1"/>
    <col min="1016" max="1016" width="10.7109375" bestFit="1" customWidth="1"/>
    <col min="1017" max="1017" width="11.5703125" bestFit="1" customWidth="1"/>
    <col min="1018" max="1018" width="12.28515625" bestFit="1" customWidth="1"/>
    <col min="1019" max="1022" width="9.85546875" bestFit="1" customWidth="1"/>
    <col min="1023" max="1023" width="9" customWidth="1"/>
    <col min="1271" max="1271" width="45.85546875" customWidth="1"/>
    <col min="1272" max="1272" width="10.7109375" bestFit="1" customWidth="1"/>
    <col min="1273" max="1273" width="11.5703125" bestFit="1" customWidth="1"/>
    <col min="1274" max="1274" width="12.28515625" bestFit="1" customWidth="1"/>
    <col min="1275" max="1278" width="9.85546875" bestFit="1" customWidth="1"/>
    <col min="1279" max="1279" width="9" customWidth="1"/>
    <col min="1527" max="1527" width="45.85546875" customWidth="1"/>
    <col min="1528" max="1528" width="10.7109375" bestFit="1" customWidth="1"/>
    <col min="1529" max="1529" width="11.5703125" bestFit="1" customWidth="1"/>
    <col min="1530" max="1530" width="12.28515625" bestFit="1" customWidth="1"/>
    <col min="1531" max="1534" width="9.85546875" bestFit="1" customWidth="1"/>
    <col min="1535" max="1535" width="9" customWidth="1"/>
    <col min="1783" max="1783" width="45.85546875" customWidth="1"/>
    <col min="1784" max="1784" width="10.7109375" bestFit="1" customWidth="1"/>
    <col min="1785" max="1785" width="11.5703125" bestFit="1" customWidth="1"/>
    <col min="1786" max="1786" width="12.28515625" bestFit="1" customWidth="1"/>
    <col min="1787" max="1790" width="9.85546875" bestFit="1" customWidth="1"/>
    <col min="1791" max="1791" width="9" customWidth="1"/>
    <col min="2039" max="2039" width="45.85546875" customWidth="1"/>
    <col min="2040" max="2040" width="10.7109375" bestFit="1" customWidth="1"/>
    <col min="2041" max="2041" width="11.5703125" bestFit="1" customWidth="1"/>
    <col min="2042" max="2042" width="12.28515625" bestFit="1" customWidth="1"/>
    <col min="2043" max="2046" width="9.85546875" bestFit="1" customWidth="1"/>
    <col min="2047" max="2047" width="9" customWidth="1"/>
    <col min="2295" max="2295" width="45.85546875" customWidth="1"/>
    <col min="2296" max="2296" width="10.7109375" bestFit="1" customWidth="1"/>
    <col min="2297" max="2297" width="11.5703125" bestFit="1" customWidth="1"/>
    <col min="2298" max="2298" width="12.28515625" bestFit="1" customWidth="1"/>
    <col min="2299" max="2302" width="9.85546875" bestFit="1" customWidth="1"/>
    <col min="2303" max="2303" width="9" customWidth="1"/>
    <col min="2551" max="2551" width="45.85546875" customWidth="1"/>
    <col min="2552" max="2552" width="10.7109375" bestFit="1" customWidth="1"/>
    <col min="2553" max="2553" width="11.5703125" bestFit="1" customWidth="1"/>
    <col min="2554" max="2554" width="12.28515625" bestFit="1" customWidth="1"/>
    <col min="2555" max="2558" width="9.85546875" bestFit="1" customWidth="1"/>
    <col min="2559" max="2559" width="9" customWidth="1"/>
    <col min="2807" max="2807" width="45.85546875" customWidth="1"/>
    <col min="2808" max="2808" width="10.7109375" bestFit="1" customWidth="1"/>
    <col min="2809" max="2809" width="11.5703125" bestFit="1" customWidth="1"/>
    <col min="2810" max="2810" width="12.28515625" bestFit="1" customWidth="1"/>
    <col min="2811" max="2814" width="9.85546875" bestFit="1" customWidth="1"/>
    <col min="2815" max="2815" width="9" customWidth="1"/>
    <col min="3063" max="3063" width="45.85546875" customWidth="1"/>
    <col min="3064" max="3064" width="10.7109375" bestFit="1" customWidth="1"/>
    <col min="3065" max="3065" width="11.5703125" bestFit="1" customWidth="1"/>
    <col min="3066" max="3066" width="12.28515625" bestFit="1" customWidth="1"/>
    <col min="3067" max="3070" width="9.85546875" bestFit="1" customWidth="1"/>
    <col min="3071" max="3071" width="9" customWidth="1"/>
    <col min="3319" max="3319" width="45.85546875" customWidth="1"/>
    <col min="3320" max="3320" width="10.7109375" bestFit="1" customWidth="1"/>
    <col min="3321" max="3321" width="11.5703125" bestFit="1" customWidth="1"/>
    <col min="3322" max="3322" width="12.28515625" bestFit="1" customWidth="1"/>
    <col min="3323" max="3326" width="9.85546875" bestFit="1" customWidth="1"/>
    <col min="3327" max="3327" width="9" customWidth="1"/>
    <col min="3575" max="3575" width="45.85546875" customWidth="1"/>
    <col min="3576" max="3576" width="10.7109375" bestFit="1" customWidth="1"/>
    <col min="3577" max="3577" width="11.5703125" bestFit="1" customWidth="1"/>
    <col min="3578" max="3578" width="12.28515625" bestFit="1" customWidth="1"/>
    <col min="3579" max="3582" width="9.85546875" bestFit="1" customWidth="1"/>
    <col min="3583" max="3583" width="9" customWidth="1"/>
    <col min="3831" max="3831" width="45.85546875" customWidth="1"/>
    <col min="3832" max="3832" width="10.7109375" bestFit="1" customWidth="1"/>
    <col min="3833" max="3833" width="11.5703125" bestFit="1" customWidth="1"/>
    <col min="3834" max="3834" width="12.28515625" bestFit="1" customWidth="1"/>
    <col min="3835" max="3838" width="9.85546875" bestFit="1" customWidth="1"/>
    <col min="3839" max="3839" width="9" customWidth="1"/>
    <col min="4087" max="4087" width="45.85546875" customWidth="1"/>
    <col min="4088" max="4088" width="10.7109375" bestFit="1" customWidth="1"/>
    <col min="4089" max="4089" width="11.5703125" bestFit="1" customWidth="1"/>
    <col min="4090" max="4090" width="12.28515625" bestFit="1" customWidth="1"/>
    <col min="4091" max="4094" width="9.85546875" bestFit="1" customWidth="1"/>
    <col min="4095" max="4095" width="9" customWidth="1"/>
    <col min="4343" max="4343" width="45.85546875" customWidth="1"/>
    <col min="4344" max="4344" width="10.7109375" bestFit="1" customWidth="1"/>
    <col min="4345" max="4345" width="11.5703125" bestFit="1" customWidth="1"/>
    <col min="4346" max="4346" width="12.28515625" bestFit="1" customWidth="1"/>
    <col min="4347" max="4350" width="9.85546875" bestFit="1" customWidth="1"/>
    <col min="4351" max="4351" width="9" customWidth="1"/>
    <col min="4599" max="4599" width="45.85546875" customWidth="1"/>
    <col min="4600" max="4600" width="10.7109375" bestFit="1" customWidth="1"/>
    <col min="4601" max="4601" width="11.5703125" bestFit="1" customWidth="1"/>
    <col min="4602" max="4602" width="12.28515625" bestFit="1" customWidth="1"/>
    <col min="4603" max="4606" width="9.85546875" bestFit="1" customWidth="1"/>
    <col min="4607" max="4607" width="9" customWidth="1"/>
    <col min="4855" max="4855" width="45.85546875" customWidth="1"/>
    <col min="4856" max="4856" width="10.7109375" bestFit="1" customWidth="1"/>
    <col min="4857" max="4857" width="11.5703125" bestFit="1" customWidth="1"/>
    <col min="4858" max="4858" width="12.28515625" bestFit="1" customWidth="1"/>
    <col min="4859" max="4862" width="9.85546875" bestFit="1" customWidth="1"/>
    <col min="4863" max="4863" width="9" customWidth="1"/>
    <col min="5111" max="5111" width="45.85546875" customWidth="1"/>
    <col min="5112" max="5112" width="10.7109375" bestFit="1" customWidth="1"/>
    <col min="5113" max="5113" width="11.5703125" bestFit="1" customWidth="1"/>
    <col min="5114" max="5114" width="12.28515625" bestFit="1" customWidth="1"/>
    <col min="5115" max="5118" width="9.85546875" bestFit="1" customWidth="1"/>
    <col min="5119" max="5119" width="9" customWidth="1"/>
    <col min="5367" max="5367" width="45.85546875" customWidth="1"/>
    <col min="5368" max="5368" width="10.7109375" bestFit="1" customWidth="1"/>
    <col min="5369" max="5369" width="11.5703125" bestFit="1" customWidth="1"/>
    <col min="5370" max="5370" width="12.28515625" bestFit="1" customWidth="1"/>
    <col min="5371" max="5374" width="9.85546875" bestFit="1" customWidth="1"/>
    <col min="5375" max="5375" width="9" customWidth="1"/>
    <col min="5623" max="5623" width="45.85546875" customWidth="1"/>
    <col min="5624" max="5624" width="10.7109375" bestFit="1" customWidth="1"/>
    <col min="5625" max="5625" width="11.5703125" bestFit="1" customWidth="1"/>
    <col min="5626" max="5626" width="12.28515625" bestFit="1" customWidth="1"/>
    <col min="5627" max="5630" width="9.85546875" bestFit="1" customWidth="1"/>
    <col min="5631" max="5631" width="9" customWidth="1"/>
    <col min="5879" max="5879" width="45.85546875" customWidth="1"/>
    <col min="5880" max="5880" width="10.7109375" bestFit="1" customWidth="1"/>
    <col min="5881" max="5881" width="11.5703125" bestFit="1" customWidth="1"/>
    <col min="5882" max="5882" width="12.28515625" bestFit="1" customWidth="1"/>
    <col min="5883" max="5886" width="9.85546875" bestFit="1" customWidth="1"/>
    <col min="5887" max="5887" width="9" customWidth="1"/>
    <col min="6135" max="6135" width="45.85546875" customWidth="1"/>
    <col min="6136" max="6136" width="10.7109375" bestFit="1" customWidth="1"/>
    <col min="6137" max="6137" width="11.5703125" bestFit="1" customWidth="1"/>
    <col min="6138" max="6138" width="12.28515625" bestFit="1" customWidth="1"/>
    <col min="6139" max="6142" width="9.85546875" bestFit="1" customWidth="1"/>
    <col min="6143" max="6143" width="9" customWidth="1"/>
    <col min="6391" max="6391" width="45.85546875" customWidth="1"/>
    <col min="6392" max="6392" width="10.7109375" bestFit="1" customWidth="1"/>
    <col min="6393" max="6393" width="11.5703125" bestFit="1" customWidth="1"/>
    <col min="6394" max="6394" width="12.28515625" bestFit="1" customWidth="1"/>
    <col min="6395" max="6398" width="9.85546875" bestFit="1" customWidth="1"/>
    <col min="6399" max="6399" width="9" customWidth="1"/>
    <col min="6647" max="6647" width="45.85546875" customWidth="1"/>
    <col min="6648" max="6648" width="10.7109375" bestFit="1" customWidth="1"/>
    <col min="6649" max="6649" width="11.5703125" bestFit="1" customWidth="1"/>
    <col min="6650" max="6650" width="12.28515625" bestFit="1" customWidth="1"/>
    <col min="6651" max="6654" width="9.85546875" bestFit="1" customWidth="1"/>
    <col min="6655" max="6655" width="9" customWidth="1"/>
    <col min="6903" max="6903" width="45.85546875" customWidth="1"/>
    <col min="6904" max="6904" width="10.7109375" bestFit="1" customWidth="1"/>
    <col min="6905" max="6905" width="11.5703125" bestFit="1" customWidth="1"/>
    <col min="6906" max="6906" width="12.28515625" bestFit="1" customWidth="1"/>
    <col min="6907" max="6910" width="9.85546875" bestFit="1" customWidth="1"/>
    <col min="6911" max="6911" width="9" customWidth="1"/>
    <col min="7159" max="7159" width="45.85546875" customWidth="1"/>
    <col min="7160" max="7160" width="10.7109375" bestFit="1" customWidth="1"/>
    <col min="7161" max="7161" width="11.5703125" bestFit="1" customWidth="1"/>
    <col min="7162" max="7162" width="12.28515625" bestFit="1" customWidth="1"/>
    <col min="7163" max="7166" width="9.85546875" bestFit="1" customWidth="1"/>
    <col min="7167" max="7167" width="9" customWidth="1"/>
    <col min="7415" max="7415" width="45.85546875" customWidth="1"/>
    <col min="7416" max="7416" width="10.7109375" bestFit="1" customWidth="1"/>
    <col min="7417" max="7417" width="11.5703125" bestFit="1" customWidth="1"/>
    <col min="7418" max="7418" width="12.28515625" bestFit="1" customWidth="1"/>
    <col min="7419" max="7422" width="9.85546875" bestFit="1" customWidth="1"/>
    <col min="7423" max="7423" width="9" customWidth="1"/>
    <col min="7671" max="7671" width="45.85546875" customWidth="1"/>
    <col min="7672" max="7672" width="10.7109375" bestFit="1" customWidth="1"/>
    <col min="7673" max="7673" width="11.5703125" bestFit="1" customWidth="1"/>
    <col min="7674" max="7674" width="12.28515625" bestFit="1" customWidth="1"/>
    <col min="7675" max="7678" width="9.85546875" bestFit="1" customWidth="1"/>
    <col min="7679" max="7679" width="9" customWidth="1"/>
    <col min="7927" max="7927" width="45.85546875" customWidth="1"/>
    <col min="7928" max="7928" width="10.7109375" bestFit="1" customWidth="1"/>
    <col min="7929" max="7929" width="11.5703125" bestFit="1" customWidth="1"/>
    <col min="7930" max="7930" width="12.28515625" bestFit="1" customWidth="1"/>
    <col min="7931" max="7934" width="9.85546875" bestFit="1" customWidth="1"/>
    <col min="7935" max="7935" width="9" customWidth="1"/>
    <col min="8183" max="8183" width="45.85546875" customWidth="1"/>
    <col min="8184" max="8184" width="10.7109375" bestFit="1" customWidth="1"/>
    <col min="8185" max="8185" width="11.5703125" bestFit="1" customWidth="1"/>
    <col min="8186" max="8186" width="12.28515625" bestFit="1" customWidth="1"/>
    <col min="8187" max="8190" width="9.85546875" bestFit="1" customWidth="1"/>
    <col min="8191" max="8191" width="9" customWidth="1"/>
    <col min="8439" max="8439" width="45.85546875" customWidth="1"/>
    <col min="8440" max="8440" width="10.7109375" bestFit="1" customWidth="1"/>
    <col min="8441" max="8441" width="11.5703125" bestFit="1" customWidth="1"/>
    <col min="8442" max="8442" width="12.28515625" bestFit="1" customWidth="1"/>
    <col min="8443" max="8446" width="9.85546875" bestFit="1" customWidth="1"/>
    <col min="8447" max="8447" width="9" customWidth="1"/>
    <col min="8695" max="8695" width="45.85546875" customWidth="1"/>
    <col min="8696" max="8696" width="10.7109375" bestFit="1" customWidth="1"/>
    <col min="8697" max="8697" width="11.5703125" bestFit="1" customWidth="1"/>
    <col min="8698" max="8698" width="12.28515625" bestFit="1" customWidth="1"/>
    <col min="8699" max="8702" width="9.85546875" bestFit="1" customWidth="1"/>
    <col min="8703" max="8703" width="9" customWidth="1"/>
    <col min="8951" max="8951" width="45.85546875" customWidth="1"/>
    <col min="8952" max="8952" width="10.7109375" bestFit="1" customWidth="1"/>
    <col min="8953" max="8953" width="11.5703125" bestFit="1" customWidth="1"/>
    <col min="8954" max="8954" width="12.28515625" bestFit="1" customWidth="1"/>
    <col min="8955" max="8958" width="9.85546875" bestFit="1" customWidth="1"/>
    <col min="8959" max="8959" width="9" customWidth="1"/>
    <col min="9207" max="9207" width="45.85546875" customWidth="1"/>
    <col min="9208" max="9208" width="10.7109375" bestFit="1" customWidth="1"/>
    <col min="9209" max="9209" width="11.5703125" bestFit="1" customWidth="1"/>
    <col min="9210" max="9210" width="12.28515625" bestFit="1" customWidth="1"/>
    <col min="9211" max="9214" width="9.85546875" bestFit="1" customWidth="1"/>
    <col min="9215" max="9215" width="9" customWidth="1"/>
    <col min="9463" max="9463" width="45.85546875" customWidth="1"/>
    <col min="9464" max="9464" width="10.7109375" bestFit="1" customWidth="1"/>
    <col min="9465" max="9465" width="11.5703125" bestFit="1" customWidth="1"/>
    <col min="9466" max="9466" width="12.28515625" bestFit="1" customWidth="1"/>
    <col min="9467" max="9470" width="9.85546875" bestFit="1" customWidth="1"/>
    <col min="9471" max="9471" width="9" customWidth="1"/>
    <col min="9719" max="9719" width="45.85546875" customWidth="1"/>
    <col min="9720" max="9720" width="10.7109375" bestFit="1" customWidth="1"/>
    <col min="9721" max="9721" width="11.5703125" bestFit="1" customWidth="1"/>
    <col min="9722" max="9722" width="12.28515625" bestFit="1" customWidth="1"/>
    <col min="9723" max="9726" width="9.85546875" bestFit="1" customWidth="1"/>
    <col min="9727" max="9727" width="9" customWidth="1"/>
    <col min="9975" max="9975" width="45.85546875" customWidth="1"/>
    <col min="9976" max="9976" width="10.7109375" bestFit="1" customWidth="1"/>
    <col min="9977" max="9977" width="11.5703125" bestFit="1" customWidth="1"/>
    <col min="9978" max="9978" width="12.28515625" bestFit="1" customWidth="1"/>
    <col min="9979" max="9982" width="9.85546875" bestFit="1" customWidth="1"/>
    <col min="9983" max="9983" width="9" customWidth="1"/>
    <col min="10231" max="10231" width="45.85546875" customWidth="1"/>
    <col min="10232" max="10232" width="10.7109375" bestFit="1" customWidth="1"/>
    <col min="10233" max="10233" width="11.5703125" bestFit="1" customWidth="1"/>
    <col min="10234" max="10234" width="12.28515625" bestFit="1" customWidth="1"/>
    <col min="10235" max="10238" width="9.85546875" bestFit="1" customWidth="1"/>
    <col min="10239" max="10239" width="9" customWidth="1"/>
    <col min="10487" max="10487" width="45.85546875" customWidth="1"/>
    <col min="10488" max="10488" width="10.7109375" bestFit="1" customWidth="1"/>
    <col min="10489" max="10489" width="11.5703125" bestFit="1" customWidth="1"/>
    <col min="10490" max="10490" width="12.28515625" bestFit="1" customWidth="1"/>
    <col min="10491" max="10494" width="9.85546875" bestFit="1" customWidth="1"/>
    <col min="10495" max="10495" width="9" customWidth="1"/>
    <col min="10743" max="10743" width="45.85546875" customWidth="1"/>
    <col min="10744" max="10744" width="10.7109375" bestFit="1" customWidth="1"/>
    <col min="10745" max="10745" width="11.5703125" bestFit="1" customWidth="1"/>
    <col min="10746" max="10746" width="12.28515625" bestFit="1" customWidth="1"/>
    <col min="10747" max="10750" width="9.85546875" bestFit="1" customWidth="1"/>
    <col min="10751" max="10751" width="9" customWidth="1"/>
    <col min="10999" max="10999" width="45.85546875" customWidth="1"/>
    <col min="11000" max="11000" width="10.7109375" bestFit="1" customWidth="1"/>
    <col min="11001" max="11001" width="11.5703125" bestFit="1" customWidth="1"/>
    <col min="11002" max="11002" width="12.28515625" bestFit="1" customWidth="1"/>
    <col min="11003" max="11006" width="9.85546875" bestFit="1" customWidth="1"/>
    <col min="11007" max="11007" width="9" customWidth="1"/>
    <col min="11255" max="11255" width="45.85546875" customWidth="1"/>
    <col min="11256" max="11256" width="10.7109375" bestFit="1" customWidth="1"/>
    <col min="11257" max="11257" width="11.5703125" bestFit="1" customWidth="1"/>
    <col min="11258" max="11258" width="12.28515625" bestFit="1" customWidth="1"/>
    <col min="11259" max="11262" width="9.85546875" bestFit="1" customWidth="1"/>
    <col min="11263" max="11263" width="9" customWidth="1"/>
    <col min="11511" max="11511" width="45.85546875" customWidth="1"/>
    <col min="11512" max="11512" width="10.7109375" bestFit="1" customWidth="1"/>
    <col min="11513" max="11513" width="11.5703125" bestFit="1" customWidth="1"/>
    <col min="11514" max="11514" width="12.28515625" bestFit="1" customWidth="1"/>
    <col min="11515" max="11518" width="9.85546875" bestFit="1" customWidth="1"/>
    <col min="11519" max="11519" width="9" customWidth="1"/>
    <col min="11767" max="11767" width="45.85546875" customWidth="1"/>
    <col min="11768" max="11768" width="10.7109375" bestFit="1" customWidth="1"/>
    <col min="11769" max="11769" width="11.5703125" bestFit="1" customWidth="1"/>
    <col min="11770" max="11770" width="12.28515625" bestFit="1" customWidth="1"/>
    <col min="11771" max="11774" width="9.85546875" bestFit="1" customWidth="1"/>
    <col min="11775" max="11775" width="9" customWidth="1"/>
    <col min="12023" max="12023" width="45.85546875" customWidth="1"/>
    <col min="12024" max="12024" width="10.7109375" bestFit="1" customWidth="1"/>
    <col min="12025" max="12025" width="11.5703125" bestFit="1" customWidth="1"/>
    <col min="12026" max="12026" width="12.28515625" bestFit="1" customWidth="1"/>
    <col min="12027" max="12030" width="9.85546875" bestFit="1" customWidth="1"/>
    <col min="12031" max="12031" width="9" customWidth="1"/>
    <col min="12279" max="12279" width="45.85546875" customWidth="1"/>
    <col min="12280" max="12280" width="10.7109375" bestFit="1" customWidth="1"/>
    <col min="12281" max="12281" width="11.5703125" bestFit="1" customWidth="1"/>
    <col min="12282" max="12282" width="12.28515625" bestFit="1" customWidth="1"/>
    <col min="12283" max="12286" width="9.85546875" bestFit="1" customWidth="1"/>
    <col min="12287" max="12287" width="9" customWidth="1"/>
    <col min="12535" max="12535" width="45.85546875" customWidth="1"/>
    <col min="12536" max="12536" width="10.7109375" bestFit="1" customWidth="1"/>
    <col min="12537" max="12537" width="11.5703125" bestFit="1" customWidth="1"/>
    <col min="12538" max="12538" width="12.28515625" bestFit="1" customWidth="1"/>
    <col min="12539" max="12542" width="9.85546875" bestFit="1" customWidth="1"/>
    <col min="12543" max="12543" width="9" customWidth="1"/>
    <col min="12791" max="12791" width="45.85546875" customWidth="1"/>
    <col min="12792" max="12792" width="10.7109375" bestFit="1" customWidth="1"/>
    <col min="12793" max="12793" width="11.5703125" bestFit="1" customWidth="1"/>
    <col min="12794" max="12794" width="12.28515625" bestFit="1" customWidth="1"/>
    <col min="12795" max="12798" width="9.85546875" bestFit="1" customWidth="1"/>
    <col min="12799" max="12799" width="9" customWidth="1"/>
    <col min="13047" max="13047" width="45.85546875" customWidth="1"/>
    <col min="13048" max="13048" width="10.7109375" bestFit="1" customWidth="1"/>
    <col min="13049" max="13049" width="11.5703125" bestFit="1" customWidth="1"/>
    <col min="13050" max="13050" width="12.28515625" bestFit="1" customWidth="1"/>
    <col min="13051" max="13054" width="9.85546875" bestFit="1" customWidth="1"/>
    <col min="13055" max="13055" width="9" customWidth="1"/>
    <col min="13303" max="13303" width="45.85546875" customWidth="1"/>
    <col min="13304" max="13304" width="10.7109375" bestFit="1" customWidth="1"/>
    <col min="13305" max="13305" width="11.5703125" bestFit="1" customWidth="1"/>
    <col min="13306" max="13306" width="12.28515625" bestFit="1" customWidth="1"/>
    <col min="13307" max="13310" width="9.85546875" bestFit="1" customWidth="1"/>
    <col min="13311" max="13311" width="9" customWidth="1"/>
    <col min="13559" max="13559" width="45.85546875" customWidth="1"/>
    <col min="13560" max="13560" width="10.7109375" bestFit="1" customWidth="1"/>
    <col min="13561" max="13561" width="11.5703125" bestFit="1" customWidth="1"/>
    <col min="13562" max="13562" width="12.28515625" bestFit="1" customWidth="1"/>
    <col min="13563" max="13566" width="9.85546875" bestFit="1" customWidth="1"/>
    <col min="13567" max="13567" width="9" customWidth="1"/>
    <col min="13815" max="13815" width="45.85546875" customWidth="1"/>
    <col min="13816" max="13816" width="10.7109375" bestFit="1" customWidth="1"/>
    <col min="13817" max="13817" width="11.5703125" bestFit="1" customWidth="1"/>
    <col min="13818" max="13818" width="12.28515625" bestFit="1" customWidth="1"/>
    <col min="13819" max="13822" width="9.85546875" bestFit="1" customWidth="1"/>
    <col min="13823" max="13823" width="9" customWidth="1"/>
    <col min="14071" max="14071" width="45.85546875" customWidth="1"/>
    <col min="14072" max="14072" width="10.7109375" bestFit="1" customWidth="1"/>
    <col min="14073" max="14073" width="11.5703125" bestFit="1" customWidth="1"/>
    <col min="14074" max="14074" width="12.28515625" bestFit="1" customWidth="1"/>
    <col min="14075" max="14078" width="9.85546875" bestFit="1" customWidth="1"/>
    <col min="14079" max="14079" width="9" customWidth="1"/>
    <col min="14327" max="14327" width="45.85546875" customWidth="1"/>
    <col min="14328" max="14328" width="10.7109375" bestFit="1" customWidth="1"/>
    <col min="14329" max="14329" width="11.5703125" bestFit="1" customWidth="1"/>
    <col min="14330" max="14330" width="12.28515625" bestFit="1" customWidth="1"/>
    <col min="14331" max="14334" width="9.85546875" bestFit="1" customWidth="1"/>
    <col min="14335" max="14335" width="9" customWidth="1"/>
    <col min="14583" max="14583" width="45.85546875" customWidth="1"/>
    <col min="14584" max="14584" width="10.7109375" bestFit="1" customWidth="1"/>
    <col min="14585" max="14585" width="11.5703125" bestFit="1" customWidth="1"/>
    <col min="14586" max="14586" width="12.28515625" bestFit="1" customWidth="1"/>
    <col min="14587" max="14590" width="9.85546875" bestFit="1" customWidth="1"/>
    <col min="14591" max="14591" width="9" customWidth="1"/>
    <col min="14839" max="14839" width="45.85546875" customWidth="1"/>
    <col min="14840" max="14840" width="10.7109375" bestFit="1" customWidth="1"/>
    <col min="14841" max="14841" width="11.5703125" bestFit="1" customWidth="1"/>
    <col min="14842" max="14842" width="12.28515625" bestFit="1" customWidth="1"/>
    <col min="14843" max="14846" width="9.85546875" bestFit="1" customWidth="1"/>
    <col min="14847" max="14847" width="9" customWidth="1"/>
    <col min="15095" max="15095" width="45.85546875" customWidth="1"/>
    <col min="15096" max="15096" width="10.7109375" bestFit="1" customWidth="1"/>
    <col min="15097" max="15097" width="11.5703125" bestFit="1" customWidth="1"/>
    <col min="15098" max="15098" width="12.28515625" bestFit="1" customWidth="1"/>
    <col min="15099" max="15102" width="9.85546875" bestFit="1" customWidth="1"/>
    <col min="15103" max="15103" width="9" customWidth="1"/>
    <col min="15351" max="15351" width="45.85546875" customWidth="1"/>
    <col min="15352" max="15352" width="10.7109375" bestFit="1" customWidth="1"/>
    <col min="15353" max="15353" width="11.5703125" bestFit="1" customWidth="1"/>
    <col min="15354" max="15354" width="12.28515625" bestFit="1" customWidth="1"/>
    <col min="15355" max="15358" width="9.85546875" bestFit="1" customWidth="1"/>
    <col min="15359" max="15359" width="9" customWidth="1"/>
    <col min="15607" max="15607" width="45.85546875" customWidth="1"/>
    <col min="15608" max="15608" width="10.7109375" bestFit="1" customWidth="1"/>
    <col min="15609" max="15609" width="11.5703125" bestFit="1" customWidth="1"/>
    <col min="15610" max="15610" width="12.28515625" bestFit="1" customWidth="1"/>
    <col min="15611" max="15614" width="9.85546875" bestFit="1" customWidth="1"/>
    <col min="15615" max="15615" width="9" customWidth="1"/>
    <col min="15863" max="15863" width="45.85546875" customWidth="1"/>
    <col min="15864" max="15864" width="10.7109375" bestFit="1" customWidth="1"/>
    <col min="15865" max="15865" width="11.5703125" bestFit="1" customWidth="1"/>
    <col min="15866" max="15866" width="12.28515625" bestFit="1" customWidth="1"/>
    <col min="15867" max="15870" width="9.85546875" bestFit="1" customWidth="1"/>
    <col min="15871" max="15871" width="9" customWidth="1"/>
    <col min="16119" max="16119" width="45.85546875" customWidth="1"/>
    <col min="16120" max="16120" width="10.7109375" bestFit="1" customWidth="1"/>
    <col min="16121" max="16121" width="11.5703125" bestFit="1" customWidth="1"/>
    <col min="16122" max="16122" width="12.28515625" bestFit="1" customWidth="1"/>
    <col min="16123" max="16126" width="9.85546875" bestFit="1" customWidth="1"/>
    <col min="16127" max="16127" width="9" customWidth="1"/>
  </cols>
  <sheetData>
    <row r="1" spans="1:25" s="5" customFormat="1" ht="18.75" x14ac:dyDescent="0.3">
      <c r="A1" s="162" t="s">
        <v>55</v>
      </c>
      <c r="B1" s="162"/>
      <c r="C1" s="162"/>
      <c r="D1" s="162"/>
      <c r="E1" s="162"/>
      <c r="F1" s="162"/>
      <c r="G1" s="16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.75" x14ac:dyDescent="0.25">
      <c r="A2" s="160" t="s">
        <v>25</v>
      </c>
      <c r="B2" s="160"/>
      <c r="C2" s="160"/>
      <c r="D2" s="160"/>
      <c r="E2" s="160"/>
      <c r="F2" s="160"/>
      <c r="G2" s="16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x14ac:dyDescent="0.25">
      <c r="A3" s="136"/>
      <c r="B3" s="204" t="s">
        <v>7</v>
      </c>
      <c r="C3" s="205"/>
      <c r="D3" s="206"/>
      <c r="E3" s="139" t="s">
        <v>8</v>
      </c>
      <c r="F3" s="141" t="s">
        <v>15</v>
      </c>
      <c r="G3" s="127" t="s">
        <v>12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3.5" customHeight="1" x14ac:dyDescent="0.25">
      <c r="A4" s="137"/>
      <c r="B4" s="71" t="s">
        <v>9</v>
      </c>
      <c r="C4" s="71" t="s">
        <v>10</v>
      </c>
      <c r="D4" s="71" t="s">
        <v>11</v>
      </c>
      <c r="E4" s="140"/>
      <c r="F4" s="142"/>
      <c r="G4" s="12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x14ac:dyDescent="0.25">
      <c r="A5" s="72" t="s">
        <v>0</v>
      </c>
      <c r="B5" s="73">
        <f>SUM('R1'!B5,'R1a'!B5,'R2'!B5,'R3'!B5,'R4'!B5,'R5'!B5,'R6'!B5,'R7'!B5,'R8'!B5,'R9'!B5,'R10'!B5,'R11'!B5,'R12'!B5,'R13'!B5,'R14'!B5)</f>
        <v>228</v>
      </c>
      <c r="C5" s="73">
        <f>SUM('R1'!C5,'R1a'!C5,'R2'!C5,'R3'!C5,'R4'!C5,'R5'!C5,'R6'!C5,'R7'!C5,'R8'!C5,'R9'!C5,'R10'!C5,'R11'!C5,'R12'!C5,'R13'!C5,'R14'!C5)</f>
        <v>260</v>
      </c>
      <c r="D5" s="73">
        <v>0</v>
      </c>
      <c r="E5" s="73">
        <f>SUM('R1'!D5,'R1a'!D5,'R2'!D5,'R3'!D5,'R4'!D5,'R5'!D5,'R6'!D5,'R7'!D5,'R8'!D5,'R9'!D5,'R10'!D5,'R11'!D5,'R12'!D5,'R13'!D5,'R14'!D5)</f>
        <v>33</v>
      </c>
      <c r="F5" s="41">
        <f t="shared" ref="F5:F9" si="0">SUM(B5:E5)</f>
        <v>521</v>
      </c>
      <c r="G5" s="22">
        <v>723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x14ac:dyDescent="0.25">
      <c r="A6" s="72" t="s">
        <v>17</v>
      </c>
      <c r="B6" s="43">
        <f>SUM(B7:B9)</f>
        <v>742</v>
      </c>
      <c r="C6" s="43">
        <f>SUM(C7:C9)</f>
        <v>827</v>
      </c>
      <c r="D6" s="43">
        <f>SUM(D7:D9)</f>
        <v>0</v>
      </c>
      <c r="E6" s="43">
        <f>SUM(E7:E9)</f>
        <v>112</v>
      </c>
      <c r="F6" s="41">
        <f>SUM(F7,F8,F9)</f>
        <v>1681</v>
      </c>
      <c r="G6" s="22">
        <v>2196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25">
      <c r="A7" s="72" t="s">
        <v>19</v>
      </c>
      <c r="B7" s="73">
        <f>SUM('R1'!B7,'R1a'!B7,'R2'!B7,'R3'!B7,'R4'!B7,'R5'!B7,'R6'!B7,'R7'!B7,'R8'!B7,'R9'!B7,'R10'!B7,'R11'!B7,'R12'!B7,'R13'!B7,'R14'!B7)</f>
        <v>474</v>
      </c>
      <c r="C7" s="73">
        <f>SUM('R1'!C7,'R1a'!C7,'R2'!C7,'R3'!C7,'R4'!C7,'R5'!C7,'R6'!C7,'R7'!C7,'R8'!C7,'R9'!C7,'R10'!C7,'R11'!C7,'R12'!C7,'R13'!C7,'R14'!C7)</f>
        <v>530</v>
      </c>
      <c r="D7" s="73">
        <v>0</v>
      </c>
      <c r="E7" s="73">
        <f>SUM('R1'!D7,'R1a'!D7,'R2'!D7,'R3'!D7,'R4'!D7,'R5'!D7,'R6'!D7,'R7'!D7,'R8'!D7,'R9'!D7,'R10'!D7,'R11'!D7,'R12'!D7,'R13'!D7,'R14'!D7)</f>
        <v>68</v>
      </c>
      <c r="F7" s="41">
        <f t="shared" si="0"/>
        <v>1072</v>
      </c>
      <c r="G7" s="22" t="s">
        <v>59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x14ac:dyDescent="0.25">
      <c r="A8" s="72" t="s">
        <v>33</v>
      </c>
      <c r="B8" s="73">
        <f>SUM('R1'!B8,'R1a'!B8,'R2'!B8,'R3'!B8,'R4'!B8,'R5'!B8,'R6'!B8,'R7'!B8,'R8'!B8,'R9'!B8,'R10'!B8,'R11'!B8,'R12'!B8,'R13'!B8,'R14'!B8)</f>
        <v>45</v>
      </c>
      <c r="C8" s="73">
        <f>SUM('R1'!C8,'R1a'!C8,'R2'!C8,'R3'!C8,'R4'!C8,'R5'!C8,'R6'!C8,'R7'!C8,'R8'!C8,'R9'!C8,'R10'!C8,'R11'!C8,'R12'!C8,'R13'!C8,'R14'!C8)</f>
        <v>56</v>
      </c>
      <c r="D8" s="73">
        <v>0</v>
      </c>
      <c r="E8" s="73">
        <f>SUM('R1'!D8,'R1a'!D8,'R2'!D8,'R3'!D8,'R4'!D8,'R5'!D8,'R6'!D8,'R7'!D8,'R8'!D8,'R9'!D8,'R10'!D8,'R11'!D8,'R12'!D8,'R13'!D8,'R14'!D8)</f>
        <v>7</v>
      </c>
      <c r="F8" s="41">
        <f t="shared" si="0"/>
        <v>108</v>
      </c>
      <c r="G8" s="22" t="s">
        <v>59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74" t="s">
        <v>34</v>
      </c>
      <c r="B9" s="75">
        <f>SUM('R1'!B9,'R1a'!B9,'R2'!B9,'R3'!B9,'R4'!B9,'R5'!B9,'R6'!B9,'R7'!B9,'R8'!B9,'R9'!B9,'R10'!B9,'R11'!B9,'R12'!B9,'R13'!B9,'R14'!B9)</f>
        <v>223</v>
      </c>
      <c r="C9" s="75">
        <f>SUM('R1'!C9,'R1a'!C9,'R2'!C9,'R3'!C9,'R4'!C9,'R5'!C9,'R6'!C9,'R7'!C9,'R8'!C9,'R9'!C9,'R10'!C9,'R11'!C9,'R12'!C9,'R13'!C9,'R14'!C9)</f>
        <v>241</v>
      </c>
      <c r="D9" s="75">
        <v>0</v>
      </c>
      <c r="E9" s="75">
        <f>SUM('R1'!D9,'R1a'!D9,'R2'!D9,'R3'!D9,'R4'!D9,'R5'!D9,'R6'!D9,'R7'!D9,'R8'!D9,'R9'!D9,'R10'!D9,'R11'!D9,'R12'!D9,'R13'!D9,'R14'!D9)</f>
        <v>37</v>
      </c>
      <c r="F9" s="41">
        <f t="shared" si="0"/>
        <v>501</v>
      </c>
      <c r="G9" s="24" t="s">
        <v>59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6.75" customHeight="1" x14ac:dyDescent="0.25">
      <c r="A10" s="135"/>
      <c r="B10" s="135"/>
      <c r="C10" s="135"/>
      <c r="D10" s="135"/>
      <c r="E10" s="135"/>
      <c r="F10" s="135"/>
      <c r="G10" s="7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.75" x14ac:dyDescent="0.25">
      <c r="A11" s="160" t="s">
        <v>16</v>
      </c>
      <c r="B11" s="160"/>
      <c r="C11" s="160"/>
      <c r="D11" s="160"/>
      <c r="E11" s="160"/>
      <c r="F11" s="160"/>
      <c r="G11" s="160"/>
      <c r="H11" s="11"/>
      <c r="I11" s="11"/>
      <c r="J11" s="11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5" customHeight="1" x14ac:dyDescent="0.25">
      <c r="A12" s="136"/>
      <c r="B12" s="204" t="s">
        <v>7</v>
      </c>
      <c r="C12" s="205"/>
      <c r="D12" s="206"/>
      <c r="E12" s="153" t="s">
        <v>8</v>
      </c>
      <c r="F12" s="141" t="s">
        <v>15</v>
      </c>
      <c r="G12" s="127" t="s">
        <v>12</v>
      </c>
      <c r="H12" s="11"/>
      <c r="I12" s="11"/>
      <c r="J12" s="1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.75" customHeight="1" x14ac:dyDescent="0.25">
      <c r="A13" s="137"/>
      <c r="B13" s="71" t="s">
        <v>9</v>
      </c>
      <c r="C13" s="71" t="s">
        <v>10</v>
      </c>
      <c r="D13" s="71" t="s">
        <v>11</v>
      </c>
      <c r="E13" s="154"/>
      <c r="F13" s="142"/>
      <c r="G13" s="128"/>
      <c r="H13" s="11"/>
      <c r="I13" s="11"/>
      <c r="J13" s="11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x14ac:dyDescent="0.25">
      <c r="A14" s="72" t="s">
        <v>0</v>
      </c>
      <c r="B14" s="73">
        <f>SUM('R1'!B14,'R1a'!B14,'R2'!B14,'R3'!B14,'R4'!B14,'R5'!B14,'R6'!B14,'R7'!B14,'R8'!B14,'R9'!B14,'R10'!B14,'R11'!B14,'R12'!B14,'R13'!B14,'R14'!B14)</f>
        <v>1273</v>
      </c>
      <c r="C14" s="73">
        <f>SUM('R1'!C14,'R1a'!C14,'R2'!C14,'R3'!C14,'R4'!C14,'R5'!C14,'R6'!C14,'R7'!C14,'R8'!C14,'R9'!C14,'R10'!C14,'R11'!C14,'R12'!C14,'R13'!C14,'R14'!C14)</f>
        <v>465</v>
      </c>
      <c r="D14" s="73">
        <v>0</v>
      </c>
      <c r="E14" s="73">
        <f>SUM('R1'!D14,'R1a'!D14,'R2'!D14,'R3'!D14,'R4'!D14,'R5'!D14,'R6'!D14,'R7'!D14,'R8'!D14,'R9'!D14,'R10'!D14,'R11'!D14,'R12'!D14,'R13'!D14,'R14'!D14)</f>
        <v>400</v>
      </c>
      <c r="F14" s="41">
        <f t="shared" ref="F14:F17" si="1">SUM(B14:E14)</f>
        <v>2138</v>
      </c>
      <c r="G14" s="22">
        <v>1698</v>
      </c>
      <c r="H14" s="11"/>
      <c r="I14" s="11"/>
      <c r="J14" s="11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x14ac:dyDescent="0.25">
      <c r="A15" s="72" t="s">
        <v>17</v>
      </c>
      <c r="B15" s="43">
        <f>SUM(B16:B17)</f>
        <v>1285</v>
      </c>
      <c r="C15" s="43">
        <f>SUM(C16:C17)</f>
        <v>479</v>
      </c>
      <c r="D15" s="43">
        <f>SUM(D16:D17)</f>
        <v>0</v>
      </c>
      <c r="E15" s="43">
        <f>SUM(E16:E17)</f>
        <v>416</v>
      </c>
      <c r="F15" s="41">
        <f t="shared" si="1"/>
        <v>2180</v>
      </c>
      <c r="G15" s="22">
        <v>1698</v>
      </c>
      <c r="H15" s="11"/>
      <c r="I15" s="11"/>
      <c r="J15" s="11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x14ac:dyDescent="0.25">
      <c r="A16" s="72" t="s">
        <v>20</v>
      </c>
      <c r="B16" s="73">
        <f>SUM('R1'!B16,'R1a'!B16,'R2'!B16,'R3'!B16,'R4'!B16,'R5'!B16,'R6'!B16,'R7'!B16,'R8'!B16,'R9'!B16,'R10'!B16,'R11'!B16,'R12'!B16,'R13'!B16,'R14'!B16)</f>
        <v>93</v>
      </c>
      <c r="C16" s="73">
        <f>SUM('R1'!C16,'R1a'!C16,'R2'!C16,'R3'!C16,'R4'!C16,'R5'!C16,'R6'!C16,'R7'!C16,'R8'!C16,'R9'!C16,'R10'!C16,'R11'!C16,'R12'!C16,'R13'!C16,'R14'!C16)</f>
        <v>52</v>
      </c>
      <c r="D16" s="73">
        <v>0</v>
      </c>
      <c r="E16" s="73">
        <f>SUM('R1'!D16,'R1a'!D16,'R2'!D16,'R3'!D16,'R4'!D16,'R5'!D16,'R6'!D16,'R7'!D16,'R8'!D16,'R9'!D16,'R10'!D16,'R11'!D16,'R12'!D16,'R13'!D16,'R14'!D16)</f>
        <v>35</v>
      </c>
      <c r="F16" s="41">
        <f t="shared" si="1"/>
        <v>180</v>
      </c>
      <c r="G16" s="22" t="s">
        <v>59</v>
      </c>
      <c r="H16" s="11"/>
      <c r="I16" s="11"/>
      <c r="J16" s="11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3.5" customHeight="1" x14ac:dyDescent="0.25">
      <c r="A17" s="77" t="s">
        <v>18</v>
      </c>
      <c r="B17" s="75">
        <f>SUM('R1'!B17,'R1a'!B17,'R2'!B17,'R3'!B17,'R4'!B17,'R5'!B17,'R6'!B17,'R7'!B17,'R8'!B17,'R9'!B17,'R10'!B17,'R11'!B17,'R12'!B17,'R13'!B17,'R14'!B17)</f>
        <v>1192</v>
      </c>
      <c r="C17" s="75">
        <f>SUM('R1'!C17,'R1a'!C17,'R2'!C17,'R3'!C17,'R4'!C17,'R5'!C17,'R6'!C17,'R7'!C17,'R8'!C17,'R9'!C17,'R10'!C17,'R11'!C17,'R12'!C17,'R13'!C17,'R14'!C17)</f>
        <v>427</v>
      </c>
      <c r="D17" s="75">
        <v>0</v>
      </c>
      <c r="E17" s="75">
        <f>SUM('R1'!D17,'R1a'!D17,'R2'!D17,'R3'!D17,'R4'!D17,'R5'!D17,'R6'!D17,'R7'!D17,'R8'!D17,'R9'!D17,'R10'!D17,'R11'!D17,'R12'!D17,'R13'!D17,'R14'!D17)</f>
        <v>381</v>
      </c>
      <c r="F17" s="41">
        <f t="shared" si="1"/>
        <v>2000</v>
      </c>
      <c r="G17" s="24" t="s">
        <v>59</v>
      </c>
      <c r="H17" s="11"/>
      <c r="I17" s="11"/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5.25" customHeight="1" x14ac:dyDescent="0.25">
      <c r="A18" s="126"/>
      <c r="B18" s="126"/>
      <c r="C18" s="126"/>
      <c r="D18" s="126"/>
      <c r="E18" s="126"/>
      <c r="F18" s="126"/>
      <c r="G18" s="76"/>
      <c r="H18" s="11"/>
      <c r="I18" s="11"/>
      <c r="J18" s="1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.75" x14ac:dyDescent="0.25">
      <c r="A19" s="160" t="s">
        <v>26</v>
      </c>
      <c r="B19" s="160"/>
      <c r="C19" s="160"/>
      <c r="D19" s="160"/>
      <c r="E19" s="160"/>
      <c r="F19" s="160"/>
      <c r="G19" s="16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 customHeight="1" x14ac:dyDescent="0.25">
      <c r="A20" s="136"/>
      <c r="B20" s="209" t="s">
        <v>7</v>
      </c>
      <c r="C20" s="210"/>
      <c r="D20" s="201"/>
      <c r="E20" s="139" t="s">
        <v>8</v>
      </c>
      <c r="F20" s="141" t="s">
        <v>15</v>
      </c>
      <c r="G20" s="127" t="s">
        <v>12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.75" customHeight="1" x14ac:dyDescent="0.25">
      <c r="A21" s="137"/>
      <c r="B21" s="71" t="s">
        <v>9</v>
      </c>
      <c r="C21" s="71" t="s">
        <v>10</v>
      </c>
      <c r="D21" s="71" t="s">
        <v>11</v>
      </c>
      <c r="E21" s="140"/>
      <c r="F21" s="142"/>
      <c r="G21" s="12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x14ac:dyDescent="0.25">
      <c r="A22" s="72" t="s">
        <v>0</v>
      </c>
      <c r="B22" s="73">
        <f>SUM('R1'!B22,'R1a'!B22,'R2'!B22,'R3'!B22,'R4'!B22,'R5'!B22,'R6'!B22,'R7'!B22,'R8'!B22,'R9'!B22,'R10'!B22,'R11'!B22,'R12'!B22,'R13'!B22,'R14'!B22)</f>
        <v>7</v>
      </c>
      <c r="C22" s="73">
        <f>SUM('R1'!C22,'R1a'!C22,'R2'!C22,'R3'!C22,'R4'!C22,'R5'!C22,'R6'!C22,'R7'!C22,'R8'!C22,'R9'!C22,'R10'!C22,'R11'!C22,'R12'!C22,'R13'!C22,'R14'!C22)</f>
        <v>7</v>
      </c>
      <c r="D22" s="73">
        <v>0</v>
      </c>
      <c r="E22" s="73">
        <f>SUM('R1'!D22,'R1a'!D22,'R2'!D22,'R3'!D22,'R4'!D22,'R5'!D22,'R6'!D22,'R7'!D22,'R8'!D22,'R9'!D22,'R10'!D22,'R11'!D22,'R12'!D22,'R13'!D22,'R14'!D22)</f>
        <v>1</v>
      </c>
      <c r="F22" s="41">
        <f t="shared" ref="F22:F26" si="2">SUM(B22:E22)</f>
        <v>15</v>
      </c>
      <c r="G22" s="22">
        <v>33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x14ac:dyDescent="0.25">
      <c r="A23" s="72" t="s">
        <v>21</v>
      </c>
      <c r="B23" s="73">
        <f>SUM('R1'!B23,'R1a'!B23,'R2'!B23,'R3'!B23,'R4'!B23,'R5'!B23,'R6'!B23,'R7'!B23,'R8'!B23,'R9'!B23,'R10'!B23,'R11'!B23,'R12'!B23,'R13'!B23,'R14'!B23)</f>
        <v>7</v>
      </c>
      <c r="C23" s="73">
        <f>SUM('R1'!C23,'R1a'!C23,'R2'!C23,'R3'!C23,'R4'!C23,'R5'!C23,'R6'!C23,'R7'!C23,'R8'!C23,'R9'!C23,'R10'!C23,'R11'!C23,'R12'!C23,'R13'!C23,'R14'!C23)</f>
        <v>6</v>
      </c>
      <c r="D23" s="73">
        <v>0</v>
      </c>
      <c r="E23" s="73">
        <f>SUM('R1'!D23,'R1a'!D23,'R2'!D23,'R3'!D23,'R4'!D23,'R5'!D23,'R6'!D23,'R7'!D23,'R8'!D23,'R9'!D23,'R10'!D23,'R11'!D23,'R12'!D23,'R13'!D23,'R14'!D23)</f>
        <v>0</v>
      </c>
      <c r="F23" s="41">
        <f t="shared" si="2"/>
        <v>13</v>
      </c>
      <c r="G23" s="22" t="s">
        <v>59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x14ac:dyDescent="0.25">
      <c r="A24" s="77" t="s">
        <v>22</v>
      </c>
      <c r="B24" s="73">
        <f>SUM('R1'!B24,'R1a'!B24,'R2'!B24,'R3'!B24,'R4'!B24,'R5'!B24,'R6'!B24,'R7'!B24,'R8'!B24,'R9'!B24,'R10'!B24,'R11'!B24,'R12'!B24,'R13'!B24,'R14'!B24)</f>
        <v>0</v>
      </c>
      <c r="C24" s="73">
        <f>SUM('R1'!C24,'R1a'!C24,'R2'!C24,'R3'!C24,'R4'!C24,'R5'!C24,'R6'!C24,'R7'!C24,'R8'!C24,'R9'!C24,'R10'!C24,'R11'!C24,'R12'!C24,'R13'!C24,'R14'!C24)</f>
        <v>1</v>
      </c>
      <c r="D24" s="73">
        <v>0</v>
      </c>
      <c r="E24" s="73">
        <f>SUM('R1'!D24,'R1a'!D24,'R2'!D24,'R3'!D24,'R4'!D24,'R5'!D24,'R6'!D24,'R7'!D24,'R8'!D24,'R9'!D24,'R10'!D24,'R11'!D24,'R12'!D24,'R13'!D24,'R14'!D24)</f>
        <v>1</v>
      </c>
      <c r="F24" s="41">
        <f t="shared" si="2"/>
        <v>2</v>
      </c>
      <c r="G24" s="22" t="s">
        <v>59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x14ac:dyDescent="0.25">
      <c r="A25" s="78" t="s">
        <v>40</v>
      </c>
      <c r="B25" s="44">
        <f>SUM(B23,B26)</f>
        <v>7</v>
      </c>
      <c r="C25" s="44">
        <f t="shared" ref="C25:E25" si="3">SUM(C23,C26)</f>
        <v>8</v>
      </c>
      <c r="D25" s="44">
        <f t="shared" si="3"/>
        <v>0</v>
      </c>
      <c r="E25" s="44">
        <f t="shared" si="3"/>
        <v>2</v>
      </c>
      <c r="F25" s="41">
        <f t="shared" si="2"/>
        <v>17</v>
      </c>
      <c r="G25" s="24">
        <v>65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3.5" customHeight="1" x14ac:dyDescent="0.25">
      <c r="A26" s="78" t="s">
        <v>23</v>
      </c>
      <c r="B26" s="96">
        <f>SUM('R1'!B26,'R1a'!B26,'R2'!B26,'R3'!B26,'R4'!B26,'R5'!B26,'R6'!B26,'R7'!B26,'R8'!B26,'R9'!B26,'R10'!B26,'R11'!B26,'R12'!B26,'R13'!B26,'R14'!B26)</f>
        <v>0</v>
      </c>
      <c r="C26" s="96">
        <f>SUM('R1'!C26,'R1a'!C26,'R2'!C26,'R3'!C26,'R4'!C26,'R5'!C26,'R6'!C26,'R7'!C26,'R8'!C26,'R9'!C26,'R10'!C26,'R11'!C26,'R12'!C26,'R13'!C26,'R14'!C26)</f>
        <v>2</v>
      </c>
      <c r="D26" s="96">
        <v>0</v>
      </c>
      <c r="E26" s="96">
        <f>SUM('R1'!D26,'R1a'!D26,'R2'!D26,'R3'!D26,'R4'!D26,'R5'!D26,'R6'!D26,'R7'!D26,'R8'!D26,'R9'!D26,'R10'!D26,'R11'!D26,'R12'!D26,'R13'!D26,'R14'!D26)</f>
        <v>2</v>
      </c>
      <c r="F26" s="41">
        <f t="shared" si="2"/>
        <v>4</v>
      </c>
      <c r="G26" s="24" t="s">
        <v>59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6" customHeight="1" x14ac:dyDescent="0.25">
      <c r="A27" s="144"/>
      <c r="B27" s="144"/>
      <c r="C27" s="144"/>
      <c r="D27" s="144"/>
      <c r="E27" s="144"/>
      <c r="F27" s="144"/>
      <c r="G27" s="7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8.75" x14ac:dyDescent="0.3">
      <c r="A28" s="161" t="s">
        <v>36</v>
      </c>
      <c r="B28" s="161"/>
      <c r="C28" s="161"/>
      <c r="D28" s="161"/>
      <c r="E28" s="161"/>
      <c r="F28" s="161"/>
      <c r="G28" s="16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5" customHeight="1" x14ac:dyDescent="0.25">
      <c r="A29" s="136"/>
      <c r="B29" s="209" t="s">
        <v>7</v>
      </c>
      <c r="C29" s="210"/>
      <c r="D29" s="201"/>
      <c r="E29" s="139" t="s">
        <v>8</v>
      </c>
      <c r="F29" s="141" t="s">
        <v>15</v>
      </c>
      <c r="G29" s="127" t="s">
        <v>12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2.75" customHeight="1" x14ac:dyDescent="0.25">
      <c r="A30" s="137"/>
      <c r="B30" s="71" t="s">
        <v>9</v>
      </c>
      <c r="C30" s="71" t="s">
        <v>10</v>
      </c>
      <c r="D30" s="71" t="s">
        <v>11</v>
      </c>
      <c r="E30" s="140"/>
      <c r="F30" s="142"/>
      <c r="G30" s="128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x14ac:dyDescent="0.25">
      <c r="A31" s="72" t="s">
        <v>1</v>
      </c>
      <c r="B31" s="45">
        <f>SUM(B5,B14,B22)</f>
        <v>1508</v>
      </c>
      <c r="C31" s="45">
        <f>SUM(C5,C14,C22)</f>
        <v>732</v>
      </c>
      <c r="D31" s="45">
        <v>0</v>
      </c>
      <c r="E31" s="45">
        <f>SUM(E5,E14,E22)</f>
        <v>434</v>
      </c>
      <c r="F31" s="41">
        <f>SUM(F5,F14,F22)</f>
        <v>2674</v>
      </c>
      <c r="G31" s="22">
        <v>2454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x14ac:dyDescent="0.25">
      <c r="A32" s="72" t="s">
        <v>2</v>
      </c>
      <c r="B32" s="43">
        <f>SUM(B6,B15,B25)</f>
        <v>2034</v>
      </c>
      <c r="C32" s="45">
        <f>SUM(C6,C15,C25)</f>
        <v>1314</v>
      </c>
      <c r="D32" s="45">
        <v>0</v>
      </c>
      <c r="E32" s="45">
        <f>SUM(E6,E15,E25)</f>
        <v>530</v>
      </c>
      <c r="F32" s="41">
        <f>SUM(F6,F15,F25)</f>
        <v>3878</v>
      </c>
      <c r="G32" s="22">
        <v>3959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3.5" customHeight="1" x14ac:dyDescent="0.25">
      <c r="A33" s="74" t="s">
        <v>24</v>
      </c>
      <c r="B33" s="45">
        <f>SUM(B7,B25)</f>
        <v>481</v>
      </c>
      <c r="C33" s="45">
        <f>SUM(C7,C25)</f>
        <v>538</v>
      </c>
      <c r="D33" s="45">
        <v>0</v>
      </c>
      <c r="E33" s="45">
        <f>SUM(E7,E25)</f>
        <v>70</v>
      </c>
      <c r="F33" s="41">
        <f>SUM(F7,F25)</f>
        <v>1089</v>
      </c>
      <c r="G33" s="24" t="s">
        <v>59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x14ac:dyDescent="0.25">
      <c r="A34" s="74" t="s">
        <v>27</v>
      </c>
      <c r="B34" s="45">
        <f t="shared" ref="B34:E35" si="4">SUM(B8,B16)</f>
        <v>138</v>
      </c>
      <c r="C34" s="45">
        <f t="shared" si="4"/>
        <v>108</v>
      </c>
      <c r="D34" s="45">
        <v>0</v>
      </c>
      <c r="E34" s="45">
        <f t="shared" si="4"/>
        <v>42</v>
      </c>
      <c r="F34" s="41">
        <f>SUM(F8,F16)</f>
        <v>288</v>
      </c>
      <c r="G34" s="22" t="s">
        <v>59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3.5" customHeight="1" thickBot="1" x14ac:dyDescent="0.3">
      <c r="A35" s="79" t="s">
        <v>28</v>
      </c>
      <c r="B35" s="46">
        <f t="shared" si="4"/>
        <v>1415</v>
      </c>
      <c r="C35" s="46">
        <f t="shared" si="4"/>
        <v>668</v>
      </c>
      <c r="D35" s="46">
        <v>0</v>
      </c>
      <c r="E35" s="46">
        <f t="shared" si="4"/>
        <v>418</v>
      </c>
      <c r="F35" s="28">
        <f>SUM(F9,F17,)</f>
        <v>2501</v>
      </c>
      <c r="G35" s="48" t="s">
        <v>59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x14ac:dyDescent="0.25">
      <c r="A36" s="80"/>
      <c r="B36" s="31"/>
      <c r="C36" s="31"/>
      <c r="D36" s="31"/>
      <c r="E36" s="31"/>
      <c r="F36" s="33"/>
      <c r="G36" s="3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x14ac:dyDescent="0.25">
      <c r="A37" s="135"/>
      <c r="B37" s="135"/>
      <c r="C37" s="135"/>
      <c r="D37" s="135"/>
      <c r="E37" s="135"/>
      <c r="F37" s="135"/>
      <c r="G37" s="7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5.75" x14ac:dyDescent="0.25">
      <c r="A38" s="160" t="s">
        <v>38</v>
      </c>
      <c r="B38" s="160"/>
      <c r="C38" s="160"/>
      <c r="D38" s="160"/>
      <c r="E38" s="160"/>
      <c r="F38" s="160"/>
      <c r="G38" s="160"/>
      <c r="H38" s="11"/>
      <c r="I38" s="11"/>
      <c r="J38" s="11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5" customHeight="1" x14ac:dyDescent="0.25">
      <c r="A39" s="150" t="s">
        <v>14</v>
      </c>
      <c r="B39" s="204" t="s">
        <v>7</v>
      </c>
      <c r="C39" s="205"/>
      <c r="D39" s="206"/>
      <c r="E39" s="202" t="s">
        <v>8</v>
      </c>
      <c r="F39" s="141" t="s">
        <v>15</v>
      </c>
      <c r="G39" s="127" t="s">
        <v>12</v>
      </c>
      <c r="H39" s="11"/>
      <c r="I39" s="11"/>
      <c r="J39" s="11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x14ac:dyDescent="0.25">
      <c r="A40" s="151"/>
      <c r="B40" s="71" t="s">
        <v>9</v>
      </c>
      <c r="C40" s="207" t="s">
        <v>11</v>
      </c>
      <c r="D40" s="201"/>
      <c r="E40" s="203"/>
      <c r="F40" s="142"/>
      <c r="G40" s="128"/>
      <c r="H40" s="11"/>
      <c r="I40" s="11"/>
      <c r="J40" s="1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x14ac:dyDescent="0.25">
      <c r="A41" s="72" t="s">
        <v>31</v>
      </c>
      <c r="B41" s="73">
        <f>SUM('R1'!B41,'R1a'!B41,'R2'!B41,'R3'!B41,'R4'!B41,'R5'!B41,'R6'!B41,'R7'!B41,'R8'!B41,'R9'!B41,'R10'!B41,'R11'!B41,'R12'!B41,'R13'!B41,'R14'!B41)</f>
        <v>191</v>
      </c>
      <c r="C41" s="208">
        <f>SUM('R1'!C41,'R1a'!C41,'R2'!C41,'R3'!C41,'R4'!C41,'R5'!C41,'R6'!C41,'R7'!C41,'R8'!C41,'R9'!C41,'R10'!C41,'R11'!C41,'R12'!C41,'R13'!C41,'R14'!C41)</f>
        <v>0</v>
      </c>
      <c r="D41" s="201"/>
      <c r="E41" s="73">
        <f>SUM('R1'!D41,'R1a'!D41,'R2'!D41,'R3'!D41,'R4'!D41,'R5'!D41,'R6'!D41,'R7'!D41,'R8'!D41,'R9'!D41,'R10'!D41,'R11'!D41,'R12'!D41,'R13'!D41,'R14'!D41)</f>
        <v>110</v>
      </c>
      <c r="F41" s="41">
        <f t="shared" ref="F41:F43" si="5">SUM(B41:E41)</f>
        <v>301</v>
      </c>
      <c r="G41" s="22">
        <v>189</v>
      </c>
      <c r="H41" s="12"/>
      <c r="I41" s="11"/>
      <c r="J41" s="11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x14ac:dyDescent="0.25">
      <c r="A42" s="74" t="s">
        <v>30</v>
      </c>
      <c r="B42" s="73">
        <f>SUM('R1'!B42,'R1a'!B42,'R2'!B42,'R3'!B42,'R4'!B42,'R5'!B42,'R6'!B42,'R7'!B42,'R8'!B42,'R9'!B42,'R10'!B42,'R11'!B42,'R12'!B42,'R13'!B42,'R14'!B42)</f>
        <v>15</v>
      </c>
      <c r="C42" s="208">
        <f>SUM('R1'!C42,'R1a'!C42,'R2'!C42,'R3'!C42,'R4'!C42,'R5'!C42,'R6'!C42,'R7'!C42,'R8'!C42,'R9'!C42,'R10'!C42,'R11'!C42,'R12'!C42,'R13'!C42,'R14'!C42)</f>
        <v>0</v>
      </c>
      <c r="D42" s="201"/>
      <c r="E42" s="73">
        <f>SUM('R1'!D42,'R1a'!D42,'R2'!D42,'R3'!D42,'R4'!D42,'R5'!D42,'R6'!D42,'R7'!D42,'R8'!D42,'R9'!D42,'R10'!D42,'R11'!D42,'R12'!D42,'R13'!D42,'R14'!D42)</f>
        <v>1</v>
      </c>
      <c r="F42" s="41">
        <f t="shared" si="5"/>
        <v>16</v>
      </c>
      <c r="G42" s="24">
        <v>0</v>
      </c>
      <c r="H42" s="12"/>
      <c r="I42" s="11"/>
      <c r="J42" s="11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x14ac:dyDescent="0.25">
      <c r="A43" s="74" t="s">
        <v>32</v>
      </c>
      <c r="B43" s="73">
        <f>SUM('R1'!B43,'R1a'!B43,'R2'!B43,'R3'!B43,'R4'!B43,'R5'!B43,'R6'!B43,'R7'!B43,'R8'!B43,'R9'!B43,'R10'!B43,'R11'!B43,'R12'!B43,'R13'!B43,'R14'!B43)</f>
        <v>48</v>
      </c>
      <c r="C43" s="208">
        <f>SUM('R1'!C43,'R1a'!C43,'R2'!C43,'R3'!C43,'R4'!C43,'R5'!C43,'R6'!C43,'R7'!C43,'R8'!C43,'R9'!C43,'R10'!C43,'R11'!C43,'R12'!C43,'R13'!C43,'R14'!C43)</f>
        <v>0</v>
      </c>
      <c r="D43" s="201"/>
      <c r="E43" s="73">
        <f>SUM('R1'!D43,'R1a'!D43,'R2'!D43,'R3'!D43,'R4'!D43,'R5'!D43,'R6'!D43,'R7'!D43,'R8'!D43,'R9'!D43,'R10'!D43,'R11'!D43,'R12'!D43,'R13'!D43,'R14'!D43)</f>
        <v>3</v>
      </c>
      <c r="F43" s="41">
        <f t="shared" si="5"/>
        <v>51</v>
      </c>
      <c r="G43" s="24">
        <v>0</v>
      </c>
      <c r="H43" s="12"/>
      <c r="I43" s="11"/>
      <c r="J43" s="1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5.5" customHeight="1" x14ac:dyDescent="0.25">
      <c r="A44" s="82" t="s">
        <v>13</v>
      </c>
      <c r="B44" s="204" t="s">
        <v>7</v>
      </c>
      <c r="C44" s="205"/>
      <c r="D44" s="201"/>
      <c r="E44" s="63" t="s">
        <v>8</v>
      </c>
      <c r="F44" s="41" t="s">
        <v>15</v>
      </c>
      <c r="G44" s="52" t="s">
        <v>12</v>
      </c>
      <c r="H44" s="12"/>
      <c r="I44" s="11"/>
      <c r="J44" s="11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x14ac:dyDescent="0.25">
      <c r="A45" s="83" t="s">
        <v>29</v>
      </c>
      <c r="B45" s="146">
        <f>SUM('R1'!B45:C45,'R1a'!B45:C45,'R2'!B45:C45,'R3'!B45:C45,'R4'!B45:C45,'R5'!B45:C45,'R6'!B45:C45,'R7'!B45:C45,'R8'!B45:C45,'R9'!B45:C45,'R10'!B45:C45,'R11'!B45:C45,'R12'!B45:C45,'R13'!B45:C45,'R14'!B45:C45)</f>
        <v>299</v>
      </c>
      <c r="C45" s="200"/>
      <c r="D45" s="201"/>
      <c r="E45" s="73">
        <f>SUM('R1'!D45,'R1a'!D45,'R2'!D45,'R3'!D45,'R4'!D45,'R5'!D45,'R6'!D45,'R7'!D45,'R8'!D45,'R9'!D45,'R10'!D45,'R11'!D45,'R12'!D45,'R13'!D45,'R14'!D45)</f>
        <v>66</v>
      </c>
      <c r="F45" s="41">
        <f>SUM(B45:E45)</f>
        <v>365</v>
      </c>
      <c r="G45" s="25">
        <v>249</v>
      </c>
      <c r="H45" s="12"/>
      <c r="I45" s="11"/>
      <c r="J45" s="11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x14ac:dyDescent="0.25">
      <c r="A46" s="85" t="s">
        <v>37</v>
      </c>
      <c r="B46" s="146">
        <f>SUM('R1'!B46:C46,'R1a'!B46:C46,'R2'!B46:C46,'R3'!B46:C46,'R4'!B46:C46,'R5'!B46:C46,'R6'!B46:C46,'R7'!B46:C46,'R8'!B46:C46,'R9'!B46:C46,'R10'!B46:C46,'R11'!B46:C46,'R12'!B46:C46,'R13'!B46:C46,'R14'!B46:C46)</f>
        <v>24</v>
      </c>
      <c r="C46" s="200"/>
      <c r="D46" s="201"/>
      <c r="E46" s="73">
        <f>SUM('R1'!D46,'R1a'!D46,'R2'!D46,'R3'!D46,'R4'!D46,'R5'!D46,'R6'!D46,'R7'!D46,'R8'!D46,'R9'!D46,'R10'!D46,'R11'!D46,'R12'!D46,'R13'!D46,'R14'!D46)</f>
        <v>1</v>
      </c>
      <c r="F46" s="41">
        <f t="shared" ref="F46" si="6">SUM(B46:E46)</f>
        <v>25</v>
      </c>
      <c r="G46" s="49" t="s">
        <v>59</v>
      </c>
      <c r="H46" s="12"/>
      <c r="I46" s="11"/>
      <c r="J46" s="1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x14ac:dyDescent="0.25">
      <c r="A47" s="87"/>
      <c r="B47" s="42"/>
      <c r="C47" s="42"/>
      <c r="D47" s="42"/>
      <c r="E47" s="42"/>
      <c r="F47" s="42"/>
      <c r="G47" s="50"/>
      <c r="H47" s="12"/>
      <c r="I47" s="11"/>
      <c r="J47" s="11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 x14ac:dyDescent="0.25">
      <c r="A48" s="157" t="s">
        <v>39</v>
      </c>
      <c r="B48" s="158"/>
      <c r="C48" s="158"/>
      <c r="D48" s="158"/>
      <c r="E48" s="158"/>
      <c r="F48" s="158"/>
      <c r="G48" s="159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x14ac:dyDescent="0.25">
      <c r="A49" s="88"/>
      <c r="B49" s="209" t="s">
        <v>7</v>
      </c>
      <c r="C49" s="210"/>
      <c r="D49" s="201"/>
      <c r="E49" s="89" t="s">
        <v>8</v>
      </c>
      <c r="F49" s="90" t="s">
        <v>15</v>
      </c>
      <c r="G49" s="91" t="s">
        <v>12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x14ac:dyDescent="0.25">
      <c r="A50" s="74" t="s">
        <v>3</v>
      </c>
      <c r="B50" s="146">
        <f>SUM('R1'!B50:C50,'R1a'!B50:C50,'R2'!B50:C50,'R3'!B50:C50,'R4'!B50:C50,'R5'!B50:C50,'R6'!B50:C50,'R7'!B50:C50,'R8'!B50:C50,'R9'!B50:C50,'R10'!B50:C50,'R11'!B50:C50,'R12'!B50:C50,'R13'!B50:C50,'R14'!B50:C50)</f>
        <v>317</v>
      </c>
      <c r="C50" s="200"/>
      <c r="D50" s="201"/>
      <c r="E50" s="73">
        <f>SUM('R1'!D50,'R1a'!D50,'R2'!D50,'R3'!D50,'R4'!D50,'R5'!D50,'R6'!D50,'R7'!D50,'R8'!D50,'R9'!D50,'R10'!D50,'R11'!D50,'R12'!D50,'R13'!D50,'R14'!D50)</f>
        <v>77</v>
      </c>
      <c r="F50" s="41">
        <f t="shared" ref="F50:F53" si="7">SUM(B50:E50)</f>
        <v>394</v>
      </c>
      <c r="G50" s="24">
        <v>206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x14ac:dyDescent="0.25">
      <c r="A51" s="74" t="s">
        <v>4</v>
      </c>
      <c r="B51" s="146">
        <f>SUM('R1'!B51:C51,'R1a'!B51:C51,'R2'!B51:C51,'R3'!B51:C51,'R4'!B51:C51,'R5'!B51:C51,'R6'!B51:C51,'R7'!B51:C51,'R8'!B51:C51,'R9'!B51:C51,'R10'!B51:C51,'R11'!B51:C51,'R12'!B51:C51,'R13'!B51:C51,'R14'!B51:C51)</f>
        <v>311</v>
      </c>
      <c r="C51" s="200"/>
      <c r="D51" s="201"/>
      <c r="E51" s="73">
        <f>SUM('R1'!D51,'R1a'!D51,'R2'!D51,'R3'!D51,'R4'!D51,'R5'!D51,'R6'!D51,'R7'!D51,'R8'!D51,'R9'!D51,'R10'!D51,'R11'!D51,'R12'!D51,'R13'!D51,'R14'!D51)</f>
        <v>45</v>
      </c>
      <c r="F51" s="41">
        <f t="shared" si="7"/>
        <v>356</v>
      </c>
      <c r="G51" s="24">
        <v>441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x14ac:dyDescent="0.25">
      <c r="A52" s="74" t="s">
        <v>5</v>
      </c>
      <c r="B52" s="146">
        <f>SUM('R1'!B52:C52,'R1a'!B52:C52,'R2'!B52:C52,'R3'!B52:C52,'R4'!B52:C52,'R5'!B52:C52,'R6'!B52:C52,'R7'!B52:C52,'R8'!B52:C52,'R9'!B52:C52,'R10'!B52:C52,'R11'!B52:C52,'R12'!B52:C52,'R13'!B52:C52,'R14'!B52:C52)</f>
        <v>3</v>
      </c>
      <c r="C52" s="200"/>
      <c r="D52" s="201"/>
      <c r="E52" s="73">
        <f>SUM('R1'!D52,'R1a'!D52,'R2'!D52,'R3'!D52,'R4'!D52,'R5'!D52,'R6'!D52,'R7'!D52,'R8'!D52,'R9'!D52,'R10'!D52,'R11'!D52,'R12'!D52,'R13'!D52,'R14'!D52)</f>
        <v>4</v>
      </c>
      <c r="F52" s="41">
        <f t="shared" si="7"/>
        <v>7</v>
      </c>
      <c r="G52" s="24">
        <v>37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x14ac:dyDescent="0.25">
      <c r="A53" s="74" t="s">
        <v>6</v>
      </c>
      <c r="B53" s="146">
        <f>SUM('R1'!B53:C53,'R1a'!B53:C53,'R2'!B53:C53,'R3'!B53:C53,'R4'!B53:C53,'R5'!B53:C53,'R6'!B53:C53,'R7'!B53:C53,'R8'!B53:C53,'R9'!B53:C53,'R10'!B53:C53,'R11'!B53:C53,'R12'!B53:C53,'R13'!B53:C53,'R14'!B53:C53)</f>
        <v>580</v>
      </c>
      <c r="C53" s="200"/>
      <c r="D53" s="201"/>
      <c r="E53" s="75">
        <f>SUM('R1'!D53,'R1a'!D53,'R2'!D53,'R3'!D53,'R4'!D53,'R5'!D53,'R6'!D53,'R7'!D53,'R8'!D53,'R9'!D53,'R10'!D53,'R11'!D53,'R12'!D53,'R13'!D53,'R14'!D53)</f>
        <v>109</v>
      </c>
      <c r="F53" s="41">
        <f t="shared" si="7"/>
        <v>689</v>
      </c>
      <c r="G53" s="24">
        <v>757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x14ac:dyDescent="0.25">
      <c r="A54" s="10"/>
      <c r="B54" s="13"/>
      <c r="C54" s="14"/>
      <c r="D54" s="14"/>
      <c r="E54" s="15"/>
      <c r="F54" s="16"/>
      <c r="G54" s="5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x14ac:dyDescent="0.25">
      <c r="A55" s="10"/>
      <c r="B55" s="17"/>
      <c r="C55" s="17"/>
      <c r="D55" s="17"/>
      <c r="E55" s="13"/>
      <c r="F55" s="18"/>
      <c r="G55" s="18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x14ac:dyDescent="0.25">
      <c r="A56" s="10"/>
      <c r="B56" s="17"/>
      <c r="C56" s="17"/>
      <c r="D56" s="17"/>
      <c r="E56" s="17"/>
      <c r="F56" s="17"/>
      <c r="G56" s="18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x14ac:dyDescent="0.25">
      <c r="A57" s="10"/>
      <c r="B57" s="13"/>
      <c r="C57" s="13"/>
      <c r="D57" s="13"/>
      <c r="E57" s="13"/>
      <c r="F57" s="18"/>
      <c r="G57" s="17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x14ac:dyDescent="0.25">
      <c r="A58" s="10"/>
      <c r="B58" s="13"/>
      <c r="C58" s="13"/>
      <c r="D58" s="13"/>
      <c r="E58" s="13"/>
      <c r="F58" s="18"/>
      <c r="G58" s="18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x14ac:dyDescent="0.25">
      <c r="A59" s="10"/>
      <c r="B59" s="13"/>
      <c r="C59" s="13"/>
      <c r="D59" s="13"/>
      <c r="E59" s="13"/>
      <c r="F59" s="18"/>
      <c r="G59" s="18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x14ac:dyDescent="0.25">
      <c r="A60" s="10"/>
      <c r="B60" s="13"/>
      <c r="C60" s="13"/>
      <c r="D60" s="13"/>
      <c r="E60" s="13"/>
      <c r="F60" s="18"/>
      <c r="G60" s="18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x14ac:dyDescent="0.25">
      <c r="A61" s="10"/>
      <c r="B61" s="13"/>
      <c r="C61" s="13"/>
      <c r="D61" s="13"/>
      <c r="E61" s="13"/>
      <c r="F61" s="18"/>
      <c r="G61" s="18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x14ac:dyDescent="0.25">
      <c r="A62" s="10"/>
      <c r="B62" s="13"/>
      <c r="C62" s="13"/>
      <c r="D62" s="13"/>
      <c r="E62" s="13"/>
      <c r="F62" s="18"/>
      <c r="G62" s="18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x14ac:dyDescent="0.25">
      <c r="A63" s="10"/>
      <c r="B63" s="13"/>
      <c r="C63" s="13"/>
      <c r="D63" s="13"/>
      <c r="E63" s="13"/>
      <c r="F63" s="18"/>
      <c r="G63" s="18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x14ac:dyDescent="0.25">
      <c r="A64" s="10"/>
      <c r="B64" s="13"/>
      <c r="C64" s="13"/>
      <c r="D64" s="13"/>
      <c r="E64" s="13"/>
      <c r="F64" s="18"/>
      <c r="G64" s="18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x14ac:dyDescent="0.25">
      <c r="A65" s="10"/>
      <c r="B65" s="13"/>
      <c r="C65" s="13"/>
      <c r="D65" s="13"/>
      <c r="E65" s="13"/>
      <c r="F65" s="18"/>
      <c r="G65" s="18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x14ac:dyDescent="0.25">
      <c r="A66" s="10"/>
      <c r="B66" s="13"/>
      <c r="C66" s="13"/>
      <c r="D66" s="13"/>
      <c r="E66" s="13"/>
      <c r="F66" s="18"/>
      <c r="G66" s="18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x14ac:dyDescent="0.25">
      <c r="A67" s="10"/>
      <c r="B67" s="13"/>
      <c r="C67" s="13"/>
      <c r="D67" s="13"/>
      <c r="E67" s="13"/>
      <c r="F67" s="18"/>
      <c r="G67" s="18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x14ac:dyDescent="0.25">
      <c r="A68" s="10"/>
      <c r="B68" s="13"/>
      <c r="C68" s="13"/>
      <c r="D68" s="13"/>
      <c r="E68" s="13"/>
      <c r="F68" s="18"/>
      <c r="G68" s="18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x14ac:dyDescent="0.25">
      <c r="A69" s="10"/>
      <c r="B69" s="13"/>
      <c r="C69" s="13"/>
      <c r="D69" s="13"/>
      <c r="E69" s="13"/>
      <c r="F69" s="18"/>
      <c r="G69" s="18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x14ac:dyDescent="0.25">
      <c r="A70" s="10"/>
      <c r="B70" s="13"/>
      <c r="C70" s="13"/>
      <c r="D70" s="13"/>
      <c r="E70" s="13"/>
      <c r="F70" s="18"/>
      <c r="G70" s="18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x14ac:dyDescent="0.25">
      <c r="A71" s="10"/>
      <c r="B71" s="13"/>
      <c r="C71" s="13"/>
      <c r="D71" s="13"/>
      <c r="E71" s="13"/>
      <c r="F71" s="18"/>
      <c r="G71" s="18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x14ac:dyDescent="0.25">
      <c r="A72" s="10"/>
      <c r="B72" s="13"/>
      <c r="C72" s="13"/>
      <c r="D72" s="13"/>
      <c r="E72" s="13"/>
      <c r="F72" s="18"/>
      <c r="G72" s="18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x14ac:dyDescent="0.25">
      <c r="A73" s="10"/>
      <c r="B73" s="13"/>
      <c r="C73" s="13"/>
      <c r="D73" s="13"/>
      <c r="E73" s="13"/>
      <c r="F73" s="18"/>
      <c r="G73" s="18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x14ac:dyDescent="0.25">
      <c r="A74" s="10"/>
      <c r="B74" s="13"/>
      <c r="C74" s="13"/>
      <c r="D74" s="13"/>
      <c r="E74" s="13"/>
      <c r="F74" s="18"/>
      <c r="G74" s="18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x14ac:dyDescent="0.25">
      <c r="A75" s="10"/>
      <c r="B75" s="13"/>
      <c r="C75" s="13"/>
      <c r="D75" s="13"/>
      <c r="E75" s="13"/>
      <c r="F75" s="18"/>
      <c r="G75" s="18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x14ac:dyDescent="0.25">
      <c r="A76" s="10"/>
      <c r="B76" s="13"/>
      <c r="C76" s="13"/>
      <c r="D76" s="13"/>
      <c r="E76" s="13"/>
      <c r="F76" s="18"/>
      <c r="G76" s="18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x14ac:dyDescent="0.25">
      <c r="A77" s="10"/>
      <c r="B77" s="13"/>
      <c r="C77" s="13"/>
      <c r="D77" s="13"/>
      <c r="E77" s="13"/>
      <c r="F77" s="18"/>
      <c r="G77" s="18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x14ac:dyDescent="0.25">
      <c r="A78" s="10"/>
      <c r="B78" s="13"/>
      <c r="C78" s="13"/>
      <c r="D78" s="13"/>
      <c r="E78" s="13"/>
      <c r="F78" s="18"/>
      <c r="G78" s="18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x14ac:dyDescent="0.25">
      <c r="A79" s="10"/>
      <c r="B79" s="13"/>
      <c r="C79" s="13"/>
      <c r="D79" s="13"/>
      <c r="E79" s="13"/>
      <c r="F79" s="18"/>
      <c r="G79" s="18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x14ac:dyDescent="0.25">
      <c r="A80" s="10"/>
      <c r="B80" s="13"/>
      <c r="C80" s="13"/>
      <c r="D80" s="13"/>
      <c r="E80" s="13"/>
      <c r="F80" s="18"/>
      <c r="G80" s="18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x14ac:dyDescent="0.25">
      <c r="A81" s="10"/>
      <c r="B81" s="13"/>
      <c r="C81" s="13"/>
      <c r="D81" s="13"/>
      <c r="E81" s="13"/>
      <c r="F81" s="18"/>
      <c r="G81" s="18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x14ac:dyDescent="0.25">
      <c r="A82" s="10"/>
      <c r="B82" s="13"/>
      <c r="C82" s="13"/>
      <c r="D82" s="13"/>
      <c r="E82" s="13"/>
      <c r="F82" s="18"/>
      <c r="G82" s="18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x14ac:dyDescent="0.25">
      <c r="A83" s="10"/>
      <c r="B83" s="13"/>
      <c r="C83" s="13"/>
      <c r="D83" s="13"/>
      <c r="E83" s="13"/>
      <c r="F83" s="18"/>
      <c r="G83" s="18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x14ac:dyDescent="0.25">
      <c r="A84" s="10"/>
      <c r="B84" s="13"/>
      <c r="C84" s="13"/>
      <c r="D84" s="13"/>
      <c r="E84" s="13"/>
      <c r="F84" s="18"/>
      <c r="G84" s="18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x14ac:dyDescent="0.25">
      <c r="A85" s="10"/>
      <c r="B85" s="13"/>
      <c r="C85" s="13"/>
      <c r="D85" s="13"/>
      <c r="E85" s="13"/>
      <c r="F85" s="18"/>
      <c r="G85" s="18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x14ac:dyDescent="0.25">
      <c r="A86" s="10"/>
      <c r="B86" s="13"/>
      <c r="C86" s="13"/>
      <c r="D86" s="13"/>
      <c r="E86" s="13"/>
      <c r="F86" s="18"/>
      <c r="G86" s="18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x14ac:dyDescent="0.25">
      <c r="A87" s="10"/>
      <c r="B87" s="13"/>
      <c r="C87" s="13"/>
      <c r="D87" s="13"/>
      <c r="E87" s="13"/>
      <c r="F87" s="18"/>
      <c r="G87" s="18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x14ac:dyDescent="0.25">
      <c r="A88" s="10"/>
      <c r="B88" s="13"/>
      <c r="C88" s="13"/>
      <c r="D88" s="13"/>
      <c r="E88" s="13"/>
      <c r="F88" s="18"/>
      <c r="G88" s="18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x14ac:dyDescent="0.25">
      <c r="A89" s="10"/>
      <c r="B89" s="13"/>
      <c r="C89" s="13"/>
      <c r="D89" s="13"/>
      <c r="E89" s="13"/>
      <c r="F89" s="18"/>
      <c r="G89" s="18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x14ac:dyDescent="0.25">
      <c r="A90" s="10"/>
      <c r="B90" s="13"/>
      <c r="C90" s="13"/>
      <c r="D90" s="13"/>
      <c r="E90" s="13"/>
      <c r="F90" s="18"/>
      <c r="G90" s="18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x14ac:dyDescent="0.25">
      <c r="A91" s="10"/>
      <c r="B91" s="13"/>
      <c r="C91" s="13"/>
      <c r="D91" s="13"/>
      <c r="E91" s="13"/>
      <c r="F91" s="18"/>
      <c r="G91" s="18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x14ac:dyDescent="0.25">
      <c r="A92" s="10"/>
      <c r="B92" s="13"/>
      <c r="C92" s="13"/>
      <c r="D92" s="13"/>
      <c r="E92" s="13"/>
      <c r="F92" s="18"/>
      <c r="G92" s="18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x14ac:dyDescent="0.25">
      <c r="A93" s="10"/>
      <c r="B93" s="13"/>
      <c r="C93" s="13"/>
      <c r="D93" s="13"/>
      <c r="E93" s="13"/>
      <c r="F93" s="18"/>
      <c r="G93" s="18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x14ac:dyDescent="0.25">
      <c r="A94" s="10"/>
      <c r="B94" s="13"/>
      <c r="C94" s="13"/>
      <c r="D94" s="13"/>
      <c r="E94" s="13"/>
      <c r="F94" s="18"/>
      <c r="G94" s="18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x14ac:dyDescent="0.25">
      <c r="A95" s="10"/>
      <c r="B95" s="13"/>
      <c r="C95" s="13"/>
      <c r="D95" s="13"/>
      <c r="E95" s="13"/>
      <c r="F95" s="18"/>
      <c r="G95" s="18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x14ac:dyDescent="0.25">
      <c r="A96" s="10"/>
      <c r="B96" s="13"/>
      <c r="C96" s="13"/>
      <c r="D96" s="13"/>
      <c r="E96" s="13"/>
      <c r="F96" s="18"/>
      <c r="G96" s="18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x14ac:dyDescent="0.25">
      <c r="A97" s="10"/>
      <c r="B97" s="13"/>
      <c r="C97" s="13"/>
      <c r="D97" s="13"/>
      <c r="E97" s="13"/>
      <c r="F97" s="18"/>
      <c r="G97" s="18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x14ac:dyDescent="0.25">
      <c r="A98" s="10"/>
      <c r="B98" s="13"/>
      <c r="C98" s="13"/>
      <c r="D98" s="13"/>
      <c r="E98" s="13"/>
      <c r="F98" s="18"/>
      <c r="G98" s="18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x14ac:dyDescent="0.25">
      <c r="A99" s="10"/>
      <c r="B99" s="13"/>
      <c r="C99" s="13"/>
      <c r="D99" s="13"/>
      <c r="E99" s="13"/>
      <c r="F99" s="18"/>
      <c r="G99" s="18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x14ac:dyDescent="0.25">
      <c r="A100" s="10"/>
      <c r="B100" s="13"/>
      <c r="C100" s="13"/>
      <c r="D100" s="13"/>
      <c r="E100" s="13"/>
      <c r="F100" s="18"/>
      <c r="G100" s="18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x14ac:dyDescent="0.25">
      <c r="A101" s="10"/>
      <c r="B101" s="13"/>
      <c r="C101" s="13"/>
      <c r="D101" s="13"/>
      <c r="E101" s="13"/>
      <c r="F101" s="18"/>
      <c r="G101" s="18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x14ac:dyDescent="0.25">
      <c r="A102" s="10"/>
      <c r="B102" s="13"/>
      <c r="C102" s="13"/>
      <c r="D102" s="13"/>
      <c r="E102" s="13"/>
      <c r="F102" s="18"/>
      <c r="G102" s="18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x14ac:dyDescent="0.25">
      <c r="A103" s="10"/>
      <c r="B103" s="13"/>
      <c r="C103" s="13"/>
      <c r="D103" s="13"/>
      <c r="E103" s="13"/>
      <c r="F103" s="18"/>
      <c r="G103" s="18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x14ac:dyDescent="0.25">
      <c r="A104" s="10"/>
      <c r="B104" s="13"/>
      <c r="C104" s="13"/>
      <c r="D104" s="13"/>
      <c r="E104" s="13"/>
      <c r="F104" s="18"/>
      <c r="G104" s="18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x14ac:dyDescent="0.25">
      <c r="A105" s="10"/>
      <c r="B105" s="13"/>
      <c r="C105" s="13"/>
      <c r="D105" s="13"/>
      <c r="E105" s="13"/>
      <c r="F105" s="18"/>
      <c r="G105" s="18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x14ac:dyDescent="0.25">
      <c r="A106" s="10"/>
      <c r="B106" s="13"/>
      <c r="C106" s="13"/>
      <c r="D106" s="13"/>
      <c r="E106" s="13"/>
      <c r="F106" s="18"/>
      <c r="G106" s="18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x14ac:dyDescent="0.25">
      <c r="A107" s="10"/>
      <c r="B107" s="13"/>
      <c r="C107" s="13"/>
      <c r="D107" s="13"/>
      <c r="E107" s="13"/>
      <c r="F107" s="18"/>
      <c r="G107" s="18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x14ac:dyDescent="0.25">
      <c r="A108" s="10"/>
      <c r="B108" s="13"/>
      <c r="C108" s="13"/>
      <c r="D108" s="13"/>
      <c r="E108" s="13"/>
      <c r="F108" s="18"/>
      <c r="G108" s="18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x14ac:dyDescent="0.25">
      <c r="A109" s="10"/>
      <c r="B109" s="13"/>
      <c r="C109" s="13"/>
      <c r="D109" s="13"/>
      <c r="E109" s="13"/>
      <c r="F109" s="18"/>
      <c r="G109" s="18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x14ac:dyDescent="0.25">
      <c r="A110" s="10"/>
      <c r="B110" s="13"/>
      <c r="C110" s="13"/>
      <c r="D110" s="13"/>
      <c r="E110" s="13"/>
      <c r="F110" s="18"/>
      <c r="G110" s="18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x14ac:dyDescent="0.25">
      <c r="A111" s="10"/>
      <c r="B111" s="13"/>
      <c r="C111" s="13"/>
      <c r="D111" s="13"/>
      <c r="E111" s="13"/>
      <c r="F111" s="18"/>
      <c r="G111" s="18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x14ac:dyDescent="0.25">
      <c r="A112" s="10"/>
      <c r="B112" s="13"/>
      <c r="C112" s="13"/>
      <c r="D112" s="13"/>
      <c r="E112" s="13"/>
      <c r="F112" s="18"/>
      <c r="G112" s="18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x14ac:dyDescent="0.25">
      <c r="A113" s="10"/>
      <c r="B113" s="13"/>
      <c r="C113" s="13"/>
      <c r="D113" s="13"/>
      <c r="E113" s="13"/>
      <c r="F113" s="18"/>
      <c r="G113" s="18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x14ac:dyDescent="0.25">
      <c r="A114" s="10"/>
      <c r="B114" s="13"/>
      <c r="C114" s="13"/>
      <c r="D114" s="13"/>
      <c r="E114" s="13"/>
      <c r="F114" s="18"/>
      <c r="G114" s="18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x14ac:dyDescent="0.25">
      <c r="A115" s="10"/>
      <c r="B115" s="13"/>
      <c r="C115" s="13"/>
      <c r="D115" s="13"/>
      <c r="E115" s="13"/>
      <c r="F115" s="18"/>
      <c r="G115" s="18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x14ac:dyDescent="0.25">
      <c r="A116" s="10"/>
      <c r="B116" s="13"/>
      <c r="C116" s="13"/>
      <c r="D116" s="13"/>
      <c r="E116" s="13"/>
      <c r="F116" s="18"/>
      <c r="G116" s="18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x14ac:dyDescent="0.25">
      <c r="A117" s="10"/>
      <c r="B117" s="13"/>
      <c r="C117" s="13"/>
      <c r="D117" s="13"/>
      <c r="E117" s="13"/>
      <c r="F117" s="18"/>
      <c r="G117" s="18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x14ac:dyDescent="0.25">
      <c r="A118" s="10"/>
      <c r="B118" s="13"/>
      <c r="C118" s="13"/>
      <c r="D118" s="13"/>
      <c r="E118" s="13"/>
      <c r="F118" s="18"/>
      <c r="G118" s="18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x14ac:dyDescent="0.25">
      <c r="A119" s="10"/>
      <c r="B119" s="13"/>
      <c r="C119" s="13"/>
      <c r="D119" s="13"/>
      <c r="E119" s="13"/>
      <c r="F119" s="18"/>
      <c r="G119" s="18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x14ac:dyDescent="0.25">
      <c r="A120" s="10"/>
      <c r="B120" s="13"/>
      <c r="C120" s="13"/>
      <c r="D120" s="13"/>
      <c r="E120" s="13"/>
      <c r="F120" s="18"/>
      <c r="G120" s="18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x14ac:dyDescent="0.25">
      <c r="A121" s="10"/>
      <c r="B121" s="13"/>
      <c r="C121" s="13"/>
      <c r="D121" s="13"/>
      <c r="E121" s="13"/>
      <c r="F121" s="18"/>
      <c r="G121" s="18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10"/>
      <c r="B122" s="13"/>
      <c r="C122" s="13"/>
      <c r="D122" s="13"/>
      <c r="E122" s="13"/>
      <c r="F122" s="18"/>
      <c r="G122" s="18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x14ac:dyDescent="0.25">
      <c r="A123" s="10"/>
      <c r="B123" s="13"/>
      <c r="C123" s="13"/>
      <c r="D123" s="13"/>
      <c r="E123" s="13"/>
      <c r="F123" s="18"/>
      <c r="G123" s="18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x14ac:dyDescent="0.25">
      <c r="A124" s="10"/>
      <c r="B124" s="13"/>
      <c r="C124" s="13"/>
      <c r="D124" s="13"/>
      <c r="E124" s="13"/>
      <c r="F124" s="18"/>
      <c r="G124" s="18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x14ac:dyDescent="0.25">
      <c r="A125" s="10"/>
      <c r="B125" s="13"/>
      <c r="C125" s="13"/>
      <c r="D125" s="13"/>
      <c r="E125" s="13"/>
      <c r="F125" s="18"/>
      <c r="G125" s="18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x14ac:dyDescent="0.25">
      <c r="A126" s="10"/>
      <c r="B126" s="13"/>
      <c r="C126" s="13"/>
      <c r="D126" s="13"/>
      <c r="E126" s="13"/>
      <c r="F126" s="18"/>
      <c r="G126" s="18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x14ac:dyDescent="0.25">
      <c r="A127" s="10"/>
      <c r="B127" s="13"/>
      <c r="C127" s="13"/>
      <c r="D127" s="13"/>
      <c r="E127" s="13"/>
      <c r="F127" s="18"/>
      <c r="G127" s="18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</sheetData>
  <sheetProtection password="CCAC" sheet="1" objects="1" scenarios="1"/>
  <mergeCells count="48">
    <mergeCell ref="B45:D45"/>
    <mergeCell ref="B46:D46"/>
    <mergeCell ref="A48:G48"/>
    <mergeCell ref="B49:D49"/>
    <mergeCell ref="A1:G1"/>
    <mergeCell ref="A2:G2"/>
    <mergeCell ref="A3:A4"/>
    <mergeCell ref="E3:E4"/>
    <mergeCell ref="F3:F4"/>
    <mergeCell ref="G3:G4"/>
    <mergeCell ref="B3:D3"/>
    <mergeCell ref="A10:F10"/>
    <mergeCell ref="A11:G11"/>
    <mergeCell ref="A12:A13"/>
    <mergeCell ref="E12:E13"/>
    <mergeCell ref="F12:F13"/>
    <mergeCell ref="G12:G13"/>
    <mergeCell ref="B12:D12"/>
    <mergeCell ref="A18:F18"/>
    <mergeCell ref="A19:G19"/>
    <mergeCell ref="A20:A21"/>
    <mergeCell ref="E20:E21"/>
    <mergeCell ref="F20:F21"/>
    <mergeCell ref="G20:G21"/>
    <mergeCell ref="B20:D20"/>
    <mergeCell ref="A27:F27"/>
    <mergeCell ref="A28:G28"/>
    <mergeCell ref="A29:A30"/>
    <mergeCell ref="E29:E30"/>
    <mergeCell ref="F29:F30"/>
    <mergeCell ref="G29:G30"/>
    <mergeCell ref="B29:D29"/>
    <mergeCell ref="B52:D52"/>
    <mergeCell ref="B53:D53"/>
    <mergeCell ref="A37:F37"/>
    <mergeCell ref="A38:G38"/>
    <mergeCell ref="A39:A40"/>
    <mergeCell ref="E39:E40"/>
    <mergeCell ref="F39:F40"/>
    <mergeCell ref="G39:G40"/>
    <mergeCell ref="B39:D39"/>
    <mergeCell ref="C40:D40"/>
    <mergeCell ref="C41:D41"/>
    <mergeCell ref="C42:D42"/>
    <mergeCell ref="C43:D43"/>
    <mergeCell ref="B50:D50"/>
    <mergeCell ref="B51:D51"/>
    <mergeCell ref="B44:D44"/>
  </mergeCells>
  <pageMargins left="0" right="0" top="0" bottom="0" header="0.3" footer="0.3"/>
  <pageSetup scale="84" orientation="portrait" r:id="rId1"/>
  <headerFooter>
    <oddFooter>&amp;L&amp;D&amp;R&amp;T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27"/>
  <sheetViews>
    <sheetView topLeftCell="A4" zoomScaleNormal="100" workbookViewId="0">
      <selection activeCell="E46" sqref="E46"/>
    </sheetView>
  </sheetViews>
  <sheetFormatPr defaultRowHeight="15" x14ac:dyDescent="0.25"/>
  <cols>
    <col min="1" max="1" width="46.28515625" customWidth="1"/>
    <col min="2" max="2" width="14" style="1" customWidth="1"/>
    <col min="3" max="4" width="13.5703125" style="1" customWidth="1"/>
    <col min="5" max="5" width="13.140625" style="1" customWidth="1"/>
    <col min="6" max="6" width="11.140625" style="2" customWidth="1"/>
    <col min="7" max="7" width="11.85546875" style="2" customWidth="1"/>
    <col min="8" max="25" width="9.140625" customWidth="1"/>
    <col min="247" max="247" width="45.85546875" customWidth="1"/>
    <col min="248" max="248" width="10.7109375" bestFit="1" customWidth="1"/>
    <col min="249" max="249" width="11.5703125" bestFit="1" customWidth="1"/>
    <col min="250" max="250" width="12.28515625" bestFit="1" customWidth="1"/>
    <col min="251" max="254" width="9.85546875" bestFit="1" customWidth="1"/>
    <col min="255" max="255" width="9" customWidth="1"/>
    <col min="503" max="503" width="45.85546875" customWidth="1"/>
    <col min="504" max="504" width="10.7109375" bestFit="1" customWidth="1"/>
    <col min="505" max="505" width="11.5703125" bestFit="1" customWidth="1"/>
    <col min="506" max="506" width="12.28515625" bestFit="1" customWidth="1"/>
    <col min="507" max="510" width="9.85546875" bestFit="1" customWidth="1"/>
    <col min="511" max="511" width="9" customWidth="1"/>
    <col min="759" max="759" width="45.85546875" customWidth="1"/>
    <col min="760" max="760" width="10.7109375" bestFit="1" customWidth="1"/>
    <col min="761" max="761" width="11.5703125" bestFit="1" customWidth="1"/>
    <col min="762" max="762" width="12.28515625" bestFit="1" customWidth="1"/>
    <col min="763" max="766" width="9.85546875" bestFit="1" customWidth="1"/>
    <col min="767" max="767" width="9" customWidth="1"/>
    <col min="1015" max="1015" width="45.85546875" customWidth="1"/>
    <col min="1016" max="1016" width="10.7109375" bestFit="1" customWidth="1"/>
    <col min="1017" max="1017" width="11.5703125" bestFit="1" customWidth="1"/>
    <col min="1018" max="1018" width="12.28515625" bestFit="1" customWidth="1"/>
    <col min="1019" max="1022" width="9.85546875" bestFit="1" customWidth="1"/>
    <col min="1023" max="1023" width="9" customWidth="1"/>
    <col min="1271" max="1271" width="45.85546875" customWidth="1"/>
    <col min="1272" max="1272" width="10.7109375" bestFit="1" customWidth="1"/>
    <col min="1273" max="1273" width="11.5703125" bestFit="1" customWidth="1"/>
    <col min="1274" max="1274" width="12.28515625" bestFit="1" customWidth="1"/>
    <col min="1275" max="1278" width="9.85546875" bestFit="1" customWidth="1"/>
    <col min="1279" max="1279" width="9" customWidth="1"/>
    <col min="1527" max="1527" width="45.85546875" customWidth="1"/>
    <col min="1528" max="1528" width="10.7109375" bestFit="1" customWidth="1"/>
    <col min="1529" max="1529" width="11.5703125" bestFit="1" customWidth="1"/>
    <col min="1530" max="1530" width="12.28515625" bestFit="1" customWidth="1"/>
    <col min="1531" max="1534" width="9.85546875" bestFit="1" customWidth="1"/>
    <col min="1535" max="1535" width="9" customWidth="1"/>
    <col min="1783" max="1783" width="45.85546875" customWidth="1"/>
    <col min="1784" max="1784" width="10.7109375" bestFit="1" customWidth="1"/>
    <col min="1785" max="1785" width="11.5703125" bestFit="1" customWidth="1"/>
    <col min="1786" max="1786" width="12.28515625" bestFit="1" customWidth="1"/>
    <col min="1787" max="1790" width="9.85546875" bestFit="1" customWidth="1"/>
    <col min="1791" max="1791" width="9" customWidth="1"/>
    <col min="2039" max="2039" width="45.85546875" customWidth="1"/>
    <col min="2040" max="2040" width="10.7109375" bestFit="1" customWidth="1"/>
    <col min="2041" max="2041" width="11.5703125" bestFit="1" customWidth="1"/>
    <col min="2042" max="2042" width="12.28515625" bestFit="1" customWidth="1"/>
    <col min="2043" max="2046" width="9.85546875" bestFit="1" customWidth="1"/>
    <col min="2047" max="2047" width="9" customWidth="1"/>
    <col min="2295" max="2295" width="45.85546875" customWidth="1"/>
    <col min="2296" max="2296" width="10.7109375" bestFit="1" customWidth="1"/>
    <col min="2297" max="2297" width="11.5703125" bestFit="1" customWidth="1"/>
    <col min="2298" max="2298" width="12.28515625" bestFit="1" customWidth="1"/>
    <col min="2299" max="2302" width="9.85546875" bestFit="1" customWidth="1"/>
    <col min="2303" max="2303" width="9" customWidth="1"/>
    <col min="2551" max="2551" width="45.85546875" customWidth="1"/>
    <col min="2552" max="2552" width="10.7109375" bestFit="1" customWidth="1"/>
    <col min="2553" max="2553" width="11.5703125" bestFit="1" customWidth="1"/>
    <col min="2554" max="2554" width="12.28515625" bestFit="1" customWidth="1"/>
    <col min="2555" max="2558" width="9.85546875" bestFit="1" customWidth="1"/>
    <col min="2559" max="2559" width="9" customWidth="1"/>
    <col min="2807" max="2807" width="45.85546875" customWidth="1"/>
    <col min="2808" max="2808" width="10.7109375" bestFit="1" customWidth="1"/>
    <col min="2809" max="2809" width="11.5703125" bestFit="1" customWidth="1"/>
    <col min="2810" max="2810" width="12.28515625" bestFit="1" customWidth="1"/>
    <col min="2811" max="2814" width="9.85546875" bestFit="1" customWidth="1"/>
    <col min="2815" max="2815" width="9" customWidth="1"/>
    <col min="3063" max="3063" width="45.85546875" customWidth="1"/>
    <col min="3064" max="3064" width="10.7109375" bestFit="1" customWidth="1"/>
    <col min="3065" max="3065" width="11.5703125" bestFit="1" customWidth="1"/>
    <col min="3066" max="3066" width="12.28515625" bestFit="1" customWidth="1"/>
    <col min="3067" max="3070" width="9.85546875" bestFit="1" customWidth="1"/>
    <col min="3071" max="3071" width="9" customWidth="1"/>
    <col min="3319" max="3319" width="45.85546875" customWidth="1"/>
    <col min="3320" max="3320" width="10.7109375" bestFit="1" customWidth="1"/>
    <col min="3321" max="3321" width="11.5703125" bestFit="1" customWidth="1"/>
    <col min="3322" max="3322" width="12.28515625" bestFit="1" customWidth="1"/>
    <col min="3323" max="3326" width="9.85546875" bestFit="1" customWidth="1"/>
    <col min="3327" max="3327" width="9" customWidth="1"/>
    <col min="3575" max="3575" width="45.85546875" customWidth="1"/>
    <col min="3576" max="3576" width="10.7109375" bestFit="1" customWidth="1"/>
    <col min="3577" max="3577" width="11.5703125" bestFit="1" customWidth="1"/>
    <col min="3578" max="3578" width="12.28515625" bestFit="1" customWidth="1"/>
    <col min="3579" max="3582" width="9.85546875" bestFit="1" customWidth="1"/>
    <col min="3583" max="3583" width="9" customWidth="1"/>
    <col min="3831" max="3831" width="45.85546875" customWidth="1"/>
    <col min="3832" max="3832" width="10.7109375" bestFit="1" customWidth="1"/>
    <col min="3833" max="3833" width="11.5703125" bestFit="1" customWidth="1"/>
    <col min="3834" max="3834" width="12.28515625" bestFit="1" customWidth="1"/>
    <col min="3835" max="3838" width="9.85546875" bestFit="1" customWidth="1"/>
    <col min="3839" max="3839" width="9" customWidth="1"/>
    <col min="4087" max="4087" width="45.85546875" customWidth="1"/>
    <col min="4088" max="4088" width="10.7109375" bestFit="1" customWidth="1"/>
    <col min="4089" max="4089" width="11.5703125" bestFit="1" customWidth="1"/>
    <col min="4090" max="4090" width="12.28515625" bestFit="1" customWidth="1"/>
    <col min="4091" max="4094" width="9.85546875" bestFit="1" customWidth="1"/>
    <col min="4095" max="4095" width="9" customWidth="1"/>
    <col min="4343" max="4343" width="45.85546875" customWidth="1"/>
    <col min="4344" max="4344" width="10.7109375" bestFit="1" customWidth="1"/>
    <col min="4345" max="4345" width="11.5703125" bestFit="1" customWidth="1"/>
    <col min="4346" max="4346" width="12.28515625" bestFit="1" customWidth="1"/>
    <col min="4347" max="4350" width="9.85546875" bestFit="1" customWidth="1"/>
    <col min="4351" max="4351" width="9" customWidth="1"/>
    <col min="4599" max="4599" width="45.85546875" customWidth="1"/>
    <col min="4600" max="4600" width="10.7109375" bestFit="1" customWidth="1"/>
    <col min="4601" max="4601" width="11.5703125" bestFit="1" customWidth="1"/>
    <col min="4602" max="4602" width="12.28515625" bestFit="1" customWidth="1"/>
    <col min="4603" max="4606" width="9.85546875" bestFit="1" customWidth="1"/>
    <col min="4607" max="4607" width="9" customWidth="1"/>
    <col min="4855" max="4855" width="45.85546875" customWidth="1"/>
    <col min="4856" max="4856" width="10.7109375" bestFit="1" customWidth="1"/>
    <col min="4857" max="4857" width="11.5703125" bestFit="1" customWidth="1"/>
    <col min="4858" max="4858" width="12.28515625" bestFit="1" customWidth="1"/>
    <col min="4859" max="4862" width="9.85546875" bestFit="1" customWidth="1"/>
    <col min="4863" max="4863" width="9" customWidth="1"/>
    <col min="5111" max="5111" width="45.85546875" customWidth="1"/>
    <col min="5112" max="5112" width="10.7109375" bestFit="1" customWidth="1"/>
    <col min="5113" max="5113" width="11.5703125" bestFit="1" customWidth="1"/>
    <col min="5114" max="5114" width="12.28515625" bestFit="1" customWidth="1"/>
    <col min="5115" max="5118" width="9.85546875" bestFit="1" customWidth="1"/>
    <col min="5119" max="5119" width="9" customWidth="1"/>
    <col min="5367" max="5367" width="45.85546875" customWidth="1"/>
    <col min="5368" max="5368" width="10.7109375" bestFit="1" customWidth="1"/>
    <col min="5369" max="5369" width="11.5703125" bestFit="1" customWidth="1"/>
    <col min="5370" max="5370" width="12.28515625" bestFit="1" customWidth="1"/>
    <col min="5371" max="5374" width="9.85546875" bestFit="1" customWidth="1"/>
    <col min="5375" max="5375" width="9" customWidth="1"/>
    <col min="5623" max="5623" width="45.85546875" customWidth="1"/>
    <col min="5624" max="5624" width="10.7109375" bestFit="1" customWidth="1"/>
    <col min="5625" max="5625" width="11.5703125" bestFit="1" customWidth="1"/>
    <col min="5626" max="5626" width="12.28515625" bestFit="1" customWidth="1"/>
    <col min="5627" max="5630" width="9.85546875" bestFit="1" customWidth="1"/>
    <col min="5631" max="5631" width="9" customWidth="1"/>
    <col min="5879" max="5879" width="45.85546875" customWidth="1"/>
    <col min="5880" max="5880" width="10.7109375" bestFit="1" customWidth="1"/>
    <col min="5881" max="5881" width="11.5703125" bestFit="1" customWidth="1"/>
    <col min="5882" max="5882" width="12.28515625" bestFit="1" customWidth="1"/>
    <col min="5883" max="5886" width="9.85546875" bestFit="1" customWidth="1"/>
    <col min="5887" max="5887" width="9" customWidth="1"/>
    <col min="6135" max="6135" width="45.85546875" customWidth="1"/>
    <col min="6136" max="6136" width="10.7109375" bestFit="1" customWidth="1"/>
    <col min="6137" max="6137" width="11.5703125" bestFit="1" customWidth="1"/>
    <col min="6138" max="6138" width="12.28515625" bestFit="1" customWidth="1"/>
    <col min="6139" max="6142" width="9.85546875" bestFit="1" customWidth="1"/>
    <col min="6143" max="6143" width="9" customWidth="1"/>
    <col min="6391" max="6391" width="45.85546875" customWidth="1"/>
    <col min="6392" max="6392" width="10.7109375" bestFit="1" customWidth="1"/>
    <col min="6393" max="6393" width="11.5703125" bestFit="1" customWidth="1"/>
    <col min="6394" max="6394" width="12.28515625" bestFit="1" customWidth="1"/>
    <col min="6395" max="6398" width="9.85546875" bestFit="1" customWidth="1"/>
    <col min="6399" max="6399" width="9" customWidth="1"/>
    <col min="6647" max="6647" width="45.85546875" customWidth="1"/>
    <col min="6648" max="6648" width="10.7109375" bestFit="1" customWidth="1"/>
    <col min="6649" max="6649" width="11.5703125" bestFit="1" customWidth="1"/>
    <col min="6650" max="6650" width="12.28515625" bestFit="1" customWidth="1"/>
    <col min="6651" max="6654" width="9.85546875" bestFit="1" customWidth="1"/>
    <col min="6655" max="6655" width="9" customWidth="1"/>
    <col min="6903" max="6903" width="45.85546875" customWidth="1"/>
    <col min="6904" max="6904" width="10.7109375" bestFit="1" customWidth="1"/>
    <col min="6905" max="6905" width="11.5703125" bestFit="1" customWidth="1"/>
    <col min="6906" max="6906" width="12.28515625" bestFit="1" customWidth="1"/>
    <col min="6907" max="6910" width="9.85546875" bestFit="1" customWidth="1"/>
    <col min="6911" max="6911" width="9" customWidth="1"/>
    <col min="7159" max="7159" width="45.85546875" customWidth="1"/>
    <col min="7160" max="7160" width="10.7109375" bestFit="1" customWidth="1"/>
    <col min="7161" max="7161" width="11.5703125" bestFit="1" customWidth="1"/>
    <col min="7162" max="7162" width="12.28515625" bestFit="1" customWidth="1"/>
    <col min="7163" max="7166" width="9.85546875" bestFit="1" customWidth="1"/>
    <col min="7167" max="7167" width="9" customWidth="1"/>
    <col min="7415" max="7415" width="45.85546875" customWidth="1"/>
    <col min="7416" max="7416" width="10.7109375" bestFit="1" customWidth="1"/>
    <col min="7417" max="7417" width="11.5703125" bestFit="1" customWidth="1"/>
    <col min="7418" max="7418" width="12.28515625" bestFit="1" customWidth="1"/>
    <col min="7419" max="7422" width="9.85546875" bestFit="1" customWidth="1"/>
    <col min="7423" max="7423" width="9" customWidth="1"/>
    <col min="7671" max="7671" width="45.85546875" customWidth="1"/>
    <col min="7672" max="7672" width="10.7109375" bestFit="1" customWidth="1"/>
    <col min="7673" max="7673" width="11.5703125" bestFit="1" customWidth="1"/>
    <col min="7674" max="7674" width="12.28515625" bestFit="1" customWidth="1"/>
    <col min="7675" max="7678" width="9.85546875" bestFit="1" customWidth="1"/>
    <col min="7679" max="7679" width="9" customWidth="1"/>
    <col min="7927" max="7927" width="45.85546875" customWidth="1"/>
    <col min="7928" max="7928" width="10.7109375" bestFit="1" customWidth="1"/>
    <col min="7929" max="7929" width="11.5703125" bestFit="1" customWidth="1"/>
    <col min="7930" max="7930" width="12.28515625" bestFit="1" customWidth="1"/>
    <col min="7931" max="7934" width="9.85546875" bestFit="1" customWidth="1"/>
    <col min="7935" max="7935" width="9" customWidth="1"/>
    <col min="8183" max="8183" width="45.85546875" customWidth="1"/>
    <col min="8184" max="8184" width="10.7109375" bestFit="1" customWidth="1"/>
    <col min="8185" max="8185" width="11.5703125" bestFit="1" customWidth="1"/>
    <col min="8186" max="8186" width="12.28515625" bestFit="1" customWidth="1"/>
    <col min="8187" max="8190" width="9.85546875" bestFit="1" customWidth="1"/>
    <col min="8191" max="8191" width="9" customWidth="1"/>
    <col min="8439" max="8439" width="45.85546875" customWidth="1"/>
    <col min="8440" max="8440" width="10.7109375" bestFit="1" customWidth="1"/>
    <col min="8441" max="8441" width="11.5703125" bestFit="1" customWidth="1"/>
    <col min="8442" max="8442" width="12.28515625" bestFit="1" customWidth="1"/>
    <col min="8443" max="8446" width="9.85546875" bestFit="1" customWidth="1"/>
    <col min="8447" max="8447" width="9" customWidth="1"/>
    <col min="8695" max="8695" width="45.85546875" customWidth="1"/>
    <col min="8696" max="8696" width="10.7109375" bestFit="1" customWidth="1"/>
    <col min="8697" max="8697" width="11.5703125" bestFit="1" customWidth="1"/>
    <col min="8698" max="8698" width="12.28515625" bestFit="1" customWidth="1"/>
    <col min="8699" max="8702" width="9.85546875" bestFit="1" customWidth="1"/>
    <col min="8703" max="8703" width="9" customWidth="1"/>
    <col min="8951" max="8951" width="45.85546875" customWidth="1"/>
    <col min="8952" max="8952" width="10.7109375" bestFit="1" customWidth="1"/>
    <col min="8953" max="8953" width="11.5703125" bestFit="1" customWidth="1"/>
    <col min="8954" max="8954" width="12.28515625" bestFit="1" customWidth="1"/>
    <col min="8955" max="8958" width="9.85546875" bestFit="1" customWidth="1"/>
    <col min="8959" max="8959" width="9" customWidth="1"/>
    <col min="9207" max="9207" width="45.85546875" customWidth="1"/>
    <col min="9208" max="9208" width="10.7109375" bestFit="1" customWidth="1"/>
    <col min="9209" max="9209" width="11.5703125" bestFit="1" customWidth="1"/>
    <col min="9210" max="9210" width="12.28515625" bestFit="1" customWidth="1"/>
    <col min="9211" max="9214" width="9.85546875" bestFit="1" customWidth="1"/>
    <col min="9215" max="9215" width="9" customWidth="1"/>
    <col min="9463" max="9463" width="45.85546875" customWidth="1"/>
    <col min="9464" max="9464" width="10.7109375" bestFit="1" customWidth="1"/>
    <col min="9465" max="9465" width="11.5703125" bestFit="1" customWidth="1"/>
    <col min="9466" max="9466" width="12.28515625" bestFit="1" customWidth="1"/>
    <col min="9467" max="9470" width="9.85546875" bestFit="1" customWidth="1"/>
    <col min="9471" max="9471" width="9" customWidth="1"/>
    <col min="9719" max="9719" width="45.85546875" customWidth="1"/>
    <col min="9720" max="9720" width="10.7109375" bestFit="1" customWidth="1"/>
    <col min="9721" max="9721" width="11.5703125" bestFit="1" customWidth="1"/>
    <col min="9722" max="9722" width="12.28515625" bestFit="1" customWidth="1"/>
    <col min="9723" max="9726" width="9.85546875" bestFit="1" customWidth="1"/>
    <col min="9727" max="9727" width="9" customWidth="1"/>
    <col min="9975" max="9975" width="45.85546875" customWidth="1"/>
    <col min="9976" max="9976" width="10.7109375" bestFit="1" customWidth="1"/>
    <col min="9977" max="9977" width="11.5703125" bestFit="1" customWidth="1"/>
    <col min="9978" max="9978" width="12.28515625" bestFit="1" customWidth="1"/>
    <col min="9979" max="9982" width="9.85546875" bestFit="1" customWidth="1"/>
    <col min="9983" max="9983" width="9" customWidth="1"/>
    <col min="10231" max="10231" width="45.85546875" customWidth="1"/>
    <col min="10232" max="10232" width="10.7109375" bestFit="1" customWidth="1"/>
    <col min="10233" max="10233" width="11.5703125" bestFit="1" customWidth="1"/>
    <col min="10234" max="10234" width="12.28515625" bestFit="1" customWidth="1"/>
    <col min="10235" max="10238" width="9.85546875" bestFit="1" customWidth="1"/>
    <col min="10239" max="10239" width="9" customWidth="1"/>
    <col min="10487" max="10487" width="45.85546875" customWidth="1"/>
    <col min="10488" max="10488" width="10.7109375" bestFit="1" customWidth="1"/>
    <col min="10489" max="10489" width="11.5703125" bestFit="1" customWidth="1"/>
    <col min="10490" max="10490" width="12.28515625" bestFit="1" customWidth="1"/>
    <col min="10491" max="10494" width="9.85546875" bestFit="1" customWidth="1"/>
    <col min="10495" max="10495" width="9" customWidth="1"/>
    <col min="10743" max="10743" width="45.85546875" customWidth="1"/>
    <col min="10744" max="10744" width="10.7109375" bestFit="1" customWidth="1"/>
    <col min="10745" max="10745" width="11.5703125" bestFit="1" customWidth="1"/>
    <col min="10746" max="10746" width="12.28515625" bestFit="1" customWidth="1"/>
    <col min="10747" max="10750" width="9.85546875" bestFit="1" customWidth="1"/>
    <col min="10751" max="10751" width="9" customWidth="1"/>
    <col min="10999" max="10999" width="45.85546875" customWidth="1"/>
    <col min="11000" max="11000" width="10.7109375" bestFit="1" customWidth="1"/>
    <col min="11001" max="11001" width="11.5703125" bestFit="1" customWidth="1"/>
    <col min="11002" max="11002" width="12.28515625" bestFit="1" customWidth="1"/>
    <col min="11003" max="11006" width="9.85546875" bestFit="1" customWidth="1"/>
    <col min="11007" max="11007" width="9" customWidth="1"/>
    <col min="11255" max="11255" width="45.85546875" customWidth="1"/>
    <col min="11256" max="11256" width="10.7109375" bestFit="1" customWidth="1"/>
    <col min="11257" max="11257" width="11.5703125" bestFit="1" customWidth="1"/>
    <col min="11258" max="11258" width="12.28515625" bestFit="1" customWidth="1"/>
    <col min="11259" max="11262" width="9.85546875" bestFit="1" customWidth="1"/>
    <col min="11263" max="11263" width="9" customWidth="1"/>
    <col min="11511" max="11511" width="45.85546875" customWidth="1"/>
    <col min="11512" max="11512" width="10.7109375" bestFit="1" customWidth="1"/>
    <col min="11513" max="11513" width="11.5703125" bestFit="1" customWidth="1"/>
    <col min="11514" max="11514" width="12.28515625" bestFit="1" customWidth="1"/>
    <col min="11515" max="11518" width="9.85546875" bestFit="1" customWidth="1"/>
    <col min="11519" max="11519" width="9" customWidth="1"/>
    <col min="11767" max="11767" width="45.85546875" customWidth="1"/>
    <col min="11768" max="11768" width="10.7109375" bestFit="1" customWidth="1"/>
    <col min="11769" max="11769" width="11.5703125" bestFit="1" customWidth="1"/>
    <col min="11770" max="11770" width="12.28515625" bestFit="1" customWidth="1"/>
    <col min="11771" max="11774" width="9.85546875" bestFit="1" customWidth="1"/>
    <col min="11775" max="11775" width="9" customWidth="1"/>
    <col min="12023" max="12023" width="45.85546875" customWidth="1"/>
    <col min="12024" max="12024" width="10.7109375" bestFit="1" customWidth="1"/>
    <col min="12025" max="12025" width="11.5703125" bestFit="1" customWidth="1"/>
    <col min="12026" max="12026" width="12.28515625" bestFit="1" customWidth="1"/>
    <col min="12027" max="12030" width="9.85546875" bestFit="1" customWidth="1"/>
    <col min="12031" max="12031" width="9" customWidth="1"/>
    <col min="12279" max="12279" width="45.85546875" customWidth="1"/>
    <col min="12280" max="12280" width="10.7109375" bestFit="1" customWidth="1"/>
    <col min="12281" max="12281" width="11.5703125" bestFit="1" customWidth="1"/>
    <col min="12282" max="12282" width="12.28515625" bestFit="1" customWidth="1"/>
    <col min="12283" max="12286" width="9.85546875" bestFit="1" customWidth="1"/>
    <col min="12287" max="12287" width="9" customWidth="1"/>
    <col min="12535" max="12535" width="45.85546875" customWidth="1"/>
    <col min="12536" max="12536" width="10.7109375" bestFit="1" customWidth="1"/>
    <col min="12537" max="12537" width="11.5703125" bestFit="1" customWidth="1"/>
    <col min="12538" max="12538" width="12.28515625" bestFit="1" customWidth="1"/>
    <col min="12539" max="12542" width="9.85546875" bestFit="1" customWidth="1"/>
    <col min="12543" max="12543" width="9" customWidth="1"/>
    <col min="12791" max="12791" width="45.85546875" customWidth="1"/>
    <col min="12792" max="12792" width="10.7109375" bestFit="1" customWidth="1"/>
    <col min="12793" max="12793" width="11.5703125" bestFit="1" customWidth="1"/>
    <col min="12794" max="12794" width="12.28515625" bestFit="1" customWidth="1"/>
    <col min="12795" max="12798" width="9.85546875" bestFit="1" customWidth="1"/>
    <col min="12799" max="12799" width="9" customWidth="1"/>
    <col min="13047" max="13047" width="45.85546875" customWidth="1"/>
    <col min="13048" max="13048" width="10.7109375" bestFit="1" customWidth="1"/>
    <col min="13049" max="13049" width="11.5703125" bestFit="1" customWidth="1"/>
    <col min="13050" max="13050" width="12.28515625" bestFit="1" customWidth="1"/>
    <col min="13051" max="13054" width="9.85546875" bestFit="1" customWidth="1"/>
    <col min="13055" max="13055" width="9" customWidth="1"/>
    <col min="13303" max="13303" width="45.85546875" customWidth="1"/>
    <col min="13304" max="13304" width="10.7109375" bestFit="1" customWidth="1"/>
    <col min="13305" max="13305" width="11.5703125" bestFit="1" customWidth="1"/>
    <col min="13306" max="13306" width="12.28515625" bestFit="1" customWidth="1"/>
    <col min="13307" max="13310" width="9.85546875" bestFit="1" customWidth="1"/>
    <col min="13311" max="13311" width="9" customWidth="1"/>
    <col min="13559" max="13559" width="45.85546875" customWidth="1"/>
    <col min="13560" max="13560" width="10.7109375" bestFit="1" customWidth="1"/>
    <col min="13561" max="13561" width="11.5703125" bestFit="1" customWidth="1"/>
    <col min="13562" max="13562" width="12.28515625" bestFit="1" customWidth="1"/>
    <col min="13563" max="13566" width="9.85546875" bestFit="1" customWidth="1"/>
    <col min="13567" max="13567" width="9" customWidth="1"/>
    <col min="13815" max="13815" width="45.85546875" customWidth="1"/>
    <col min="13816" max="13816" width="10.7109375" bestFit="1" customWidth="1"/>
    <col min="13817" max="13817" width="11.5703125" bestFit="1" customWidth="1"/>
    <col min="13818" max="13818" width="12.28515625" bestFit="1" customWidth="1"/>
    <col min="13819" max="13822" width="9.85546875" bestFit="1" customWidth="1"/>
    <col min="13823" max="13823" width="9" customWidth="1"/>
    <col min="14071" max="14071" width="45.85546875" customWidth="1"/>
    <col min="14072" max="14072" width="10.7109375" bestFit="1" customWidth="1"/>
    <col min="14073" max="14073" width="11.5703125" bestFit="1" customWidth="1"/>
    <col min="14074" max="14074" width="12.28515625" bestFit="1" customWidth="1"/>
    <col min="14075" max="14078" width="9.85546875" bestFit="1" customWidth="1"/>
    <col min="14079" max="14079" width="9" customWidth="1"/>
    <col min="14327" max="14327" width="45.85546875" customWidth="1"/>
    <col min="14328" max="14328" width="10.7109375" bestFit="1" customWidth="1"/>
    <col min="14329" max="14329" width="11.5703125" bestFit="1" customWidth="1"/>
    <col min="14330" max="14330" width="12.28515625" bestFit="1" customWidth="1"/>
    <col min="14331" max="14334" width="9.85546875" bestFit="1" customWidth="1"/>
    <col min="14335" max="14335" width="9" customWidth="1"/>
    <col min="14583" max="14583" width="45.85546875" customWidth="1"/>
    <col min="14584" max="14584" width="10.7109375" bestFit="1" customWidth="1"/>
    <col min="14585" max="14585" width="11.5703125" bestFit="1" customWidth="1"/>
    <col min="14586" max="14586" width="12.28515625" bestFit="1" customWidth="1"/>
    <col min="14587" max="14590" width="9.85546875" bestFit="1" customWidth="1"/>
    <col min="14591" max="14591" width="9" customWidth="1"/>
    <col min="14839" max="14839" width="45.85546875" customWidth="1"/>
    <col min="14840" max="14840" width="10.7109375" bestFit="1" customWidth="1"/>
    <col min="14841" max="14841" width="11.5703125" bestFit="1" customWidth="1"/>
    <col min="14842" max="14842" width="12.28515625" bestFit="1" customWidth="1"/>
    <col min="14843" max="14846" width="9.85546875" bestFit="1" customWidth="1"/>
    <col min="14847" max="14847" width="9" customWidth="1"/>
    <col min="15095" max="15095" width="45.85546875" customWidth="1"/>
    <col min="15096" max="15096" width="10.7109375" bestFit="1" customWidth="1"/>
    <col min="15097" max="15097" width="11.5703125" bestFit="1" customWidth="1"/>
    <col min="15098" max="15098" width="12.28515625" bestFit="1" customWidth="1"/>
    <col min="15099" max="15102" width="9.85546875" bestFit="1" customWidth="1"/>
    <col min="15103" max="15103" width="9" customWidth="1"/>
    <col min="15351" max="15351" width="45.85546875" customWidth="1"/>
    <col min="15352" max="15352" width="10.7109375" bestFit="1" customWidth="1"/>
    <col min="15353" max="15353" width="11.5703125" bestFit="1" customWidth="1"/>
    <col min="15354" max="15354" width="12.28515625" bestFit="1" customWidth="1"/>
    <col min="15355" max="15358" width="9.85546875" bestFit="1" customWidth="1"/>
    <col min="15359" max="15359" width="9" customWidth="1"/>
    <col min="15607" max="15607" width="45.85546875" customWidth="1"/>
    <col min="15608" max="15608" width="10.7109375" bestFit="1" customWidth="1"/>
    <col min="15609" max="15609" width="11.5703125" bestFit="1" customWidth="1"/>
    <col min="15610" max="15610" width="12.28515625" bestFit="1" customWidth="1"/>
    <col min="15611" max="15614" width="9.85546875" bestFit="1" customWidth="1"/>
    <col min="15615" max="15615" width="9" customWidth="1"/>
    <col min="15863" max="15863" width="45.85546875" customWidth="1"/>
    <col min="15864" max="15864" width="10.7109375" bestFit="1" customWidth="1"/>
    <col min="15865" max="15865" width="11.5703125" bestFit="1" customWidth="1"/>
    <col min="15866" max="15866" width="12.28515625" bestFit="1" customWidth="1"/>
    <col min="15867" max="15870" width="9.85546875" bestFit="1" customWidth="1"/>
    <col min="15871" max="15871" width="9" customWidth="1"/>
    <col min="16119" max="16119" width="45.85546875" customWidth="1"/>
    <col min="16120" max="16120" width="10.7109375" bestFit="1" customWidth="1"/>
    <col min="16121" max="16121" width="11.5703125" bestFit="1" customWidth="1"/>
    <col min="16122" max="16122" width="12.28515625" bestFit="1" customWidth="1"/>
    <col min="16123" max="16126" width="9.85546875" bestFit="1" customWidth="1"/>
    <col min="16127" max="16127" width="9" customWidth="1"/>
  </cols>
  <sheetData>
    <row r="1" spans="1:25" s="5" customFormat="1" ht="18.75" x14ac:dyDescent="0.3">
      <c r="A1" s="162" t="s">
        <v>56</v>
      </c>
      <c r="B1" s="162"/>
      <c r="C1" s="162"/>
      <c r="D1" s="162"/>
      <c r="E1" s="162"/>
      <c r="F1" s="162"/>
      <c r="G1" s="16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.75" x14ac:dyDescent="0.25">
      <c r="A2" s="160" t="s">
        <v>25</v>
      </c>
      <c r="B2" s="160"/>
      <c r="C2" s="160"/>
      <c r="D2" s="160"/>
      <c r="E2" s="160"/>
      <c r="F2" s="160"/>
      <c r="G2" s="16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x14ac:dyDescent="0.25">
      <c r="A3" s="136"/>
      <c r="B3" s="209" t="s">
        <v>7</v>
      </c>
      <c r="C3" s="210"/>
      <c r="D3" s="201"/>
      <c r="E3" s="139" t="s">
        <v>8</v>
      </c>
      <c r="F3" s="141" t="s">
        <v>15</v>
      </c>
      <c r="G3" s="127" t="s">
        <v>12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3.5" customHeight="1" x14ac:dyDescent="0.25">
      <c r="A4" s="137"/>
      <c r="B4" s="71" t="s">
        <v>9</v>
      </c>
      <c r="C4" s="71" t="s">
        <v>10</v>
      </c>
      <c r="D4" s="71" t="s">
        <v>11</v>
      </c>
      <c r="E4" s="140"/>
      <c r="F4" s="142"/>
      <c r="G4" s="12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x14ac:dyDescent="0.25">
      <c r="A5" s="72" t="s">
        <v>0</v>
      </c>
      <c r="B5" s="73">
        <v>84</v>
      </c>
      <c r="C5" s="73">
        <v>66</v>
      </c>
      <c r="D5" s="73">
        <v>0</v>
      </c>
      <c r="E5" s="73">
        <v>1</v>
      </c>
      <c r="F5" s="41">
        <f t="shared" ref="F5:F9" si="0">SUM(B5:E5)</f>
        <v>151</v>
      </c>
      <c r="G5" s="22">
        <v>154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x14ac:dyDescent="0.25">
      <c r="A6" s="72" t="s">
        <v>17</v>
      </c>
      <c r="B6" s="43">
        <f>SUM(B7:B9)</f>
        <v>281</v>
      </c>
      <c r="C6" s="43">
        <f>SUM(C7:C9)</f>
        <v>205</v>
      </c>
      <c r="D6" s="43">
        <f>SUM(D7:D9)</f>
        <v>0</v>
      </c>
      <c r="E6" s="43">
        <f>SUM(E7:E9)</f>
        <v>4</v>
      </c>
      <c r="F6" s="41">
        <f>SUM(B6:E6)</f>
        <v>490</v>
      </c>
      <c r="G6" s="22">
        <v>509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25">
      <c r="A7" s="72" t="s">
        <v>19</v>
      </c>
      <c r="B7" s="73">
        <v>178</v>
      </c>
      <c r="C7" s="73">
        <v>148</v>
      </c>
      <c r="D7" s="73">
        <v>0</v>
      </c>
      <c r="E7" s="73">
        <v>2</v>
      </c>
      <c r="F7" s="41">
        <f t="shared" si="0"/>
        <v>328</v>
      </c>
      <c r="G7" s="2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x14ac:dyDescent="0.25">
      <c r="A8" s="72" t="s">
        <v>33</v>
      </c>
      <c r="B8" s="73">
        <v>25</v>
      </c>
      <c r="C8" s="73">
        <v>10</v>
      </c>
      <c r="D8" s="73">
        <v>0</v>
      </c>
      <c r="E8" s="73">
        <v>2</v>
      </c>
      <c r="F8" s="41">
        <f t="shared" si="0"/>
        <v>37</v>
      </c>
      <c r="G8" s="22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74" t="s">
        <v>34</v>
      </c>
      <c r="B9" s="75">
        <v>78</v>
      </c>
      <c r="C9" s="75">
        <v>47</v>
      </c>
      <c r="D9" s="75">
        <v>0</v>
      </c>
      <c r="E9" s="75">
        <v>0</v>
      </c>
      <c r="F9" s="41">
        <f t="shared" si="0"/>
        <v>125</v>
      </c>
      <c r="G9" s="24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6.75" customHeight="1" x14ac:dyDescent="0.25">
      <c r="A10" s="135"/>
      <c r="B10" s="135"/>
      <c r="C10" s="135"/>
      <c r="D10" s="135"/>
      <c r="E10" s="135"/>
      <c r="F10" s="135"/>
      <c r="G10" s="7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.75" x14ac:dyDescent="0.25">
      <c r="A11" s="160" t="s">
        <v>16</v>
      </c>
      <c r="B11" s="160"/>
      <c r="C11" s="160"/>
      <c r="D11" s="160"/>
      <c r="E11" s="160"/>
      <c r="F11" s="160"/>
      <c r="G11" s="160"/>
      <c r="H11" s="11"/>
      <c r="I11" s="11"/>
      <c r="J11" s="11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5" customHeight="1" x14ac:dyDescent="0.25">
      <c r="A12" s="136"/>
      <c r="B12" s="214" t="s">
        <v>7</v>
      </c>
      <c r="C12" s="215"/>
      <c r="D12" s="201"/>
      <c r="E12" s="153" t="s">
        <v>8</v>
      </c>
      <c r="F12" s="141" t="s">
        <v>15</v>
      </c>
      <c r="G12" s="127" t="s">
        <v>12</v>
      </c>
      <c r="H12" s="11"/>
      <c r="I12" s="11"/>
      <c r="J12" s="1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.75" customHeight="1" x14ac:dyDescent="0.25">
      <c r="A13" s="137"/>
      <c r="B13" s="71" t="s">
        <v>9</v>
      </c>
      <c r="C13" s="71" t="s">
        <v>10</v>
      </c>
      <c r="D13" s="71" t="s">
        <v>11</v>
      </c>
      <c r="E13" s="154"/>
      <c r="F13" s="142"/>
      <c r="G13" s="128"/>
      <c r="H13" s="11"/>
      <c r="I13" s="11"/>
      <c r="J13" s="11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x14ac:dyDescent="0.25">
      <c r="A14" s="72" t="s">
        <v>0</v>
      </c>
      <c r="B14" s="73">
        <v>566</v>
      </c>
      <c r="C14" s="73">
        <v>389</v>
      </c>
      <c r="D14" s="73">
        <v>24</v>
      </c>
      <c r="E14" s="73">
        <v>104</v>
      </c>
      <c r="F14" s="41">
        <f t="shared" ref="F14:F17" si="1">SUM(B14:E14)</f>
        <v>1083</v>
      </c>
      <c r="G14" s="22">
        <v>1115</v>
      </c>
      <c r="H14" s="11"/>
      <c r="I14" s="11"/>
      <c r="J14" s="11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x14ac:dyDescent="0.25">
      <c r="A15" s="72" t="s">
        <v>17</v>
      </c>
      <c r="B15" s="43">
        <f>SUM(B16:B17)</f>
        <v>566</v>
      </c>
      <c r="C15" s="43">
        <f>SUM(C16:C17)</f>
        <v>389</v>
      </c>
      <c r="D15" s="43">
        <f>SUM(D16:D17)</f>
        <v>24</v>
      </c>
      <c r="E15" s="43">
        <f>SUM(E16:E17)</f>
        <v>116</v>
      </c>
      <c r="F15" s="41">
        <f t="shared" si="1"/>
        <v>1095</v>
      </c>
      <c r="G15" s="22">
        <v>1137</v>
      </c>
      <c r="H15" s="11"/>
      <c r="I15" s="11"/>
      <c r="J15" s="11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x14ac:dyDescent="0.25">
      <c r="A16" s="72" t="s">
        <v>20</v>
      </c>
      <c r="B16" s="73">
        <v>22</v>
      </c>
      <c r="C16" s="73">
        <v>30</v>
      </c>
      <c r="D16" s="73">
        <v>0</v>
      </c>
      <c r="E16" s="73">
        <v>20</v>
      </c>
      <c r="F16" s="41">
        <f t="shared" si="1"/>
        <v>72</v>
      </c>
      <c r="G16" s="22" t="s">
        <v>60</v>
      </c>
      <c r="H16" s="11"/>
      <c r="I16" s="11"/>
      <c r="J16" s="11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3.5" customHeight="1" x14ac:dyDescent="0.25">
      <c r="A17" s="77" t="s">
        <v>18</v>
      </c>
      <c r="B17" s="75">
        <v>544</v>
      </c>
      <c r="C17" s="75">
        <v>359</v>
      </c>
      <c r="D17" s="75">
        <v>24</v>
      </c>
      <c r="E17" s="75">
        <v>96</v>
      </c>
      <c r="F17" s="41">
        <f t="shared" si="1"/>
        <v>1023</v>
      </c>
      <c r="G17" s="24" t="s">
        <v>60</v>
      </c>
      <c r="H17" s="11"/>
      <c r="I17" s="11"/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5.25" customHeight="1" x14ac:dyDescent="0.25">
      <c r="A18" s="126"/>
      <c r="B18" s="126"/>
      <c r="C18" s="126"/>
      <c r="D18" s="126"/>
      <c r="E18" s="126"/>
      <c r="F18" s="126"/>
      <c r="G18" s="76"/>
      <c r="H18" s="11"/>
      <c r="I18" s="11"/>
      <c r="J18" s="1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.75" x14ac:dyDescent="0.25">
      <c r="A19" s="160" t="s">
        <v>26</v>
      </c>
      <c r="B19" s="160"/>
      <c r="C19" s="160"/>
      <c r="D19" s="160"/>
      <c r="E19" s="160"/>
      <c r="F19" s="160"/>
      <c r="G19" s="16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 customHeight="1" x14ac:dyDescent="0.25">
      <c r="A20" s="136"/>
      <c r="B20" s="209" t="s">
        <v>7</v>
      </c>
      <c r="C20" s="210"/>
      <c r="D20" s="201"/>
      <c r="E20" s="139" t="s">
        <v>8</v>
      </c>
      <c r="F20" s="141" t="s">
        <v>15</v>
      </c>
      <c r="G20" s="127" t="s">
        <v>12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.75" customHeight="1" x14ac:dyDescent="0.25">
      <c r="A21" s="137"/>
      <c r="B21" s="71" t="s">
        <v>9</v>
      </c>
      <c r="C21" s="71" t="s">
        <v>10</v>
      </c>
      <c r="D21" s="71" t="s">
        <v>63</v>
      </c>
      <c r="E21" s="140"/>
      <c r="F21" s="142"/>
      <c r="G21" s="12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x14ac:dyDescent="0.25">
      <c r="A22" s="72" t="s">
        <v>0</v>
      </c>
      <c r="B22" s="73">
        <v>14</v>
      </c>
      <c r="C22" s="73">
        <v>0</v>
      </c>
      <c r="D22" s="73">
        <v>0</v>
      </c>
      <c r="E22" s="73">
        <v>0</v>
      </c>
      <c r="F22" s="41">
        <f t="shared" ref="F22:F26" si="2">SUM(B22:E22)</f>
        <v>14</v>
      </c>
      <c r="G22" s="22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x14ac:dyDescent="0.25">
      <c r="A23" s="72" t="s">
        <v>21</v>
      </c>
      <c r="B23" s="73">
        <v>14</v>
      </c>
      <c r="C23" s="73">
        <v>0</v>
      </c>
      <c r="D23" s="73">
        <v>0</v>
      </c>
      <c r="E23" s="73">
        <v>0</v>
      </c>
      <c r="F23" s="41">
        <f t="shared" si="2"/>
        <v>14</v>
      </c>
      <c r="G23" s="22" t="s">
        <v>60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x14ac:dyDescent="0.25">
      <c r="A24" s="77" t="s">
        <v>22</v>
      </c>
      <c r="B24" s="73">
        <v>0</v>
      </c>
      <c r="C24" s="73">
        <v>0</v>
      </c>
      <c r="D24" s="73">
        <v>0</v>
      </c>
      <c r="E24" s="73">
        <v>0</v>
      </c>
      <c r="F24" s="41">
        <f t="shared" si="2"/>
        <v>0</v>
      </c>
      <c r="G24" s="22" t="s">
        <v>60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x14ac:dyDescent="0.25">
      <c r="A25" s="78" t="s">
        <v>40</v>
      </c>
      <c r="B25" s="44">
        <f>SUM(B23,B26)</f>
        <v>14</v>
      </c>
      <c r="C25" s="44">
        <f t="shared" ref="C25:E25" si="3">SUM(C23,C26)</f>
        <v>0</v>
      </c>
      <c r="D25" s="44">
        <f t="shared" si="3"/>
        <v>0</v>
      </c>
      <c r="E25" s="44">
        <f t="shared" si="3"/>
        <v>0</v>
      </c>
      <c r="F25" s="41">
        <f t="shared" si="2"/>
        <v>14</v>
      </c>
      <c r="G25" s="24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3.5" customHeight="1" x14ac:dyDescent="0.25">
      <c r="A26" s="78" t="s">
        <v>23</v>
      </c>
      <c r="B26" s="75">
        <v>0</v>
      </c>
      <c r="C26" s="75">
        <v>0</v>
      </c>
      <c r="D26" s="75">
        <v>0</v>
      </c>
      <c r="E26" s="75">
        <v>0</v>
      </c>
      <c r="F26" s="41">
        <f t="shared" si="2"/>
        <v>0</v>
      </c>
      <c r="G26" s="24" t="s">
        <v>60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6" customHeight="1" x14ac:dyDescent="0.25">
      <c r="A27" s="144"/>
      <c r="B27" s="144"/>
      <c r="C27" s="144"/>
      <c r="D27" s="144"/>
      <c r="E27" s="144"/>
      <c r="F27" s="144"/>
      <c r="G27" s="7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8.75" x14ac:dyDescent="0.3">
      <c r="A28" s="161" t="s">
        <v>36</v>
      </c>
      <c r="B28" s="161"/>
      <c r="C28" s="161"/>
      <c r="D28" s="161"/>
      <c r="E28" s="161"/>
      <c r="F28" s="161"/>
      <c r="G28" s="16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5" customHeight="1" x14ac:dyDescent="0.25">
      <c r="A29" s="136"/>
      <c r="B29" s="209" t="s">
        <v>7</v>
      </c>
      <c r="C29" s="210"/>
      <c r="D29" s="201"/>
      <c r="E29" s="139" t="s">
        <v>8</v>
      </c>
      <c r="F29" s="141" t="s">
        <v>15</v>
      </c>
      <c r="G29" s="127" t="s">
        <v>12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2.75" customHeight="1" x14ac:dyDescent="0.25">
      <c r="A30" s="137"/>
      <c r="B30" s="71" t="s">
        <v>9</v>
      </c>
      <c r="C30" s="71" t="s">
        <v>10</v>
      </c>
      <c r="D30" s="71" t="s">
        <v>11</v>
      </c>
      <c r="E30" s="140"/>
      <c r="F30" s="142"/>
      <c r="G30" s="128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x14ac:dyDescent="0.25">
      <c r="A31" s="72" t="s">
        <v>1</v>
      </c>
      <c r="B31" s="45">
        <f>SUM(B5,B14,B22)</f>
        <v>664</v>
      </c>
      <c r="C31" s="45">
        <f>SUM(C5,C14,C22)</f>
        <v>455</v>
      </c>
      <c r="D31" s="45">
        <v>24</v>
      </c>
      <c r="E31" s="45">
        <f>SUM(E5,E14,E22)</f>
        <v>105</v>
      </c>
      <c r="F31" s="41">
        <f>SUM(F5,F14,F22)</f>
        <v>1248</v>
      </c>
      <c r="G31" s="22">
        <v>1270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x14ac:dyDescent="0.25">
      <c r="A32" s="72" t="s">
        <v>2</v>
      </c>
      <c r="B32" s="43">
        <f>SUM(B6,B15,B25)</f>
        <v>861</v>
      </c>
      <c r="C32" s="45">
        <f>SUM(C6,C15,C25)</f>
        <v>594</v>
      </c>
      <c r="D32" s="45">
        <v>24</v>
      </c>
      <c r="E32" s="45">
        <f>SUM(E6,E15,E25)</f>
        <v>120</v>
      </c>
      <c r="F32" s="41">
        <f>SUM(F6,F15,F25)</f>
        <v>1599</v>
      </c>
      <c r="G32" s="22">
        <v>1647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3.5" customHeight="1" x14ac:dyDescent="0.25">
      <c r="A33" s="74" t="s">
        <v>24</v>
      </c>
      <c r="B33" s="45">
        <f>SUM(B7,B25)</f>
        <v>192</v>
      </c>
      <c r="C33" s="45">
        <f>SUM(C7,C25)</f>
        <v>148</v>
      </c>
      <c r="D33" s="45">
        <f>SUM(D7,D25)</f>
        <v>0</v>
      </c>
      <c r="E33" s="45">
        <f>SUM(E7,E25)</f>
        <v>2</v>
      </c>
      <c r="F33" s="41">
        <f>SUM(F7,F25)</f>
        <v>342</v>
      </c>
      <c r="G33" s="24" t="s">
        <v>60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x14ac:dyDescent="0.25">
      <c r="A34" s="74" t="s">
        <v>27</v>
      </c>
      <c r="B34" s="45">
        <f t="shared" ref="B34:E35" si="4">SUM(B8,B16)</f>
        <v>47</v>
      </c>
      <c r="C34" s="45">
        <f t="shared" si="4"/>
        <v>40</v>
      </c>
      <c r="D34" s="45">
        <f t="shared" si="4"/>
        <v>0</v>
      </c>
      <c r="E34" s="45">
        <f t="shared" si="4"/>
        <v>22</v>
      </c>
      <c r="F34" s="41">
        <f>SUM(F8,F16)</f>
        <v>109</v>
      </c>
      <c r="G34" s="22" t="s">
        <v>60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3.5" customHeight="1" thickBot="1" x14ac:dyDescent="0.3">
      <c r="A35" s="79" t="s">
        <v>28</v>
      </c>
      <c r="B35" s="46">
        <f t="shared" si="4"/>
        <v>622</v>
      </c>
      <c r="C35" s="46">
        <f t="shared" si="4"/>
        <v>406</v>
      </c>
      <c r="D35" s="46">
        <v>24</v>
      </c>
      <c r="E35" s="46">
        <f t="shared" si="4"/>
        <v>96</v>
      </c>
      <c r="F35" s="28">
        <f>SUM(F9,F17,)</f>
        <v>1148</v>
      </c>
      <c r="G35" s="48" t="s">
        <v>60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x14ac:dyDescent="0.25">
      <c r="A36" s="80"/>
      <c r="B36" s="31"/>
      <c r="C36" s="31"/>
      <c r="D36" s="31"/>
      <c r="E36" s="31"/>
      <c r="F36" s="33"/>
      <c r="G36" s="3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x14ac:dyDescent="0.25">
      <c r="A37" s="135"/>
      <c r="B37" s="135"/>
      <c r="C37" s="135"/>
      <c r="D37" s="135"/>
      <c r="E37" s="135"/>
      <c r="F37" s="135"/>
      <c r="G37" s="7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5.75" x14ac:dyDescent="0.25">
      <c r="A38" s="160" t="s">
        <v>38</v>
      </c>
      <c r="B38" s="160"/>
      <c r="C38" s="160"/>
      <c r="D38" s="160"/>
      <c r="E38" s="160"/>
      <c r="F38" s="160"/>
      <c r="G38" s="160"/>
      <c r="H38" s="11"/>
      <c r="I38" s="11"/>
      <c r="J38" s="11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5" customHeight="1" x14ac:dyDescent="0.25">
      <c r="A39" s="150" t="s">
        <v>14</v>
      </c>
      <c r="B39" s="214" t="s">
        <v>7</v>
      </c>
      <c r="C39" s="215"/>
      <c r="D39" s="201"/>
      <c r="E39" s="153" t="s">
        <v>8</v>
      </c>
      <c r="F39" s="141" t="s">
        <v>15</v>
      </c>
      <c r="G39" s="127" t="s">
        <v>12</v>
      </c>
      <c r="H39" s="11"/>
      <c r="I39" s="11"/>
      <c r="J39" s="11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x14ac:dyDescent="0.25">
      <c r="A40" s="151"/>
      <c r="B40" s="71" t="s">
        <v>9</v>
      </c>
      <c r="C40" s="207" t="s">
        <v>11</v>
      </c>
      <c r="D40" s="201"/>
      <c r="E40" s="154"/>
      <c r="F40" s="142"/>
      <c r="G40" s="128"/>
      <c r="H40" s="11"/>
      <c r="I40" s="11"/>
      <c r="J40" s="1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x14ac:dyDescent="0.25">
      <c r="A41" s="72" t="s">
        <v>31</v>
      </c>
      <c r="B41" s="73">
        <v>95</v>
      </c>
      <c r="C41" s="208">
        <v>24</v>
      </c>
      <c r="D41" s="201"/>
      <c r="E41" s="73">
        <v>45</v>
      </c>
      <c r="F41" s="41">
        <f t="shared" ref="F41:F43" si="5">SUM(B41:E41)</f>
        <v>164</v>
      </c>
      <c r="G41" s="22">
        <v>214</v>
      </c>
      <c r="H41" s="12"/>
      <c r="I41" s="11"/>
      <c r="J41" s="11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x14ac:dyDescent="0.25">
      <c r="A42" s="74" t="s">
        <v>30</v>
      </c>
      <c r="B42" s="75">
        <v>12</v>
      </c>
      <c r="C42" s="208">
        <v>0</v>
      </c>
      <c r="D42" s="201"/>
      <c r="E42" s="75">
        <v>0</v>
      </c>
      <c r="F42" s="41">
        <f t="shared" si="5"/>
        <v>12</v>
      </c>
      <c r="G42" s="24">
        <v>57</v>
      </c>
      <c r="H42" s="12"/>
      <c r="I42" s="11"/>
      <c r="J42" s="11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x14ac:dyDescent="0.25">
      <c r="A43" s="74" t="s">
        <v>32</v>
      </c>
      <c r="B43" s="75">
        <v>18</v>
      </c>
      <c r="C43" s="208">
        <v>0</v>
      </c>
      <c r="D43" s="201"/>
      <c r="E43" s="75">
        <v>0</v>
      </c>
      <c r="F43" s="41">
        <f t="shared" si="5"/>
        <v>18</v>
      </c>
      <c r="G43" s="24" t="s">
        <v>60</v>
      </c>
      <c r="H43" s="12"/>
      <c r="I43" s="11"/>
      <c r="J43" s="1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5.5" customHeight="1" x14ac:dyDescent="0.25">
      <c r="A44" s="82" t="s">
        <v>13</v>
      </c>
      <c r="B44" s="214" t="s">
        <v>7</v>
      </c>
      <c r="C44" s="215"/>
      <c r="D44" s="201"/>
      <c r="E44" s="40" t="s">
        <v>8</v>
      </c>
      <c r="F44" s="41" t="s">
        <v>15</v>
      </c>
      <c r="G44" s="52" t="s">
        <v>12</v>
      </c>
      <c r="H44" s="12"/>
      <c r="I44" s="11"/>
      <c r="J44" s="11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x14ac:dyDescent="0.25">
      <c r="A45" s="83" t="s">
        <v>29</v>
      </c>
      <c r="B45" s="146">
        <v>309</v>
      </c>
      <c r="C45" s="200"/>
      <c r="D45" s="201"/>
      <c r="E45" s="84">
        <v>11</v>
      </c>
      <c r="F45" s="41">
        <f>SUM(B45:E45)</f>
        <v>320</v>
      </c>
      <c r="G45" s="25">
        <v>351</v>
      </c>
      <c r="H45" s="12"/>
      <c r="I45" s="11"/>
      <c r="J45" s="11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x14ac:dyDescent="0.25">
      <c r="A46" s="85" t="s">
        <v>37</v>
      </c>
      <c r="B46" s="212">
        <v>18</v>
      </c>
      <c r="C46" s="213"/>
      <c r="D46" s="201"/>
      <c r="E46" s="86">
        <v>0</v>
      </c>
      <c r="F46" s="41">
        <f t="shared" ref="F46" si="6">SUM(B46:E46)</f>
        <v>18</v>
      </c>
      <c r="G46" s="49" t="s">
        <v>60</v>
      </c>
      <c r="H46" s="12"/>
      <c r="I46" s="11"/>
      <c r="J46" s="1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x14ac:dyDescent="0.25">
      <c r="A47" s="87"/>
      <c r="B47" s="42"/>
      <c r="C47" s="42"/>
      <c r="D47" s="42"/>
      <c r="E47" s="42"/>
      <c r="F47" s="42"/>
      <c r="G47" s="50"/>
      <c r="H47" s="12"/>
      <c r="I47" s="11"/>
      <c r="J47" s="11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 x14ac:dyDescent="0.25">
      <c r="A48" s="157" t="s">
        <v>39</v>
      </c>
      <c r="B48" s="158"/>
      <c r="C48" s="158"/>
      <c r="D48" s="158"/>
      <c r="E48" s="158"/>
      <c r="F48" s="158"/>
      <c r="G48" s="159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x14ac:dyDescent="0.25">
      <c r="A49" s="88"/>
      <c r="B49" s="209" t="s">
        <v>7</v>
      </c>
      <c r="C49" s="210"/>
      <c r="D49" s="201"/>
      <c r="E49" s="89" t="s">
        <v>8</v>
      </c>
      <c r="F49" s="90" t="s">
        <v>15</v>
      </c>
      <c r="G49" s="91" t="s">
        <v>12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x14ac:dyDescent="0.25">
      <c r="A50" s="74" t="s">
        <v>3</v>
      </c>
      <c r="B50" s="208">
        <v>289</v>
      </c>
      <c r="C50" s="211"/>
      <c r="D50" s="201"/>
      <c r="E50" s="75">
        <v>36</v>
      </c>
      <c r="F50" s="41">
        <f t="shared" ref="F50:F53" si="7">SUM(B50:E50)</f>
        <v>325</v>
      </c>
      <c r="G50" s="24">
        <v>201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x14ac:dyDescent="0.25">
      <c r="A51" s="74" t="s">
        <v>4</v>
      </c>
      <c r="B51" s="208">
        <v>465</v>
      </c>
      <c r="C51" s="211"/>
      <c r="D51" s="201"/>
      <c r="E51" s="75">
        <v>37</v>
      </c>
      <c r="F51" s="41">
        <f t="shared" si="7"/>
        <v>502</v>
      </c>
      <c r="G51" s="24">
        <v>483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x14ac:dyDescent="0.25">
      <c r="A52" s="74" t="s">
        <v>5</v>
      </c>
      <c r="B52" s="208">
        <v>2</v>
      </c>
      <c r="C52" s="211"/>
      <c r="D52" s="201"/>
      <c r="E52" s="75">
        <v>2</v>
      </c>
      <c r="F52" s="41">
        <f t="shared" si="7"/>
        <v>4</v>
      </c>
      <c r="G52" s="24">
        <v>15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x14ac:dyDescent="0.25">
      <c r="A53" s="74" t="s">
        <v>6</v>
      </c>
      <c r="B53" s="208">
        <v>308</v>
      </c>
      <c r="C53" s="211"/>
      <c r="D53" s="201"/>
      <c r="E53" s="75">
        <v>35</v>
      </c>
      <c r="F53" s="41">
        <f t="shared" si="7"/>
        <v>343</v>
      </c>
      <c r="G53" s="24">
        <v>360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x14ac:dyDescent="0.25">
      <c r="A54" s="10"/>
      <c r="B54" s="13"/>
      <c r="C54" s="14"/>
      <c r="D54" s="14"/>
      <c r="E54" s="15"/>
      <c r="F54" s="16"/>
      <c r="G54" s="5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x14ac:dyDescent="0.25">
      <c r="A55" s="10"/>
      <c r="B55" s="17"/>
      <c r="C55" s="17"/>
      <c r="D55" s="17"/>
      <c r="E55" s="13"/>
      <c r="F55" s="18"/>
      <c r="G55" s="18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x14ac:dyDescent="0.25">
      <c r="A56" s="10"/>
      <c r="B56" s="17"/>
      <c r="C56" s="17"/>
      <c r="D56" s="17"/>
      <c r="E56" s="17"/>
      <c r="F56" s="17"/>
      <c r="G56" s="18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x14ac:dyDescent="0.25">
      <c r="A57" s="10"/>
      <c r="B57" s="13"/>
      <c r="C57" s="13"/>
      <c r="D57" s="13"/>
      <c r="E57" s="13"/>
      <c r="F57" s="18"/>
      <c r="G57" s="17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x14ac:dyDescent="0.25">
      <c r="A58" s="10"/>
      <c r="B58" s="13"/>
      <c r="C58" s="13"/>
      <c r="D58" s="13"/>
      <c r="E58" s="13"/>
      <c r="F58" s="18"/>
      <c r="G58" s="18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x14ac:dyDescent="0.25">
      <c r="A59" s="10"/>
      <c r="B59" s="13"/>
      <c r="C59" s="13"/>
      <c r="D59" s="13"/>
      <c r="E59" s="13"/>
      <c r="F59" s="18"/>
      <c r="G59" s="18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x14ac:dyDescent="0.25">
      <c r="A60" s="10"/>
      <c r="B60" s="13"/>
      <c r="C60" s="13"/>
      <c r="D60" s="13"/>
      <c r="E60" s="13"/>
      <c r="F60" s="18"/>
      <c r="G60" s="18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x14ac:dyDescent="0.25">
      <c r="A61" s="10"/>
      <c r="B61" s="13"/>
      <c r="C61" s="13"/>
      <c r="D61" s="13"/>
      <c r="E61" s="13"/>
      <c r="F61" s="18"/>
      <c r="G61" s="18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x14ac:dyDescent="0.25">
      <c r="A62" s="10"/>
      <c r="B62" s="13"/>
      <c r="C62" s="13"/>
      <c r="D62" s="13"/>
      <c r="E62" s="13"/>
      <c r="F62" s="18"/>
      <c r="G62" s="18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x14ac:dyDescent="0.25">
      <c r="A63" s="10"/>
      <c r="B63" s="13"/>
      <c r="C63" s="13"/>
      <c r="D63" s="13"/>
      <c r="E63" s="13"/>
      <c r="F63" s="18"/>
      <c r="G63" s="18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x14ac:dyDescent="0.25">
      <c r="A64" s="10"/>
      <c r="B64" s="13"/>
      <c r="C64" s="13"/>
      <c r="D64" s="13"/>
      <c r="E64" s="13"/>
      <c r="F64" s="18"/>
      <c r="G64" s="18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x14ac:dyDescent="0.25">
      <c r="A65" s="10"/>
      <c r="B65" s="13"/>
      <c r="C65" s="13"/>
      <c r="D65" s="13"/>
      <c r="E65" s="13"/>
      <c r="F65" s="18"/>
      <c r="G65" s="18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x14ac:dyDescent="0.25">
      <c r="A66" s="10"/>
      <c r="B66" s="13"/>
      <c r="C66" s="13"/>
      <c r="D66" s="13"/>
      <c r="E66" s="13"/>
      <c r="F66" s="18"/>
      <c r="G66" s="18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x14ac:dyDescent="0.25">
      <c r="A67" s="10"/>
      <c r="B67" s="13"/>
      <c r="C67" s="13"/>
      <c r="D67" s="13"/>
      <c r="E67" s="13"/>
      <c r="F67" s="18"/>
      <c r="G67" s="18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x14ac:dyDescent="0.25">
      <c r="A68" s="10"/>
      <c r="B68" s="13"/>
      <c r="C68" s="13"/>
      <c r="D68" s="13"/>
      <c r="E68" s="13"/>
      <c r="F68" s="18"/>
      <c r="G68" s="18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x14ac:dyDescent="0.25">
      <c r="A69" s="10"/>
      <c r="B69" s="13"/>
      <c r="C69" s="13"/>
      <c r="D69" s="13"/>
      <c r="E69" s="13"/>
      <c r="F69" s="18"/>
      <c r="G69" s="18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x14ac:dyDescent="0.25">
      <c r="A70" s="10"/>
      <c r="B70" s="13"/>
      <c r="C70" s="13"/>
      <c r="D70" s="13"/>
      <c r="E70" s="13"/>
      <c r="F70" s="18"/>
      <c r="G70" s="18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x14ac:dyDescent="0.25">
      <c r="A71" s="10"/>
      <c r="B71" s="13"/>
      <c r="C71" s="13"/>
      <c r="D71" s="13"/>
      <c r="E71" s="13"/>
      <c r="F71" s="18"/>
      <c r="G71" s="18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x14ac:dyDescent="0.25">
      <c r="A72" s="10"/>
      <c r="B72" s="13"/>
      <c r="C72" s="13"/>
      <c r="D72" s="13"/>
      <c r="E72" s="13"/>
      <c r="F72" s="18"/>
      <c r="G72" s="18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x14ac:dyDescent="0.25">
      <c r="A73" s="10"/>
      <c r="B73" s="13"/>
      <c r="C73" s="13"/>
      <c r="D73" s="13"/>
      <c r="E73" s="13"/>
      <c r="F73" s="18"/>
      <c r="G73" s="18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x14ac:dyDescent="0.25">
      <c r="A74" s="10"/>
      <c r="B74" s="13"/>
      <c r="C74" s="13"/>
      <c r="D74" s="13"/>
      <c r="E74" s="13"/>
      <c r="F74" s="18"/>
      <c r="G74" s="18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x14ac:dyDescent="0.25">
      <c r="A75" s="10"/>
      <c r="B75" s="13"/>
      <c r="C75" s="13"/>
      <c r="D75" s="13"/>
      <c r="E75" s="13"/>
      <c r="F75" s="18"/>
      <c r="G75" s="18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x14ac:dyDescent="0.25">
      <c r="A76" s="10"/>
      <c r="B76" s="13"/>
      <c r="C76" s="13"/>
      <c r="D76" s="13"/>
      <c r="E76" s="13"/>
      <c r="F76" s="18"/>
      <c r="G76" s="18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x14ac:dyDescent="0.25">
      <c r="A77" s="10"/>
      <c r="B77" s="13"/>
      <c r="C77" s="13"/>
      <c r="D77" s="13"/>
      <c r="E77" s="13"/>
      <c r="F77" s="18"/>
      <c r="G77" s="18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x14ac:dyDescent="0.25">
      <c r="A78" s="10"/>
      <c r="B78" s="13"/>
      <c r="C78" s="13"/>
      <c r="D78" s="13"/>
      <c r="E78" s="13"/>
      <c r="F78" s="18"/>
      <c r="G78" s="18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x14ac:dyDescent="0.25">
      <c r="A79" s="10"/>
      <c r="B79" s="13"/>
      <c r="C79" s="13"/>
      <c r="D79" s="13"/>
      <c r="E79" s="13"/>
      <c r="F79" s="18"/>
      <c r="G79" s="18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x14ac:dyDescent="0.25">
      <c r="A80" s="10"/>
      <c r="B80" s="13"/>
      <c r="C80" s="13"/>
      <c r="D80" s="13"/>
      <c r="E80" s="13"/>
      <c r="F80" s="18"/>
      <c r="G80" s="18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x14ac:dyDescent="0.25">
      <c r="A81" s="10"/>
      <c r="B81" s="13"/>
      <c r="C81" s="13"/>
      <c r="D81" s="13"/>
      <c r="E81" s="13"/>
      <c r="F81" s="18"/>
      <c r="G81" s="18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x14ac:dyDescent="0.25">
      <c r="A82" s="10"/>
      <c r="B82" s="13"/>
      <c r="C82" s="13"/>
      <c r="D82" s="13"/>
      <c r="E82" s="13"/>
      <c r="F82" s="18"/>
      <c r="G82" s="18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x14ac:dyDescent="0.25">
      <c r="A83" s="10"/>
      <c r="B83" s="13"/>
      <c r="C83" s="13"/>
      <c r="D83" s="13"/>
      <c r="E83" s="13"/>
      <c r="F83" s="18"/>
      <c r="G83" s="18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x14ac:dyDescent="0.25">
      <c r="A84" s="10"/>
      <c r="B84" s="13"/>
      <c r="C84" s="13"/>
      <c r="D84" s="13"/>
      <c r="E84" s="13"/>
      <c r="F84" s="18"/>
      <c r="G84" s="18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x14ac:dyDescent="0.25">
      <c r="A85" s="10"/>
      <c r="B85" s="13"/>
      <c r="C85" s="13"/>
      <c r="D85" s="13"/>
      <c r="E85" s="13"/>
      <c r="F85" s="18"/>
      <c r="G85" s="18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x14ac:dyDescent="0.25">
      <c r="A86" s="10"/>
      <c r="B86" s="13"/>
      <c r="C86" s="13"/>
      <c r="D86" s="13"/>
      <c r="E86" s="13"/>
      <c r="F86" s="18"/>
      <c r="G86" s="18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x14ac:dyDescent="0.25">
      <c r="A87" s="10"/>
      <c r="B87" s="13"/>
      <c r="C87" s="13"/>
      <c r="D87" s="13"/>
      <c r="E87" s="13"/>
      <c r="F87" s="18"/>
      <c r="G87" s="18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x14ac:dyDescent="0.25">
      <c r="A88" s="10"/>
      <c r="B88" s="13"/>
      <c r="C88" s="13"/>
      <c r="D88" s="13"/>
      <c r="E88" s="13"/>
      <c r="F88" s="18"/>
      <c r="G88" s="18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x14ac:dyDescent="0.25">
      <c r="A89" s="10"/>
      <c r="B89" s="13"/>
      <c r="C89" s="13"/>
      <c r="D89" s="13"/>
      <c r="E89" s="13"/>
      <c r="F89" s="18"/>
      <c r="G89" s="18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x14ac:dyDescent="0.25">
      <c r="A90" s="10"/>
      <c r="B90" s="13"/>
      <c r="C90" s="13"/>
      <c r="D90" s="13"/>
      <c r="E90" s="13"/>
      <c r="F90" s="18"/>
      <c r="G90" s="18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x14ac:dyDescent="0.25">
      <c r="A91" s="10"/>
      <c r="B91" s="13"/>
      <c r="C91" s="13"/>
      <c r="D91" s="13"/>
      <c r="E91" s="13"/>
      <c r="F91" s="18"/>
      <c r="G91" s="18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x14ac:dyDescent="0.25">
      <c r="A92" s="10"/>
      <c r="B92" s="13"/>
      <c r="C92" s="13"/>
      <c r="D92" s="13"/>
      <c r="E92" s="13"/>
      <c r="F92" s="18"/>
      <c r="G92" s="18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x14ac:dyDescent="0.25">
      <c r="A93" s="10"/>
      <c r="B93" s="13"/>
      <c r="C93" s="13"/>
      <c r="D93" s="13"/>
      <c r="E93" s="13"/>
      <c r="F93" s="18"/>
      <c r="G93" s="18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x14ac:dyDescent="0.25">
      <c r="A94" s="10"/>
      <c r="B94" s="13"/>
      <c r="C94" s="13"/>
      <c r="D94" s="13"/>
      <c r="E94" s="13"/>
      <c r="F94" s="18"/>
      <c r="G94" s="18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x14ac:dyDescent="0.25">
      <c r="A95" s="10"/>
      <c r="B95" s="13"/>
      <c r="C95" s="13"/>
      <c r="D95" s="13"/>
      <c r="E95" s="13"/>
      <c r="F95" s="18"/>
      <c r="G95" s="18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x14ac:dyDescent="0.25">
      <c r="A96" s="10"/>
      <c r="B96" s="13"/>
      <c r="C96" s="13"/>
      <c r="D96" s="13"/>
      <c r="E96" s="13"/>
      <c r="F96" s="18"/>
      <c r="G96" s="18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x14ac:dyDescent="0.25">
      <c r="A97" s="10"/>
      <c r="B97" s="13"/>
      <c r="C97" s="13"/>
      <c r="D97" s="13"/>
      <c r="E97" s="13"/>
      <c r="F97" s="18"/>
      <c r="G97" s="18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x14ac:dyDescent="0.25">
      <c r="A98" s="10"/>
      <c r="B98" s="13"/>
      <c r="C98" s="13"/>
      <c r="D98" s="13"/>
      <c r="E98" s="13"/>
      <c r="F98" s="18"/>
      <c r="G98" s="18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x14ac:dyDescent="0.25">
      <c r="A99" s="10"/>
      <c r="B99" s="13"/>
      <c r="C99" s="13"/>
      <c r="D99" s="13"/>
      <c r="E99" s="13"/>
      <c r="F99" s="18"/>
      <c r="G99" s="18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x14ac:dyDescent="0.25">
      <c r="A100" s="10"/>
      <c r="B100" s="13"/>
      <c r="C100" s="13"/>
      <c r="D100" s="13"/>
      <c r="E100" s="13"/>
      <c r="F100" s="18"/>
      <c r="G100" s="18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x14ac:dyDescent="0.25">
      <c r="A101" s="10"/>
      <c r="B101" s="13"/>
      <c r="C101" s="13"/>
      <c r="D101" s="13"/>
      <c r="E101" s="13"/>
      <c r="F101" s="18"/>
      <c r="G101" s="18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x14ac:dyDescent="0.25">
      <c r="A102" s="10"/>
      <c r="B102" s="13"/>
      <c r="C102" s="13"/>
      <c r="D102" s="13"/>
      <c r="E102" s="13"/>
      <c r="F102" s="18"/>
      <c r="G102" s="18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x14ac:dyDescent="0.25">
      <c r="A103" s="10"/>
      <c r="B103" s="13"/>
      <c r="C103" s="13"/>
      <c r="D103" s="13"/>
      <c r="E103" s="13"/>
      <c r="F103" s="18"/>
      <c r="G103" s="18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x14ac:dyDescent="0.25">
      <c r="A104" s="10"/>
      <c r="B104" s="13"/>
      <c r="C104" s="13"/>
      <c r="D104" s="13"/>
      <c r="E104" s="13"/>
      <c r="F104" s="18"/>
      <c r="G104" s="18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x14ac:dyDescent="0.25">
      <c r="A105" s="10"/>
      <c r="B105" s="13"/>
      <c r="C105" s="13"/>
      <c r="D105" s="13"/>
      <c r="E105" s="13"/>
      <c r="F105" s="18"/>
      <c r="G105" s="18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x14ac:dyDescent="0.25">
      <c r="A106" s="10"/>
      <c r="B106" s="13"/>
      <c r="C106" s="13"/>
      <c r="D106" s="13"/>
      <c r="E106" s="13"/>
      <c r="F106" s="18"/>
      <c r="G106" s="18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x14ac:dyDescent="0.25">
      <c r="A107" s="10"/>
      <c r="B107" s="13"/>
      <c r="C107" s="13"/>
      <c r="D107" s="13"/>
      <c r="E107" s="13"/>
      <c r="F107" s="18"/>
      <c r="G107" s="18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x14ac:dyDescent="0.25">
      <c r="A108" s="10"/>
      <c r="B108" s="13"/>
      <c r="C108" s="13"/>
      <c r="D108" s="13"/>
      <c r="E108" s="13"/>
      <c r="F108" s="18"/>
      <c r="G108" s="18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x14ac:dyDescent="0.25">
      <c r="A109" s="10"/>
      <c r="B109" s="13"/>
      <c r="C109" s="13"/>
      <c r="D109" s="13"/>
      <c r="E109" s="13"/>
      <c r="F109" s="18"/>
      <c r="G109" s="18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x14ac:dyDescent="0.25">
      <c r="A110" s="10"/>
      <c r="B110" s="13"/>
      <c r="C110" s="13"/>
      <c r="D110" s="13"/>
      <c r="E110" s="13"/>
      <c r="F110" s="18"/>
      <c r="G110" s="18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x14ac:dyDescent="0.25">
      <c r="A111" s="10"/>
      <c r="B111" s="13"/>
      <c r="C111" s="13"/>
      <c r="D111" s="13"/>
      <c r="E111" s="13"/>
      <c r="F111" s="18"/>
      <c r="G111" s="18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x14ac:dyDescent="0.25">
      <c r="A112" s="10"/>
      <c r="B112" s="13"/>
      <c r="C112" s="13"/>
      <c r="D112" s="13"/>
      <c r="E112" s="13"/>
      <c r="F112" s="18"/>
      <c r="G112" s="18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x14ac:dyDescent="0.25">
      <c r="A113" s="10"/>
      <c r="B113" s="13"/>
      <c r="C113" s="13"/>
      <c r="D113" s="13"/>
      <c r="E113" s="13"/>
      <c r="F113" s="18"/>
      <c r="G113" s="18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x14ac:dyDescent="0.25">
      <c r="A114" s="10"/>
      <c r="B114" s="13"/>
      <c r="C114" s="13"/>
      <c r="D114" s="13"/>
      <c r="E114" s="13"/>
      <c r="F114" s="18"/>
      <c r="G114" s="18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x14ac:dyDescent="0.25">
      <c r="A115" s="10"/>
      <c r="B115" s="13"/>
      <c r="C115" s="13"/>
      <c r="D115" s="13"/>
      <c r="E115" s="13"/>
      <c r="F115" s="18"/>
      <c r="G115" s="18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x14ac:dyDescent="0.25">
      <c r="A116" s="10"/>
      <c r="B116" s="13"/>
      <c r="C116" s="13"/>
      <c r="D116" s="13"/>
      <c r="E116" s="13"/>
      <c r="F116" s="18"/>
      <c r="G116" s="18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x14ac:dyDescent="0.25">
      <c r="A117" s="10"/>
      <c r="B117" s="13"/>
      <c r="C117" s="13"/>
      <c r="D117" s="13"/>
      <c r="E117" s="13"/>
      <c r="F117" s="18"/>
      <c r="G117" s="18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x14ac:dyDescent="0.25">
      <c r="A118" s="10"/>
      <c r="B118" s="13"/>
      <c r="C118" s="13"/>
      <c r="D118" s="13"/>
      <c r="E118" s="13"/>
      <c r="F118" s="18"/>
      <c r="G118" s="18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x14ac:dyDescent="0.25">
      <c r="A119" s="10"/>
      <c r="B119" s="13"/>
      <c r="C119" s="13"/>
      <c r="D119" s="13"/>
      <c r="E119" s="13"/>
      <c r="F119" s="18"/>
      <c r="G119" s="18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x14ac:dyDescent="0.25">
      <c r="A120" s="10"/>
      <c r="B120" s="13"/>
      <c r="C120" s="13"/>
      <c r="D120" s="13"/>
      <c r="E120" s="13"/>
      <c r="F120" s="18"/>
      <c r="G120" s="18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x14ac:dyDescent="0.25">
      <c r="A121" s="10"/>
      <c r="B121" s="13"/>
      <c r="C121" s="13"/>
      <c r="D121" s="13"/>
      <c r="E121" s="13"/>
      <c r="F121" s="18"/>
      <c r="G121" s="18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10"/>
      <c r="B122" s="13"/>
      <c r="C122" s="13"/>
      <c r="D122" s="13"/>
      <c r="E122" s="13"/>
      <c r="F122" s="18"/>
      <c r="G122" s="18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x14ac:dyDescent="0.25">
      <c r="A123" s="10"/>
      <c r="B123" s="13"/>
      <c r="C123" s="13"/>
      <c r="D123" s="13"/>
      <c r="E123" s="13"/>
      <c r="F123" s="18"/>
      <c r="G123" s="18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x14ac:dyDescent="0.25">
      <c r="A124" s="10"/>
      <c r="B124" s="13"/>
      <c r="C124" s="13"/>
      <c r="D124" s="13"/>
      <c r="E124" s="13"/>
      <c r="F124" s="18"/>
      <c r="G124" s="18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x14ac:dyDescent="0.25">
      <c r="A125" s="10"/>
      <c r="B125" s="13"/>
      <c r="C125" s="13"/>
      <c r="D125" s="13"/>
      <c r="E125" s="13"/>
      <c r="F125" s="18"/>
      <c r="G125" s="18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x14ac:dyDescent="0.25">
      <c r="A126" s="10"/>
      <c r="B126" s="13"/>
      <c r="C126" s="13"/>
      <c r="D126" s="13"/>
      <c r="E126" s="13"/>
      <c r="F126" s="18"/>
      <c r="G126" s="18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x14ac:dyDescent="0.25">
      <c r="A127" s="10"/>
      <c r="B127" s="13"/>
      <c r="C127" s="13"/>
      <c r="D127" s="13"/>
      <c r="E127" s="13"/>
      <c r="F127" s="18"/>
      <c r="G127" s="18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</sheetData>
  <sheetProtection password="CCAC" sheet="1" objects="1" scenarios="1"/>
  <mergeCells count="48">
    <mergeCell ref="A1:G1"/>
    <mergeCell ref="A2:G2"/>
    <mergeCell ref="A3:A4"/>
    <mergeCell ref="E3:E4"/>
    <mergeCell ref="F3:F4"/>
    <mergeCell ref="G3:G4"/>
    <mergeCell ref="B3:D3"/>
    <mergeCell ref="A10:F10"/>
    <mergeCell ref="A11:G11"/>
    <mergeCell ref="A12:A13"/>
    <mergeCell ref="E12:E13"/>
    <mergeCell ref="F12:F13"/>
    <mergeCell ref="G12:G13"/>
    <mergeCell ref="B12:D12"/>
    <mergeCell ref="A18:F18"/>
    <mergeCell ref="A19:G19"/>
    <mergeCell ref="A20:A21"/>
    <mergeCell ref="E20:E21"/>
    <mergeCell ref="F20:F21"/>
    <mergeCell ref="G20:G21"/>
    <mergeCell ref="B20:D20"/>
    <mergeCell ref="A37:F37"/>
    <mergeCell ref="A38:G38"/>
    <mergeCell ref="A39:A40"/>
    <mergeCell ref="E39:E40"/>
    <mergeCell ref="F39:F40"/>
    <mergeCell ref="G39:G40"/>
    <mergeCell ref="B39:D39"/>
    <mergeCell ref="C40:D40"/>
    <mergeCell ref="A27:F27"/>
    <mergeCell ref="A28:G28"/>
    <mergeCell ref="A29:A30"/>
    <mergeCell ref="E29:E30"/>
    <mergeCell ref="F29:F30"/>
    <mergeCell ref="G29:G30"/>
    <mergeCell ref="B29:D29"/>
    <mergeCell ref="C43:D43"/>
    <mergeCell ref="B44:D44"/>
    <mergeCell ref="B45:D45"/>
    <mergeCell ref="B52:D52"/>
    <mergeCell ref="C41:D41"/>
    <mergeCell ref="C42:D42"/>
    <mergeCell ref="B53:D53"/>
    <mergeCell ref="A48:G48"/>
    <mergeCell ref="B46:D46"/>
    <mergeCell ref="B49:D49"/>
    <mergeCell ref="B50:D50"/>
    <mergeCell ref="B51:D51"/>
  </mergeCells>
  <pageMargins left="0" right="0" top="0" bottom="0" header="0.3" footer="0.3"/>
  <pageSetup scale="80" orientation="portrait" r:id="rId1"/>
  <headerFooter>
    <oddFooter>&amp;L&amp;D&amp;R&amp;T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27"/>
  <sheetViews>
    <sheetView topLeftCell="A38" zoomScaleNormal="100" workbookViewId="0">
      <selection activeCell="F52" sqref="F52"/>
    </sheetView>
  </sheetViews>
  <sheetFormatPr defaultRowHeight="15" x14ac:dyDescent="0.25"/>
  <cols>
    <col min="1" max="1" width="46.28515625" customWidth="1"/>
    <col min="2" max="2" width="14" style="1" customWidth="1"/>
    <col min="3" max="4" width="13.5703125" style="1" customWidth="1"/>
    <col min="5" max="5" width="13.140625" style="1" customWidth="1"/>
    <col min="6" max="6" width="11.140625" style="2" customWidth="1"/>
    <col min="7" max="7" width="11.85546875" style="2" customWidth="1"/>
    <col min="8" max="25" width="9.140625" customWidth="1"/>
    <col min="247" max="247" width="45.85546875" customWidth="1"/>
    <col min="248" max="248" width="10.7109375" bestFit="1" customWidth="1"/>
    <col min="249" max="249" width="11.5703125" bestFit="1" customWidth="1"/>
    <col min="250" max="250" width="12.28515625" bestFit="1" customWidth="1"/>
    <col min="251" max="254" width="9.85546875" bestFit="1" customWidth="1"/>
    <col min="255" max="255" width="9" customWidth="1"/>
    <col min="503" max="503" width="45.85546875" customWidth="1"/>
    <col min="504" max="504" width="10.7109375" bestFit="1" customWidth="1"/>
    <col min="505" max="505" width="11.5703125" bestFit="1" customWidth="1"/>
    <col min="506" max="506" width="12.28515625" bestFit="1" customWidth="1"/>
    <col min="507" max="510" width="9.85546875" bestFit="1" customWidth="1"/>
    <col min="511" max="511" width="9" customWidth="1"/>
    <col min="759" max="759" width="45.85546875" customWidth="1"/>
    <col min="760" max="760" width="10.7109375" bestFit="1" customWidth="1"/>
    <col min="761" max="761" width="11.5703125" bestFit="1" customWidth="1"/>
    <col min="762" max="762" width="12.28515625" bestFit="1" customWidth="1"/>
    <col min="763" max="766" width="9.85546875" bestFit="1" customWidth="1"/>
    <col min="767" max="767" width="9" customWidth="1"/>
    <col min="1015" max="1015" width="45.85546875" customWidth="1"/>
    <col min="1016" max="1016" width="10.7109375" bestFit="1" customWidth="1"/>
    <col min="1017" max="1017" width="11.5703125" bestFit="1" customWidth="1"/>
    <col min="1018" max="1018" width="12.28515625" bestFit="1" customWidth="1"/>
    <col min="1019" max="1022" width="9.85546875" bestFit="1" customWidth="1"/>
    <col min="1023" max="1023" width="9" customWidth="1"/>
    <col min="1271" max="1271" width="45.85546875" customWidth="1"/>
    <col min="1272" max="1272" width="10.7109375" bestFit="1" customWidth="1"/>
    <col min="1273" max="1273" width="11.5703125" bestFit="1" customWidth="1"/>
    <col min="1274" max="1274" width="12.28515625" bestFit="1" customWidth="1"/>
    <col min="1275" max="1278" width="9.85546875" bestFit="1" customWidth="1"/>
    <col min="1279" max="1279" width="9" customWidth="1"/>
    <col min="1527" max="1527" width="45.85546875" customWidth="1"/>
    <col min="1528" max="1528" width="10.7109375" bestFit="1" customWidth="1"/>
    <col min="1529" max="1529" width="11.5703125" bestFit="1" customWidth="1"/>
    <col min="1530" max="1530" width="12.28515625" bestFit="1" customWidth="1"/>
    <col min="1531" max="1534" width="9.85546875" bestFit="1" customWidth="1"/>
    <col min="1535" max="1535" width="9" customWidth="1"/>
    <col min="1783" max="1783" width="45.85546875" customWidth="1"/>
    <col min="1784" max="1784" width="10.7109375" bestFit="1" customWidth="1"/>
    <col min="1785" max="1785" width="11.5703125" bestFit="1" customWidth="1"/>
    <col min="1786" max="1786" width="12.28515625" bestFit="1" customWidth="1"/>
    <col min="1787" max="1790" width="9.85546875" bestFit="1" customWidth="1"/>
    <col min="1791" max="1791" width="9" customWidth="1"/>
    <col min="2039" max="2039" width="45.85546875" customWidth="1"/>
    <col min="2040" max="2040" width="10.7109375" bestFit="1" customWidth="1"/>
    <col min="2041" max="2041" width="11.5703125" bestFit="1" customWidth="1"/>
    <col min="2042" max="2042" width="12.28515625" bestFit="1" customWidth="1"/>
    <col min="2043" max="2046" width="9.85546875" bestFit="1" customWidth="1"/>
    <col min="2047" max="2047" width="9" customWidth="1"/>
    <col min="2295" max="2295" width="45.85546875" customWidth="1"/>
    <col min="2296" max="2296" width="10.7109375" bestFit="1" customWidth="1"/>
    <col min="2297" max="2297" width="11.5703125" bestFit="1" customWidth="1"/>
    <col min="2298" max="2298" width="12.28515625" bestFit="1" customWidth="1"/>
    <col min="2299" max="2302" width="9.85546875" bestFit="1" customWidth="1"/>
    <col min="2303" max="2303" width="9" customWidth="1"/>
    <col min="2551" max="2551" width="45.85546875" customWidth="1"/>
    <col min="2552" max="2552" width="10.7109375" bestFit="1" customWidth="1"/>
    <col min="2553" max="2553" width="11.5703125" bestFit="1" customWidth="1"/>
    <col min="2554" max="2554" width="12.28515625" bestFit="1" customWidth="1"/>
    <col min="2555" max="2558" width="9.85546875" bestFit="1" customWidth="1"/>
    <col min="2559" max="2559" width="9" customWidth="1"/>
    <col min="2807" max="2807" width="45.85546875" customWidth="1"/>
    <col min="2808" max="2808" width="10.7109375" bestFit="1" customWidth="1"/>
    <col min="2809" max="2809" width="11.5703125" bestFit="1" customWidth="1"/>
    <col min="2810" max="2810" width="12.28515625" bestFit="1" customWidth="1"/>
    <col min="2811" max="2814" width="9.85546875" bestFit="1" customWidth="1"/>
    <col min="2815" max="2815" width="9" customWidth="1"/>
    <col min="3063" max="3063" width="45.85546875" customWidth="1"/>
    <col min="3064" max="3064" width="10.7109375" bestFit="1" customWidth="1"/>
    <col min="3065" max="3065" width="11.5703125" bestFit="1" customWidth="1"/>
    <col min="3066" max="3066" width="12.28515625" bestFit="1" customWidth="1"/>
    <col min="3067" max="3070" width="9.85546875" bestFit="1" customWidth="1"/>
    <col min="3071" max="3071" width="9" customWidth="1"/>
    <col min="3319" max="3319" width="45.85546875" customWidth="1"/>
    <col min="3320" max="3320" width="10.7109375" bestFit="1" customWidth="1"/>
    <col min="3321" max="3321" width="11.5703125" bestFit="1" customWidth="1"/>
    <col min="3322" max="3322" width="12.28515625" bestFit="1" customWidth="1"/>
    <col min="3323" max="3326" width="9.85546875" bestFit="1" customWidth="1"/>
    <col min="3327" max="3327" width="9" customWidth="1"/>
    <col min="3575" max="3575" width="45.85546875" customWidth="1"/>
    <col min="3576" max="3576" width="10.7109375" bestFit="1" customWidth="1"/>
    <col min="3577" max="3577" width="11.5703125" bestFit="1" customWidth="1"/>
    <col min="3578" max="3578" width="12.28515625" bestFit="1" customWidth="1"/>
    <col min="3579" max="3582" width="9.85546875" bestFit="1" customWidth="1"/>
    <col min="3583" max="3583" width="9" customWidth="1"/>
    <col min="3831" max="3831" width="45.85546875" customWidth="1"/>
    <col min="3832" max="3832" width="10.7109375" bestFit="1" customWidth="1"/>
    <col min="3833" max="3833" width="11.5703125" bestFit="1" customWidth="1"/>
    <col min="3834" max="3834" width="12.28515625" bestFit="1" customWidth="1"/>
    <col min="3835" max="3838" width="9.85546875" bestFit="1" customWidth="1"/>
    <col min="3839" max="3839" width="9" customWidth="1"/>
    <col min="4087" max="4087" width="45.85546875" customWidth="1"/>
    <col min="4088" max="4088" width="10.7109375" bestFit="1" customWidth="1"/>
    <col min="4089" max="4089" width="11.5703125" bestFit="1" customWidth="1"/>
    <col min="4090" max="4090" width="12.28515625" bestFit="1" customWidth="1"/>
    <col min="4091" max="4094" width="9.85546875" bestFit="1" customWidth="1"/>
    <col min="4095" max="4095" width="9" customWidth="1"/>
    <col min="4343" max="4343" width="45.85546875" customWidth="1"/>
    <col min="4344" max="4344" width="10.7109375" bestFit="1" customWidth="1"/>
    <col min="4345" max="4345" width="11.5703125" bestFit="1" customWidth="1"/>
    <col min="4346" max="4346" width="12.28515625" bestFit="1" customWidth="1"/>
    <col min="4347" max="4350" width="9.85546875" bestFit="1" customWidth="1"/>
    <col min="4351" max="4351" width="9" customWidth="1"/>
    <col min="4599" max="4599" width="45.85546875" customWidth="1"/>
    <col min="4600" max="4600" width="10.7109375" bestFit="1" customWidth="1"/>
    <col min="4601" max="4601" width="11.5703125" bestFit="1" customWidth="1"/>
    <col min="4602" max="4602" width="12.28515625" bestFit="1" customWidth="1"/>
    <col min="4603" max="4606" width="9.85546875" bestFit="1" customWidth="1"/>
    <col min="4607" max="4607" width="9" customWidth="1"/>
    <col min="4855" max="4855" width="45.85546875" customWidth="1"/>
    <col min="4856" max="4856" width="10.7109375" bestFit="1" customWidth="1"/>
    <col min="4857" max="4857" width="11.5703125" bestFit="1" customWidth="1"/>
    <col min="4858" max="4858" width="12.28515625" bestFit="1" customWidth="1"/>
    <col min="4859" max="4862" width="9.85546875" bestFit="1" customWidth="1"/>
    <col min="4863" max="4863" width="9" customWidth="1"/>
    <col min="5111" max="5111" width="45.85546875" customWidth="1"/>
    <col min="5112" max="5112" width="10.7109375" bestFit="1" customWidth="1"/>
    <col min="5113" max="5113" width="11.5703125" bestFit="1" customWidth="1"/>
    <col min="5114" max="5114" width="12.28515625" bestFit="1" customWidth="1"/>
    <col min="5115" max="5118" width="9.85546875" bestFit="1" customWidth="1"/>
    <col min="5119" max="5119" width="9" customWidth="1"/>
    <col min="5367" max="5367" width="45.85546875" customWidth="1"/>
    <col min="5368" max="5368" width="10.7109375" bestFit="1" customWidth="1"/>
    <col min="5369" max="5369" width="11.5703125" bestFit="1" customWidth="1"/>
    <col min="5370" max="5370" width="12.28515625" bestFit="1" customWidth="1"/>
    <col min="5371" max="5374" width="9.85546875" bestFit="1" customWidth="1"/>
    <col min="5375" max="5375" width="9" customWidth="1"/>
    <col min="5623" max="5623" width="45.85546875" customWidth="1"/>
    <col min="5624" max="5624" width="10.7109375" bestFit="1" customWidth="1"/>
    <col min="5625" max="5625" width="11.5703125" bestFit="1" customWidth="1"/>
    <col min="5626" max="5626" width="12.28515625" bestFit="1" customWidth="1"/>
    <col min="5627" max="5630" width="9.85546875" bestFit="1" customWidth="1"/>
    <col min="5631" max="5631" width="9" customWidth="1"/>
    <col min="5879" max="5879" width="45.85546875" customWidth="1"/>
    <col min="5880" max="5880" width="10.7109375" bestFit="1" customWidth="1"/>
    <col min="5881" max="5881" width="11.5703125" bestFit="1" customWidth="1"/>
    <col min="5882" max="5882" width="12.28515625" bestFit="1" customWidth="1"/>
    <col min="5883" max="5886" width="9.85546875" bestFit="1" customWidth="1"/>
    <col min="5887" max="5887" width="9" customWidth="1"/>
    <col min="6135" max="6135" width="45.85546875" customWidth="1"/>
    <col min="6136" max="6136" width="10.7109375" bestFit="1" customWidth="1"/>
    <col min="6137" max="6137" width="11.5703125" bestFit="1" customWidth="1"/>
    <col min="6138" max="6138" width="12.28515625" bestFit="1" customWidth="1"/>
    <col min="6139" max="6142" width="9.85546875" bestFit="1" customWidth="1"/>
    <col min="6143" max="6143" width="9" customWidth="1"/>
    <col min="6391" max="6391" width="45.85546875" customWidth="1"/>
    <col min="6392" max="6392" width="10.7109375" bestFit="1" customWidth="1"/>
    <col min="6393" max="6393" width="11.5703125" bestFit="1" customWidth="1"/>
    <col min="6394" max="6394" width="12.28515625" bestFit="1" customWidth="1"/>
    <col min="6395" max="6398" width="9.85546875" bestFit="1" customWidth="1"/>
    <col min="6399" max="6399" width="9" customWidth="1"/>
    <col min="6647" max="6647" width="45.85546875" customWidth="1"/>
    <col min="6648" max="6648" width="10.7109375" bestFit="1" customWidth="1"/>
    <col min="6649" max="6649" width="11.5703125" bestFit="1" customWidth="1"/>
    <col min="6650" max="6650" width="12.28515625" bestFit="1" customWidth="1"/>
    <col min="6651" max="6654" width="9.85546875" bestFit="1" customWidth="1"/>
    <col min="6655" max="6655" width="9" customWidth="1"/>
    <col min="6903" max="6903" width="45.85546875" customWidth="1"/>
    <col min="6904" max="6904" width="10.7109375" bestFit="1" customWidth="1"/>
    <col min="6905" max="6905" width="11.5703125" bestFit="1" customWidth="1"/>
    <col min="6906" max="6906" width="12.28515625" bestFit="1" customWidth="1"/>
    <col min="6907" max="6910" width="9.85546875" bestFit="1" customWidth="1"/>
    <col min="6911" max="6911" width="9" customWidth="1"/>
    <col min="7159" max="7159" width="45.85546875" customWidth="1"/>
    <col min="7160" max="7160" width="10.7109375" bestFit="1" customWidth="1"/>
    <col min="7161" max="7161" width="11.5703125" bestFit="1" customWidth="1"/>
    <col min="7162" max="7162" width="12.28515625" bestFit="1" customWidth="1"/>
    <col min="7163" max="7166" width="9.85546875" bestFit="1" customWidth="1"/>
    <col min="7167" max="7167" width="9" customWidth="1"/>
    <col min="7415" max="7415" width="45.85546875" customWidth="1"/>
    <col min="7416" max="7416" width="10.7109375" bestFit="1" customWidth="1"/>
    <col min="7417" max="7417" width="11.5703125" bestFit="1" customWidth="1"/>
    <col min="7418" max="7418" width="12.28515625" bestFit="1" customWidth="1"/>
    <col min="7419" max="7422" width="9.85546875" bestFit="1" customWidth="1"/>
    <col min="7423" max="7423" width="9" customWidth="1"/>
    <col min="7671" max="7671" width="45.85546875" customWidth="1"/>
    <col min="7672" max="7672" width="10.7109375" bestFit="1" customWidth="1"/>
    <col min="7673" max="7673" width="11.5703125" bestFit="1" customWidth="1"/>
    <col min="7674" max="7674" width="12.28515625" bestFit="1" customWidth="1"/>
    <col min="7675" max="7678" width="9.85546875" bestFit="1" customWidth="1"/>
    <col min="7679" max="7679" width="9" customWidth="1"/>
    <col min="7927" max="7927" width="45.85546875" customWidth="1"/>
    <col min="7928" max="7928" width="10.7109375" bestFit="1" customWidth="1"/>
    <col min="7929" max="7929" width="11.5703125" bestFit="1" customWidth="1"/>
    <col min="7930" max="7930" width="12.28515625" bestFit="1" customWidth="1"/>
    <col min="7931" max="7934" width="9.85546875" bestFit="1" customWidth="1"/>
    <col min="7935" max="7935" width="9" customWidth="1"/>
    <col min="8183" max="8183" width="45.85546875" customWidth="1"/>
    <col min="8184" max="8184" width="10.7109375" bestFit="1" customWidth="1"/>
    <col min="8185" max="8185" width="11.5703125" bestFit="1" customWidth="1"/>
    <col min="8186" max="8186" width="12.28515625" bestFit="1" customWidth="1"/>
    <col min="8187" max="8190" width="9.85546875" bestFit="1" customWidth="1"/>
    <col min="8191" max="8191" width="9" customWidth="1"/>
    <col min="8439" max="8439" width="45.85546875" customWidth="1"/>
    <col min="8440" max="8440" width="10.7109375" bestFit="1" customWidth="1"/>
    <col min="8441" max="8441" width="11.5703125" bestFit="1" customWidth="1"/>
    <col min="8442" max="8442" width="12.28515625" bestFit="1" customWidth="1"/>
    <col min="8443" max="8446" width="9.85546875" bestFit="1" customWidth="1"/>
    <col min="8447" max="8447" width="9" customWidth="1"/>
    <col min="8695" max="8695" width="45.85546875" customWidth="1"/>
    <col min="8696" max="8696" width="10.7109375" bestFit="1" customWidth="1"/>
    <col min="8697" max="8697" width="11.5703125" bestFit="1" customWidth="1"/>
    <col min="8698" max="8698" width="12.28515625" bestFit="1" customWidth="1"/>
    <col min="8699" max="8702" width="9.85546875" bestFit="1" customWidth="1"/>
    <col min="8703" max="8703" width="9" customWidth="1"/>
    <col min="8951" max="8951" width="45.85546875" customWidth="1"/>
    <col min="8952" max="8952" width="10.7109375" bestFit="1" customWidth="1"/>
    <col min="8953" max="8953" width="11.5703125" bestFit="1" customWidth="1"/>
    <col min="8954" max="8954" width="12.28515625" bestFit="1" customWidth="1"/>
    <col min="8955" max="8958" width="9.85546875" bestFit="1" customWidth="1"/>
    <col min="8959" max="8959" width="9" customWidth="1"/>
    <col min="9207" max="9207" width="45.85546875" customWidth="1"/>
    <col min="9208" max="9208" width="10.7109375" bestFit="1" customWidth="1"/>
    <col min="9209" max="9209" width="11.5703125" bestFit="1" customWidth="1"/>
    <col min="9210" max="9210" width="12.28515625" bestFit="1" customWidth="1"/>
    <col min="9211" max="9214" width="9.85546875" bestFit="1" customWidth="1"/>
    <col min="9215" max="9215" width="9" customWidth="1"/>
    <col min="9463" max="9463" width="45.85546875" customWidth="1"/>
    <col min="9464" max="9464" width="10.7109375" bestFit="1" customWidth="1"/>
    <col min="9465" max="9465" width="11.5703125" bestFit="1" customWidth="1"/>
    <col min="9466" max="9466" width="12.28515625" bestFit="1" customWidth="1"/>
    <col min="9467" max="9470" width="9.85546875" bestFit="1" customWidth="1"/>
    <col min="9471" max="9471" width="9" customWidth="1"/>
    <col min="9719" max="9719" width="45.85546875" customWidth="1"/>
    <col min="9720" max="9720" width="10.7109375" bestFit="1" customWidth="1"/>
    <col min="9721" max="9721" width="11.5703125" bestFit="1" customWidth="1"/>
    <col min="9722" max="9722" width="12.28515625" bestFit="1" customWidth="1"/>
    <col min="9723" max="9726" width="9.85546875" bestFit="1" customWidth="1"/>
    <col min="9727" max="9727" width="9" customWidth="1"/>
    <col min="9975" max="9975" width="45.85546875" customWidth="1"/>
    <col min="9976" max="9976" width="10.7109375" bestFit="1" customWidth="1"/>
    <col min="9977" max="9977" width="11.5703125" bestFit="1" customWidth="1"/>
    <col min="9978" max="9978" width="12.28515625" bestFit="1" customWidth="1"/>
    <col min="9979" max="9982" width="9.85546875" bestFit="1" customWidth="1"/>
    <col min="9983" max="9983" width="9" customWidth="1"/>
    <col min="10231" max="10231" width="45.85546875" customWidth="1"/>
    <col min="10232" max="10232" width="10.7109375" bestFit="1" customWidth="1"/>
    <col min="10233" max="10233" width="11.5703125" bestFit="1" customWidth="1"/>
    <col min="10234" max="10234" width="12.28515625" bestFit="1" customWidth="1"/>
    <col min="10235" max="10238" width="9.85546875" bestFit="1" customWidth="1"/>
    <col min="10239" max="10239" width="9" customWidth="1"/>
    <col min="10487" max="10487" width="45.85546875" customWidth="1"/>
    <col min="10488" max="10488" width="10.7109375" bestFit="1" customWidth="1"/>
    <col min="10489" max="10489" width="11.5703125" bestFit="1" customWidth="1"/>
    <col min="10490" max="10490" width="12.28515625" bestFit="1" customWidth="1"/>
    <col min="10491" max="10494" width="9.85546875" bestFit="1" customWidth="1"/>
    <col min="10495" max="10495" width="9" customWidth="1"/>
    <col min="10743" max="10743" width="45.85546875" customWidth="1"/>
    <col min="10744" max="10744" width="10.7109375" bestFit="1" customWidth="1"/>
    <col min="10745" max="10745" width="11.5703125" bestFit="1" customWidth="1"/>
    <col min="10746" max="10746" width="12.28515625" bestFit="1" customWidth="1"/>
    <col min="10747" max="10750" width="9.85546875" bestFit="1" customWidth="1"/>
    <col min="10751" max="10751" width="9" customWidth="1"/>
    <col min="10999" max="10999" width="45.85546875" customWidth="1"/>
    <col min="11000" max="11000" width="10.7109375" bestFit="1" customWidth="1"/>
    <col min="11001" max="11001" width="11.5703125" bestFit="1" customWidth="1"/>
    <col min="11002" max="11002" width="12.28515625" bestFit="1" customWidth="1"/>
    <col min="11003" max="11006" width="9.85546875" bestFit="1" customWidth="1"/>
    <col min="11007" max="11007" width="9" customWidth="1"/>
    <col min="11255" max="11255" width="45.85546875" customWidth="1"/>
    <col min="11256" max="11256" width="10.7109375" bestFit="1" customWidth="1"/>
    <col min="11257" max="11257" width="11.5703125" bestFit="1" customWidth="1"/>
    <col min="11258" max="11258" width="12.28515625" bestFit="1" customWidth="1"/>
    <col min="11259" max="11262" width="9.85546875" bestFit="1" customWidth="1"/>
    <col min="11263" max="11263" width="9" customWidth="1"/>
    <col min="11511" max="11511" width="45.85546875" customWidth="1"/>
    <col min="11512" max="11512" width="10.7109375" bestFit="1" customWidth="1"/>
    <col min="11513" max="11513" width="11.5703125" bestFit="1" customWidth="1"/>
    <col min="11514" max="11514" width="12.28515625" bestFit="1" customWidth="1"/>
    <col min="11515" max="11518" width="9.85546875" bestFit="1" customWidth="1"/>
    <col min="11519" max="11519" width="9" customWidth="1"/>
    <col min="11767" max="11767" width="45.85546875" customWidth="1"/>
    <col min="11768" max="11768" width="10.7109375" bestFit="1" customWidth="1"/>
    <col min="11769" max="11769" width="11.5703125" bestFit="1" customWidth="1"/>
    <col min="11770" max="11770" width="12.28515625" bestFit="1" customWidth="1"/>
    <col min="11771" max="11774" width="9.85546875" bestFit="1" customWidth="1"/>
    <col min="11775" max="11775" width="9" customWidth="1"/>
    <col min="12023" max="12023" width="45.85546875" customWidth="1"/>
    <col min="12024" max="12024" width="10.7109375" bestFit="1" customWidth="1"/>
    <col min="12025" max="12025" width="11.5703125" bestFit="1" customWidth="1"/>
    <col min="12026" max="12026" width="12.28515625" bestFit="1" customWidth="1"/>
    <col min="12027" max="12030" width="9.85546875" bestFit="1" customWidth="1"/>
    <col min="12031" max="12031" width="9" customWidth="1"/>
    <col min="12279" max="12279" width="45.85546875" customWidth="1"/>
    <col min="12280" max="12280" width="10.7109375" bestFit="1" customWidth="1"/>
    <col min="12281" max="12281" width="11.5703125" bestFit="1" customWidth="1"/>
    <col min="12282" max="12282" width="12.28515625" bestFit="1" customWidth="1"/>
    <col min="12283" max="12286" width="9.85546875" bestFit="1" customWidth="1"/>
    <col min="12287" max="12287" width="9" customWidth="1"/>
    <col min="12535" max="12535" width="45.85546875" customWidth="1"/>
    <col min="12536" max="12536" width="10.7109375" bestFit="1" customWidth="1"/>
    <col min="12537" max="12537" width="11.5703125" bestFit="1" customWidth="1"/>
    <col min="12538" max="12538" width="12.28515625" bestFit="1" customWidth="1"/>
    <col min="12539" max="12542" width="9.85546875" bestFit="1" customWidth="1"/>
    <col min="12543" max="12543" width="9" customWidth="1"/>
    <col min="12791" max="12791" width="45.85546875" customWidth="1"/>
    <col min="12792" max="12792" width="10.7109375" bestFit="1" customWidth="1"/>
    <col min="12793" max="12793" width="11.5703125" bestFit="1" customWidth="1"/>
    <col min="12794" max="12794" width="12.28515625" bestFit="1" customWidth="1"/>
    <col min="12795" max="12798" width="9.85546875" bestFit="1" customWidth="1"/>
    <col min="12799" max="12799" width="9" customWidth="1"/>
    <col min="13047" max="13047" width="45.85546875" customWidth="1"/>
    <col min="13048" max="13048" width="10.7109375" bestFit="1" customWidth="1"/>
    <col min="13049" max="13049" width="11.5703125" bestFit="1" customWidth="1"/>
    <col min="13050" max="13050" width="12.28515625" bestFit="1" customWidth="1"/>
    <col min="13051" max="13054" width="9.85546875" bestFit="1" customWidth="1"/>
    <col min="13055" max="13055" width="9" customWidth="1"/>
    <col min="13303" max="13303" width="45.85546875" customWidth="1"/>
    <col min="13304" max="13304" width="10.7109375" bestFit="1" customWidth="1"/>
    <col min="13305" max="13305" width="11.5703125" bestFit="1" customWidth="1"/>
    <col min="13306" max="13306" width="12.28515625" bestFit="1" customWidth="1"/>
    <col min="13307" max="13310" width="9.85546875" bestFit="1" customWidth="1"/>
    <col min="13311" max="13311" width="9" customWidth="1"/>
    <col min="13559" max="13559" width="45.85546875" customWidth="1"/>
    <col min="13560" max="13560" width="10.7109375" bestFit="1" customWidth="1"/>
    <col min="13561" max="13561" width="11.5703125" bestFit="1" customWidth="1"/>
    <col min="13562" max="13562" width="12.28515625" bestFit="1" customWidth="1"/>
    <col min="13563" max="13566" width="9.85546875" bestFit="1" customWidth="1"/>
    <col min="13567" max="13567" width="9" customWidth="1"/>
    <col min="13815" max="13815" width="45.85546875" customWidth="1"/>
    <col min="13816" max="13816" width="10.7109375" bestFit="1" customWidth="1"/>
    <col min="13817" max="13817" width="11.5703125" bestFit="1" customWidth="1"/>
    <col min="13818" max="13818" width="12.28515625" bestFit="1" customWidth="1"/>
    <col min="13819" max="13822" width="9.85546875" bestFit="1" customWidth="1"/>
    <col min="13823" max="13823" width="9" customWidth="1"/>
    <col min="14071" max="14071" width="45.85546875" customWidth="1"/>
    <col min="14072" max="14072" width="10.7109375" bestFit="1" customWidth="1"/>
    <col min="14073" max="14073" width="11.5703125" bestFit="1" customWidth="1"/>
    <col min="14074" max="14074" width="12.28515625" bestFit="1" customWidth="1"/>
    <col min="14075" max="14078" width="9.85546875" bestFit="1" customWidth="1"/>
    <col min="14079" max="14079" width="9" customWidth="1"/>
    <col min="14327" max="14327" width="45.85546875" customWidth="1"/>
    <col min="14328" max="14328" width="10.7109375" bestFit="1" customWidth="1"/>
    <col min="14329" max="14329" width="11.5703125" bestFit="1" customWidth="1"/>
    <col min="14330" max="14330" width="12.28515625" bestFit="1" customWidth="1"/>
    <col min="14331" max="14334" width="9.85546875" bestFit="1" customWidth="1"/>
    <col min="14335" max="14335" width="9" customWidth="1"/>
    <col min="14583" max="14583" width="45.85546875" customWidth="1"/>
    <col min="14584" max="14584" width="10.7109375" bestFit="1" customWidth="1"/>
    <col min="14585" max="14585" width="11.5703125" bestFit="1" customWidth="1"/>
    <col min="14586" max="14586" width="12.28515625" bestFit="1" customWidth="1"/>
    <col min="14587" max="14590" width="9.85546875" bestFit="1" customWidth="1"/>
    <col min="14591" max="14591" width="9" customWidth="1"/>
    <col min="14839" max="14839" width="45.85546875" customWidth="1"/>
    <col min="14840" max="14840" width="10.7109375" bestFit="1" customWidth="1"/>
    <col min="14841" max="14841" width="11.5703125" bestFit="1" customWidth="1"/>
    <col min="14842" max="14842" width="12.28515625" bestFit="1" customWidth="1"/>
    <col min="14843" max="14846" width="9.85546875" bestFit="1" customWidth="1"/>
    <col min="14847" max="14847" width="9" customWidth="1"/>
    <col min="15095" max="15095" width="45.85546875" customWidth="1"/>
    <col min="15096" max="15096" width="10.7109375" bestFit="1" customWidth="1"/>
    <col min="15097" max="15097" width="11.5703125" bestFit="1" customWidth="1"/>
    <col min="15098" max="15098" width="12.28515625" bestFit="1" customWidth="1"/>
    <col min="15099" max="15102" width="9.85546875" bestFit="1" customWidth="1"/>
    <col min="15103" max="15103" width="9" customWidth="1"/>
    <col min="15351" max="15351" width="45.85546875" customWidth="1"/>
    <col min="15352" max="15352" width="10.7109375" bestFit="1" customWidth="1"/>
    <col min="15353" max="15353" width="11.5703125" bestFit="1" customWidth="1"/>
    <col min="15354" max="15354" width="12.28515625" bestFit="1" customWidth="1"/>
    <col min="15355" max="15358" width="9.85546875" bestFit="1" customWidth="1"/>
    <col min="15359" max="15359" width="9" customWidth="1"/>
    <col min="15607" max="15607" width="45.85546875" customWidth="1"/>
    <col min="15608" max="15608" width="10.7109375" bestFit="1" customWidth="1"/>
    <col min="15609" max="15609" width="11.5703125" bestFit="1" customWidth="1"/>
    <col min="15610" max="15610" width="12.28515625" bestFit="1" customWidth="1"/>
    <col min="15611" max="15614" width="9.85546875" bestFit="1" customWidth="1"/>
    <col min="15615" max="15615" width="9" customWidth="1"/>
    <col min="15863" max="15863" width="45.85546875" customWidth="1"/>
    <col min="15864" max="15864" width="10.7109375" bestFit="1" customWidth="1"/>
    <col min="15865" max="15865" width="11.5703125" bestFit="1" customWidth="1"/>
    <col min="15866" max="15866" width="12.28515625" bestFit="1" customWidth="1"/>
    <col min="15867" max="15870" width="9.85546875" bestFit="1" customWidth="1"/>
    <col min="15871" max="15871" width="9" customWidth="1"/>
    <col min="16119" max="16119" width="45.85546875" customWidth="1"/>
    <col min="16120" max="16120" width="10.7109375" bestFit="1" customWidth="1"/>
    <col min="16121" max="16121" width="11.5703125" bestFit="1" customWidth="1"/>
    <col min="16122" max="16122" width="12.28515625" bestFit="1" customWidth="1"/>
    <col min="16123" max="16126" width="9.85546875" bestFit="1" customWidth="1"/>
    <col min="16127" max="16127" width="9" customWidth="1"/>
  </cols>
  <sheetData>
    <row r="1" spans="1:25" s="5" customFormat="1" ht="18.75" x14ac:dyDescent="0.3">
      <c r="A1" s="162" t="s">
        <v>57</v>
      </c>
      <c r="B1" s="162"/>
      <c r="C1" s="162"/>
      <c r="D1" s="162"/>
      <c r="E1" s="162"/>
      <c r="F1" s="162"/>
      <c r="G1" s="16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.75" x14ac:dyDescent="0.25">
      <c r="A2" s="160" t="s">
        <v>25</v>
      </c>
      <c r="B2" s="160"/>
      <c r="C2" s="160"/>
      <c r="D2" s="160"/>
      <c r="E2" s="160"/>
      <c r="F2" s="160"/>
      <c r="G2" s="16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x14ac:dyDescent="0.25">
      <c r="A3" s="136"/>
      <c r="B3" s="209" t="s">
        <v>7</v>
      </c>
      <c r="C3" s="210"/>
      <c r="D3" s="201"/>
      <c r="E3" s="139" t="s">
        <v>8</v>
      </c>
      <c r="F3" s="141" t="s">
        <v>15</v>
      </c>
      <c r="G3" s="127" t="s">
        <v>12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3.5" customHeight="1" x14ac:dyDescent="0.25">
      <c r="A4" s="137"/>
      <c r="B4" s="71" t="s">
        <v>9</v>
      </c>
      <c r="C4" s="71" t="s">
        <v>10</v>
      </c>
      <c r="D4" s="71" t="s">
        <v>11</v>
      </c>
      <c r="E4" s="140"/>
      <c r="F4" s="142"/>
      <c r="G4" s="12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x14ac:dyDescent="0.25">
      <c r="A5" s="72" t="s">
        <v>0</v>
      </c>
      <c r="B5" s="73">
        <v>16</v>
      </c>
      <c r="C5" s="73">
        <v>51</v>
      </c>
      <c r="D5" s="73">
        <v>0</v>
      </c>
      <c r="E5" s="73">
        <v>0</v>
      </c>
      <c r="F5" s="41">
        <f t="shared" ref="F5:F9" si="0">SUM(B5:E5)</f>
        <v>67</v>
      </c>
      <c r="G5" s="22">
        <v>78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x14ac:dyDescent="0.25">
      <c r="A6" s="72" t="s">
        <v>17</v>
      </c>
      <c r="B6" s="43">
        <f>SUM(B7:B9)</f>
        <v>43</v>
      </c>
      <c r="C6" s="43">
        <f>SUM(C7:C9)</f>
        <v>131</v>
      </c>
      <c r="D6" s="43">
        <f>SUM(D7:D9)</f>
        <v>0</v>
      </c>
      <c r="E6" s="43">
        <f>SUM(E7:E9)</f>
        <v>0</v>
      </c>
      <c r="F6" s="41">
        <f>SUM(B6:E6)</f>
        <v>174</v>
      </c>
      <c r="G6" s="22">
        <v>239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25">
      <c r="A7" s="72" t="s">
        <v>19</v>
      </c>
      <c r="B7" s="73">
        <v>27</v>
      </c>
      <c r="C7" s="73">
        <v>80</v>
      </c>
      <c r="D7" s="73">
        <v>0</v>
      </c>
      <c r="E7" s="73">
        <v>0</v>
      </c>
      <c r="F7" s="41">
        <f t="shared" si="0"/>
        <v>107</v>
      </c>
      <c r="G7" s="22" t="s">
        <v>60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x14ac:dyDescent="0.25">
      <c r="A8" s="72" t="s">
        <v>33</v>
      </c>
      <c r="B8" s="73">
        <v>4</v>
      </c>
      <c r="C8" s="73">
        <v>13</v>
      </c>
      <c r="D8" s="73">
        <v>0</v>
      </c>
      <c r="E8" s="73">
        <v>0</v>
      </c>
      <c r="F8" s="41">
        <f t="shared" si="0"/>
        <v>17</v>
      </c>
      <c r="G8" s="22" t="s">
        <v>60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74" t="s">
        <v>34</v>
      </c>
      <c r="B9" s="75">
        <v>12</v>
      </c>
      <c r="C9" s="75">
        <v>38</v>
      </c>
      <c r="D9" s="75">
        <v>0</v>
      </c>
      <c r="E9" s="75">
        <v>0</v>
      </c>
      <c r="F9" s="41">
        <f t="shared" si="0"/>
        <v>50</v>
      </c>
      <c r="G9" s="24" t="s">
        <v>60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6.75" customHeight="1" x14ac:dyDescent="0.25">
      <c r="A10" s="135"/>
      <c r="B10" s="135"/>
      <c r="C10" s="135"/>
      <c r="D10" s="135"/>
      <c r="E10" s="135"/>
      <c r="F10" s="135"/>
      <c r="G10" s="7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.75" x14ac:dyDescent="0.25">
      <c r="A11" s="160" t="s">
        <v>16</v>
      </c>
      <c r="B11" s="160"/>
      <c r="C11" s="160"/>
      <c r="D11" s="160"/>
      <c r="E11" s="160"/>
      <c r="F11" s="160"/>
      <c r="G11" s="160"/>
      <c r="H11" s="11"/>
      <c r="I11" s="11"/>
      <c r="J11" s="11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5" customHeight="1" x14ac:dyDescent="0.25">
      <c r="A12" s="136"/>
      <c r="B12" s="204" t="s">
        <v>7</v>
      </c>
      <c r="C12" s="205"/>
      <c r="D12" s="206"/>
      <c r="E12" s="202" t="s">
        <v>8</v>
      </c>
      <c r="F12" s="141" t="s">
        <v>15</v>
      </c>
      <c r="G12" s="127" t="s">
        <v>12</v>
      </c>
      <c r="H12" s="11"/>
      <c r="I12" s="11"/>
      <c r="J12" s="1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.75" customHeight="1" x14ac:dyDescent="0.25">
      <c r="A13" s="137"/>
      <c r="B13" s="71" t="s">
        <v>9</v>
      </c>
      <c r="C13" s="71" t="s">
        <v>10</v>
      </c>
      <c r="D13" s="71" t="s">
        <v>11</v>
      </c>
      <c r="E13" s="203"/>
      <c r="F13" s="142"/>
      <c r="G13" s="128"/>
      <c r="H13" s="11"/>
      <c r="I13" s="11"/>
      <c r="J13" s="11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x14ac:dyDescent="0.25">
      <c r="A14" s="72" t="s">
        <v>0</v>
      </c>
      <c r="B14" s="73">
        <v>145</v>
      </c>
      <c r="C14" s="73">
        <v>219</v>
      </c>
      <c r="D14" s="73">
        <v>0</v>
      </c>
      <c r="E14" s="73">
        <v>17</v>
      </c>
      <c r="F14" s="41">
        <f t="shared" ref="F14:F17" si="1">SUM(B14:E14)</f>
        <v>381</v>
      </c>
      <c r="G14" s="22">
        <v>409</v>
      </c>
      <c r="H14" s="11"/>
      <c r="I14" s="11"/>
      <c r="J14" s="11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x14ac:dyDescent="0.25">
      <c r="A15" s="72" t="s">
        <v>17</v>
      </c>
      <c r="B15" s="43">
        <f>SUM(B16:B17)</f>
        <v>146</v>
      </c>
      <c r="C15" s="43">
        <f>SUM(C16:C17)</f>
        <v>245</v>
      </c>
      <c r="D15" s="43">
        <f>SUM(D16:D17)</f>
        <v>0</v>
      </c>
      <c r="E15" s="43">
        <f>SUM(E16:E17)</f>
        <v>17</v>
      </c>
      <c r="F15" s="41">
        <f t="shared" si="1"/>
        <v>408</v>
      </c>
      <c r="G15" s="22">
        <v>412</v>
      </c>
      <c r="H15" s="11"/>
      <c r="I15" s="11"/>
      <c r="J15" s="11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x14ac:dyDescent="0.25">
      <c r="A16" s="72" t="s">
        <v>20</v>
      </c>
      <c r="B16" s="73">
        <v>14</v>
      </c>
      <c r="C16" s="73">
        <v>17</v>
      </c>
      <c r="D16" s="73">
        <v>0</v>
      </c>
      <c r="E16" s="73">
        <v>1</v>
      </c>
      <c r="F16" s="41">
        <f t="shared" si="1"/>
        <v>32</v>
      </c>
      <c r="G16" s="22" t="s">
        <v>60</v>
      </c>
      <c r="H16" s="11"/>
      <c r="I16" s="11"/>
      <c r="J16" s="11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3.5" customHeight="1" x14ac:dyDescent="0.25">
      <c r="A17" s="77" t="s">
        <v>18</v>
      </c>
      <c r="B17" s="75">
        <v>132</v>
      </c>
      <c r="C17" s="75">
        <v>228</v>
      </c>
      <c r="D17" s="75">
        <v>0</v>
      </c>
      <c r="E17" s="75">
        <v>16</v>
      </c>
      <c r="F17" s="41">
        <f t="shared" si="1"/>
        <v>376</v>
      </c>
      <c r="G17" s="24" t="s">
        <v>60</v>
      </c>
      <c r="H17" s="11"/>
      <c r="I17" s="11"/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5.25" customHeight="1" x14ac:dyDescent="0.25">
      <c r="A18" s="126"/>
      <c r="B18" s="126"/>
      <c r="C18" s="126"/>
      <c r="D18" s="126"/>
      <c r="E18" s="126"/>
      <c r="F18" s="126"/>
      <c r="G18" s="76"/>
      <c r="H18" s="11"/>
      <c r="I18" s="11"/>
      <c r="J18" s="1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.75" x14ac:dyDescent="0.25">
      <c r="A19" s="160" t="s">
        <v>26</v>
      </c>
      <c r="B19" s="160"/>
      <c r="C19" s="160"/>
      <c r="D19" s="160"/>
      <c r="E19" s="160"/>
      <c r="F19" s="160"/>
      <c r="G19" s="16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 customHeight="1" x14ac:dyDescent="0.25">
      <c r="A20" s="136"/>
      <c r="B20" s="209" t="s">
        <v>7</v>
      </c>
      <c r="C20" s="210"/>
      <c r="D20" s="201"/>
      <c r="E20" s="139" t="s">
        <v>8</v>
      </c>
      <c r="F20" s="141" t="s">
        <v>15</v>
      </c>
      <c r="G20" s="127" t="s">
        <v>12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.75" customHeight="1" x14ac:dyDescent="0.25">
      <c r="A21" s="137"/>
      <c r="B21" s="71" t="s">
        <v>9</v>
      </c>
      <c r="C21" s="71" t="s">
        <v>10</v>
      </c>
      <c r="D21" s="71" t="s">
        <v>11</v>
      </c>
      <c r="E21" s="140"/>
      <c r="F21" s="142"/>
      <c r="G21" s="12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x14ac:dyDescent="0.25">
      <c r="A22" s="72" t="s">
        <v>0</v>
      </c>
      <c r="B22" s="73">
        <v>3</v>
      </c>
      <c r="C22" s="73">
        <v>1</v>
      </c>
      <c r="D22" s="73">
        <v>0</v>
      </c>
      <c r="E22" s="73">
        <v>1</v>
      </c>
      <c r="F22" s="41">
        <f t="shared" ref="F22:F26" si="2">SUM(B22:E22)</f>
        <v>5</v>
      </c>
      <c r="G22" s="22">
        <v>2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x14ac:dyDescent="0.25">
      <c r="A23" s="72" t="s">
        <v>21</v>
      </c>
      <c r="B23" s="73">
        <v>3</v>
      </c>
      <c r="C23" s="73">
        <v>1</v>
      </c>
      <c r="D23" s="73">
        <v>0</v>
      </c>
      <c r="E23" s="73">
        <v>1</v>
      </c>
      <c r="F23" s="41">
        <f t="shared" si="2"/>
        <v>5</v>
      </c>
      <c r="G23" s="22" t="s">
        <v>60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x14ac:dyDescent="0.25">
      <c r="A24" s="77" t="s">
        <v>22</v>
      </c>
      <c r="B24" s="73">
        <v>0</v>
      </c>
      <c r="C24" s="73">
        <v>0</v>
      </c>
      <c r="D24" s="73">
        <v>0</v>
      </c>
      <c r="E24" s="73">
        <v>0</v>
      </c>
      <c r="F24" s="41">
        <f t="shared" si="2"/>
        <v>0</v>
      </c>
      <c r="G24" s="22" t="s">
        <v>60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x14ac:dyDescent="0.25">
      <c r="A25" s="78" t="s">
        <v>40</v>
      </c>
      <c r="B25" s="44">
        <f>SUM(B23,B26)</f>
        <v>3</v>
      </c>
      <c r="C25" s="44">
        <f t="shared" ref="C25:E25" si="3">SUM(C23,C26)</f>
        <v>1</v>
      </c>
      <c r="D25" s="44">
        <f t="shared" si="3"/>
        <v>0</v>
      </c>
      <c r="E25" s="44">
        <f t="shared" si="3"/>
        <v>1</v>
      </c>
      <c r="F25" s="41">
        <f t="shared" si="2"/>
        <v>5</v>
      </c>
      <c r="G25" s="24">
        <v>2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3.5" customHeight="1" x14ac:dyDescent="0.25">
      <c r="A26" s="78" t="s">
        <v>23</v>
      </c>
      <c r="B26" s="75">
        <v>0</v>
      </c>
      <c r="C26" s="75">
        <v>0</v>
      </c>
      <c r="D26" s="75">
        <v>0</v>
      </c>
      <c r="E26" s="75">
        <v>0</v>
      </c>
      <c r="F26" s="41">
        <f t="shared" si="2"/>
        <v>0</v>
      </c>
      <c r="G26" s="24" t="s">
        <v>60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6" customHeight="1" x14ac:dyDescent="0.25">
      <c r="A27" s="144"/>
      <c r="B27" s="144"/>
      <c r="C27" s="144"/>
      <c r="D27" s="144"/>
      <c r="E27" s="144"/>
      <c r="F27" s="144"/>
      <c r="G27" s="7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8.75" x14ac:dyDescent="0.3">
      <c r="A28" s="161" t="s">
        <v>36</v>
      </c>
      <c r="B28" s="161"/>
      <c r="C28" s="161"/>
      <c r="D28" s="161"/>
      <c r="E28" s="161"/>
      <c r="F28" s="161"/>
      <c r="G28" s="16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5" customHeight="1" x14ac:dyDescent="0.25">
      <c r="A29" s="136"/>
      <c r="B29" s="209" t="s">
        <v>7</v>
      </c>
      <c r="C29" s="210"/>
      <c r="D29" s="201"/>
      <c r="E29" s="139" t="s">
        <v>8</v>
      </c>
      <c r="F29" s="141" t="s">
        <v>15</v>
      </c>
      <c r="G29" s="127" t="s">
        <v>12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2.75" customHeight="1" x14ac:dyDescent="0.25">
      <c r="A30" s="137"/>
      <c r="B30" s="71" t="s">
        <v>9</v>
      </c>
      <c r="C30" s="71" t="s">
        <v>10</v>
      </c>
      <c r="D30" s="71" t="s">
        <v>11</v>
      </c>
      <c r="E30" s="140"/>
      <c r="F30" s="142"/>
      <c r="G30" s="128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x14ac:dyDescent="0.25">
      <c r="A31" s="72" t="s">
        <v>1</v>
      </c>
      <c r="B31" s="45">
        <f>SUM(B5,B14,B22)</f>
        <v>164</v>
      </c>
      <c r="C31" s="45">
        <f>SUM(C5,C14,C22)</f>
        <v>271</v>
      </c>
      <c r="D31" s="45">
        <v>0</v>
      </c>
      <c r="E31" s="45">
        <f>SUM(E5,E14,E22)</f>
        <v>18</v>
      </c>
      <c r="F31" s="41">
        <f>SUM(F5,F14,F22)</f>
        <v>453</v>
      </c>
      <c r="G31" s="22">
        <v>489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x14ac:dyDescent="0.25">
      <c r="A32" s="72" t="s">
        <v>2</v>
      </c>
      <c r="B32" s="43">
        <f>SUM(B6,B15,B25)</f>
        <v>192</v>
      </c>
      <c r="C32" s="45">
        <f>SUM(C6,C15,C25)</f>
        <v>377</v>
      </c>
      <c r="D32" s="45">
        <v>0</v>
      </c>
      <c r="E32" s="45">
        <f>SUM(E6,E15,E25)</f>
        <v>18</v>
      </c>
      <c r="F32" s="41">
        <f>SUM(F6,F15,F25)</f>
        <v>587</v>
      </c>
      <c r="G32" s="22">
        <v>653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3.5" customHeight="1" x14ac:dyDescent="0.25">
      <c r="A33" s="74" t="s">
        <v>24</v>
      </c>
      <c r="B33" s="45">
        <f>SUM(B7,B25)</f>
        <v>30</v>
      </c>
      <c r="C33" s="45">
        <f>SUM(C7,C25)</f>
        <v>81</v>
      </c>
      <c r="D33" s="45">
        <v>0</v>
      </c>
      <c r="E33" s="45">
        <f>SUM(E7,E25)</f>
        <v>1</v>
      </c>
      <c r="F33" s="41">
        <f>SUM(F7,F25)</f>
        <v>112</v>
      </c>
      <c r="G33" s="24" t="s">
        <v>60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x14ac:dyDescent="0.25">
      <c r="A34" s="74" t="s">
        <v>27</v>
      </c>
      <c r="B34" s="45">
        <f t="shared" ref="B34:E35" si="4">SUM(B8,B16)</f>
        <v>18</v>
      </c>
      <c r="C34" s="45">
        <f t="shared" si="4"/>
        <v>30</v>
      </c>
      <c r="D34" s="45">
        <v>0</v>
      </c>
      <c r="E34" s="45">
        <f t="shared" si="4"/>
        <v>1</v>
      </c>
      <c r="F34" s="41">
        <f>SUM(F8,F16)</f>
        <v>49</v>
      </c>
      <c r="G34" s="22" t="s">
        <v>60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3.5" customHeight="1" thickBot="1" x14ac:dyDescent="0.3">
      <c r="A35" s="79" t="s">
        <v>28</v>
      </c>
      <c r="B35" s="46">
        <f t="shared" si="4"/>
        <v>144</v>
      </c>
      <c r="C35" s="46">
        <f t="shared" si="4"/>
        <v>266</v>
      </c>
      <c r="D35" s="46">
        <v>0</v>
      </c>
      <c r="E35" s="46">
        <f t="shared" si="4"/>
        <v>16</v>
      </c>
      <c r="F35" s="28">
        <f>SUM(F9,F17,)</f>
        <v>426</v>
      </c>
      <c r="G35" s="48" t="s">
        <v>60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x14ac:dyDescent="0.25">
      <c r="A36" s="80"/>
      <c r="B36" s="31"/>
      <c r="C36" s="31"/>
      <c r="D36" s="31"/>
      <c r="E36" s="31"/>
      <c r="F36" s="33"/>
      <c r="G36" s="3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x14ac:dyDescent="0.25">
      <c r="A37" s="135"/>
      <c r="B37" s="135"/>
      <c r="C37" s="135"/>
      <c r="D37" s="135"/>
      <c r="E37" s="135"/>
      <c r="F37" s="135"/>
      <c r="G37" s="7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5.75" x14ac:dyDescent="0.25">
      <c r="A38" s="160" t="s">
        <v>38</v>
      </c>
      <c r="B38" s="160"/>
      <c r="C38" s="160"/>
      <c r="D38" s="160"/>
      <c r="E38" s="160"/>
      <c r="F38" s="160"/>
      <c r="G38" s="160"/>
      <c r="H38" s="11"/>
      <c r="I38" s="11"/>
      <c r="J38" s="11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5" customHeight="1" x14ac:dyDescent="0.25">
      <c r="A39" s="150" t="s">
        <v>14</v>
      </c>
      <c r="B39" s="204" t="s">
        <v>7</v>
      </c>
      <c r="C39" s="205"/>
      <c r="D39" s="206"/>
      <c r="E39" s="202" t="s">
        <v>8</v>
      </c>
      <c r="F39" s="141" t="s">
        <v>15</v>
      </c>
      <c r="G39" s="127" t="s">
        <v>12</v>
      </c>
      <c r="H39" s="11"/>
      <c r="I39" s="11"/>
      <c r="J39" s="11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x14ac:dyDescent="0.25">
      <c r="A40" s="151"/>
      <c r="B40" s="71" t="s">
        <v>9</v>
      </c>
      <c r="C40" s="207" t="s">
        <v>11</v>
      </c>
      <c r="D40" s="201"/>
      <c r="E40" s="203"/>
      <c r="F40" s="142"/>
      <c r="G40" s="128"/>
      <c r="H40" s="11"/>
      <c r="I40" s="11"/>
      <c r="J40" s="1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x14ac:dyDescent="0.25">
      <c r="A41" s="72" t="s">
        <v>31</v>
      </c>
      <c r="B41" s="73">
        <v>33</v>
      </c>
      <c r="C41" s="208">
        <v>0</v>
      </c>
      <c r="D41" s="201"/>
      <c r="E41" s="73">
        <v>5</v>
      </c>
      <c r="F41" s="41">
        <f t="shared" ref="F41:F43" si="5">SUM(B41:E41)</f>
        <v>38</v>
      </c>
      <c r="G41" s="22">
        <v>57</v>
      </c>
      <c r="H41" s="12"/>
      <c r="I41" s="11"/>
      <c r="J41" s="11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x14ac:dyDescent="0.25">
      <c r="A42" s="74" t="s">
        <v>30</v>
      </c>
      <c r="B42" s="75">
        <v>0</v>
      </c>
      <c r="C42" s="212">
        <v>0</v>
      </c>
      <c r="D42" s="201"/>
      <c r="E42" s="75">
        <v>0</v>
      </c>
      <c r="F42" s="41">
        <f t="shared" si="5"/>
        <v>0</v>
      </c>
      <c r="G42" s="24">
        <v>5</v>
      </c>
      <c r="H42" s="12"/>
      <c r="I42" s="11"/>
      <c r="J42" s="11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x14ac:dyDescent="0.25">
      <c r="A43" s="74" t="s">
        <v>32</v>
      </c>
      <c r="B43" s="75">
        <v>0</v>
      </c>
      <c r="C43" s="212">
        <v>0</v>
      </c>
      <c r="D43" s="201"/>
      <c r="E43" s="75">
        <v>0</v>
      </c>
      <c r="F43" s="41">
        <f t="shared" si="5"/>
        <v>0</v>
      </c>
      <c r="G43" s="24" t="s">
        <v>60</v>
      </c>
      <c r="H43" s="12"/>
      <c r="I43" s="11"/>
      <c r="J43" s="1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5.5" customHeight="1" x14ac:dyDescent="0.25">
      <c r="A44" s="82" t="s">
        <v>13</v>
      </c>
      <c r="B44" s="204" t="s">
        <v>7</v>
      </c>
      <c r="C44" s="205"/>
      <c r="D44" s="206"/>
      <c r="E44" s="63" t="s">
        <v>8</v>
      </c>
      <c r="F44" s="41" t="s">
        <v>15</v>
      </c>
      <c r="G44" s="52" t="s">
        <v>12</v>
      </c>
      <c r="H44" s="12"/>
      <c r="I44" s="11"/>
      <c r="J44" s="11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x14ac:dyDescent="0.25">
      <c r="A45" s="83" t="s">
        <v>29</v>
      </c>
      <c r="B45" s="146">
        <v>58</v>
      </c>
      <c r="C45" s="200"/>
      <c r="D45" s="201"/>
      <c r="E45" s="84">
        <v>0</v>
      </c>
      <c r="F45" s="41">
        <f>SUM(B45:E45)</f>
        <v>58</v>
      </c>
      <c r="G45" s="25">
        <v>52</v>
      </c>
      <c r="H45" s="12"/>
      <c r="I45" s="11"/>
      <c r="J45" s="11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x14ac:dyDescent="0.25">
      <c r="A46" s="85" t="s">
        <v>37</v>
      </c>
      <c r="B46" s="212">
        <v>3</v>
      </c>
      <c r="C46" s="213"/>
      <c r="D46" s="201"/>
      <c r="E46" s="86">
        <v>0</v>
      </c>
      <c r="F46" s="41">
        <f t="shared" ref="F46" si="6">SUM(B46:E46)</f>
        <v>3</v>
      </c>
      <c r="G46" s="49" t="s">
        <v>60</v>
      </c>
      <c r="H46" s="12"/>
      <c r="I46" s="11"/>
      <c r="J46" s="1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x14ac:dyDescent="0.25">
      <c r="A47" s="87"/>
      <c r="B47" s="42"/>
      <c r="C47" s="42"/>
      <c r="D47" s="42"/>
      <c r="E47" s="42"/>
      <c r="F47" s="42"/>
      <c r="G47" s="50"/>
      <c r="H47" s="12"/>
      <c r="I47" s="11"/>
      <c r="J47" s="11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 x14ac:dyDescent="0.25">
      <c r="A48" s="157" t="s">
        <v>39</v>
      </c>
      <c r="B48" s="158"/>
      <c r="C48" s="158"/>
      <c r="D48" s="158"/>
      <c r="E48" s="158"/>
      <c r="F48" s="158"/>
      <c r="G48" s="159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x14ac:dyDescent="0.25">
      <c r="A49" s="88"/>
      <c r="B49" s="209" t="s">
        <v>7</v>
      </c>
      <c r="C49" s="210"/>
      <c r="D49" s="201"/>
      <c r="E49" s="89" t="s">
        <v>8</v>
      </c>
      <c r="F49" s="90" t="s">
        <v>15</v>
      </c>
      <c r="G49" s="91" t="s">
        <v>12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x14ac:dyDescent="0.25">
      <c r="A50" s="74" t="s">
        <v>3</v>
      </c>
      <c r="B50" s="208">
        <v>64</v>
      </c>
      <c r="C50" s="211"/>
      <c r="D50" s="201"/>
      <c r="E50" s="75">
        <v>0</v>
      </c>
      <c r="F50" s="41">
        <f t="shared" ref="F50:F53" si="7">SUM(B50:E50)</f>
        <v>64</v>
      </c>
      <c r="G50" s="24">
        <v>41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x14ac:dyDescent="0.25">
      <c r="A51" s="74" t="s">
        <v>4</v>
      </c>
      <c r="B51" s="208">
        <v>136</v>
      </c>
      <c r="C51" s="211"/>
      <c r="D51" s="201"/>
      <c r="E51" s="75">
        <v>1</v>
      </c>
      <c r="F51" s="41">
        <f t="shared" si="7"/>
        <v>137</v>
      </c>
      <c r="G51" s="24">
        <v>81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x14ac:dyDescent="0.25">
      <c r="A52" s="74" t="s">
        <v>5</v>
      </c>
      <c r="B52" s="208">
        <v>21</v>
      </c>
      <c r="C52" s="211"/>
      <c r="D52" s="201"/>
      <c r="E52" s="75">
        <v>2</v>
      </c>
      <c r="F52" s="41">
        <f t="shared" si="7"/>
        <v>23</v>
      </c>
      <c r="G52" s="24">
        <v>10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x14ac:dyDescent="0.25">
      <c r="A53" s="74" t="s">
        <v>6</v>
      </c>
      <c r="B53" s="208">
        <v>84</v>
      </c>
      <c r="C53" s="211"/>
      <c r="D53" s="201"/>
      <c r="E53" s="75">
        <v>0</v>
      </c>
      <c r="F53" s="41">
        <f t="shared" si="7"/>
        <v>84</v>
      </c>
      <c r="G53" s="24">
        <v>77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x14ac:dyDescent="0.25">
      <c r="A54" s="10"/>
      <c r="B54" s="13"/>
      <c r="C54" s="14"/>
      <c r="D54" s="14"/>
      <c r="E54" s="15"/>
      <c r="F54" s="16"/>
      <c r="G54" s="5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x14ac:dyDescent="0.25">
      <c r="A55" s="10"/>
      <c r="B55" s="17"/>
      <c r="C55" s="17"/>
      <c r="D55" s="17"/>
      <c r="E55" s="13"/>
      <c r="F55" s="18"/>
      <c r="G55" s="18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x14ac:dyDescent="0.25">
      <c r="A56" s="10"/>
      <c r="B56" s="17"/>
      <c r="C56" s="17"/>
      <c r="D56" s="17"/>
      <c r="E56" s="17"/>
      <c r="F56" s="17"/>
      <c r="G56" s="18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x14ac:dyDescent="0.25">
      <c r="A57" s="10"/>
      <c r="B57" s="13"/>
      <c r="C57" s="13"/>
      <c r="D57" s="13"/>
      <c r="E57" s="13"/>
      <c r="F57" s="18"/>
      <c r="G57" s="17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x14ac:dyDescent="0.25">
      <c r="A58" s="10"/>
      <c r="B58" s="13"/>
      <c r="C58" s="13"/>
      <c r="D58" s="13"/>
      <c r="E58" s="13"/>
      <c r="F58" s="18"/>
      <c r="G58" s="18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x14ac:dyDescent="0.25">
      <c r="A59" s="10"/>
      <c r="B59" s="13"/>
      <c r="C59" s="13"/>
      <c r="D59" s="13"/>
      <c r="E59" s="13"/>
      <c r="F59" s="18"/>
      <c r="G59" s="18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x14ac:dyDescent="0.25">
      <c r="A60" s="10"/>
      <c r="B60" s="13"/>
      <c r="C60" s="13"/>
      <c r="D60" s="13"/>
      <c r="E60" s="13"/>
      <c r="F60" s="18"/>
      <c r="G60" s="18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x14ac:dyDescent="0.25">
      <c r="A61" s="10"/>
      <c r="B61" s="13"/>
      <c r="C61" s="13"/>
      <c r="D61" s="13"/>
      <c r="E61" s="13"/>
      <c r="F61" s="18"/>
      <c r="G61" s="18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x14ac:dyDescent="0.25">
      <c r="A62" s="10"/>
      <c r="B62" s="13"/>
      <c r="C62" s="13"/>
      <c r="D62" s="13"/>
      <c r="E62" s="13"/>
      <c r="F62" s="18"/>
      <c r="G62" s="18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x14ac:dyDescent="0.25">
      <c r="A63" s="10"/>
      <c r="B63" s="13"/>
      <c r="C63" s="13"/>
      <c r="D63" s="13"/>
      <c r="E63" s="13"/>
      <c r="F63" s="18"/>
      <c r="G63" s="18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x14ac:dyDescent="0.25">
      <c r="A64" s="10"/>
      <c r="B64" s="13"/>
      <c r="C64" s="13"/>
      <c r="D64" s="13"/>
      <c r="E64" s="13"/>
      <c r="F64" s="18"/>
      <c r="G64" s="18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x14ac:dyDescent="0.25">
      <c r="A65" s="10"/>
      <c r="B65" s="13"/>
      <c r="C65" s="13"/>
      <c r="D65" s="13"/>
      <c r="E65" s="13"/>
      <c r="F65" s="18"/>
      <c r="G65" s="18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x14ac:dyDescent="0.25">
      <c r="A66" s="10"/>
      <c r="B66" s="13"/>
      <c r="C66" s="13"/>
      <c r="D66" s="13"/>
      <c r="E66" s="13"/>
      <c r="F66" s="18"/>
      <c r="G66" s="18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x14ac:dyDescent="0.25">
      <c r="A67" s="10"/>
      <c r="B67" s="13"/>
      <c r="C67" s="13"/>
      <c r="D67" s="13"/>
      <c r="E67" s="13"/>
      <c r="F67" s="18"/>
      <c r="G67" s="18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x14ac:dyDescent="0.25">
      <c r="A68" s="10"/>
      <c r="B68" s="13"/>
      <c r="C68" s="13"/>
      <c r="D68" s="13"/>
      <c r="E68" s="13"/>
      <c r="F68" s="18"/>
      <c r="G68" s="18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x14ac:dyDescent="0.25">
      <c r="A69" s="10"/>
      <c r="B69" s="13"/>
      <c r="C69" s="13"/>
      <c r="D69" s="13"/>
      <c r="E69" s="13"/>
      <c r="F69" s="18"/>
      <c r="G69" s="18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x14ac:dyDescent="0.25">
      <c r="A70" s="10"/>
      <c r="B70" s="13"/>
      <c r="C70" s="13"/>
      <c r="D70" s="13"/>
      <c r="E70" s="13"/>
      <c r="F70" s="18"/>
      <c r="G70" s="18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x14ac:dyDescent="0.25">
      <c r="A71" s="10"/>
      <c r="B71" s="13"/>
      <c r="C71" s="13"/>
      <c r="D71" s="13"/>
      <c r="E71" s="13"/>
      <c r="F71" s="18"/>
      <c r="G71" s="18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x14ac:dyDescent="0.25">
      <c r="A72" s="10"/>
      <c r="B72" s="13"/>
      <c r="C72" s="13"/>
      <c r="D72" s="13"/>
      <c r="E72" s="13"/>
      <c r="F72" s="18"/>
      <c r="G72" s="18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x14ac:dyDescent="0.25">
      <c r="A73" s="10"/>
      <c r="B73" s="13"/>
      <c r="C73" s="13"/>
      <c r="D73" s="13"/>
      <c r="E73" s="13"/>
      <c r="F73" s="18"/>
      <c r="G73" s="18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x14ac:dyDescent="0.25">
      <c r="A74" s="10"/>
      <c r="B74" s="13"/>
      <c r="C74" s="13"/>
      <c r="D74" s="13"/>
      <c r="E74" s="13"/>
      <c r="F74" s="18"/>
      <c r="G74" s="18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x14ac:dyDescent="0.25">
      <c r="A75" s="10"/>
      <c r="B75" s="13"/>
      <c r="C75" s="13"/>
      <c r="D75" s="13"/>
      <c r="E75" s="13"/>
      <c r="F75" s="18"/>
      <c r="G75" s="18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x14ac:dyDescent="0.25">
      <c r="A76" s="10"/>
      <c r="B76" s="13"/>
      <c r="C76" s="13"/>
      <c r="D76" s="13"/>
      <c r="E76" s="13"/>
      <c r="F76" s="18"/>
      <c r="G76" s="18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x14ac:dyDescent="0.25">
      <c r="A77" s="10"/>
      <c r="B77" s="13"/>
      <c r="C77" s="13"/>
      <c r="D77" s="13"/>
      <c r="E77" s="13"/>
      <c r="F77" s="18"/>
      <c r="G77" s="18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x14ac:dyDescent="0.25">
      <c r="A78" s="10"/>
      <c r="B78" s="13"/>
      <c r="C78" s="13"/>
      <c r="D78" s="13"/>
      <c r="E78" s="13"/>
      <c r="F78" s="18"/>
      <c r="G78" s="18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x14ac:dyDescent="0.25">
      <c r="A79" s="10"/>
      <c r="B79" s="13"/>
      <c r="C79" s="13"/>
      <c r="D79" s="13"/>
      <c r="E79" s="13"/>
      <c r="F79" s="18"/>
      <c r="G79" s="18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x14ac:dyDescent="0.25">
      <c r="A80" s="10"/>
      <c r="B80" s="13"/>
      <c r="C80" s="13"/>
      <c r="D80" s="13"/>
      <c r="E80" s="13"/>
      <c r="F80" s="18"/>
      <c r="G80" s="18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x14ac:dyDescent="0.25">
      <c r="A81" s="10"/>
      <c r="B81" s="13"/>
      <c r="C81" s="13"/>
      <c r="D81" s="13"/>
      <c r="E81" s="13"/>
      <c r="F81" s="18"/>
      <c r="G81" s="18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x14ac:dyDescent="0.25">
      <c r="A82" s="10"/>
      <c r="B82" s="13"/>
      <c r="C82" s="13"/>
      <c r="D82" s="13"/>
      <c r="E82" s="13"/>
      <c r="F82" s="18"/>
      <c r="G82" s="18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x14ac:dyDescent="0.25">
      <c r="A83" s="10"/>
      <c r="B83" s="13"/>
      <c r="C83" s="13"/>
      <c r="D83" s="13"/>
      <c r="E83" s="13"/>
      <c r="F83" s="18"/>
      <c r="G83" s="18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x14ac:dyDescent="0.25">
      <c r="A84" s="10"/>
      <c r="B84" s="13"/>
      <c r="C84" s="13"/>
      <c r="D84" s="13"/>
      <c r="E84" s="13"/>
      <c r="F84" s="18"/>
      <c r="G84" s="18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x14ac:dyDescent="0.25">
      <c r="A85" s="10"/>
      <c r="B85" s="13"/>
      <c r="C85" s="13"/>
      <c r="D85" s="13"/>
      <c r="E85" s="13"/>
      <c r="F85" s="18"/>
      <c r="G85" s="18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x14ac:dyDescent="0.25">
      <c r="A86" s="10"/>
      <c r="B86" s="13"/>
      <c r="C86" s="13"/>
      <c r="D86" s="13"/>
      <c r="E86" s="13"/>
      <c r="F86" s="18"/>
      <c r="G86" s="18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x14ac:dyDescent="0.25">
      <c r="A87" s="10"/>
      <c r="B87" s="13"/>
      <c r="C87" s="13"/>
      <c r="D87" s="13"/>
      <c r="E87" s="13"/>
      <c r="F87" s="18"/>
      <c r="G87" s="18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x14ac:dyDescent="0.25">
      <c r="A88" s="10"/>
      <c r="B88" s="13"/>
      <c r="C88" s="13"/>
      <c r="D88" s="13"/>
      <c r="E88" s="13"/>
      <c r="F88" s="18"/>
      <c r="G88" s="18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x14ac:dyDescent="0.25">
      <c r="A89" s="10"/>
      <c r="B89" s="13"/>
      <c r="C89" s="13"/>
      <c r="D89" s="13"/>
      <c r="E89" s="13"/>
      <c r="F89" s="18"/>
      <c r="G89" s="18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x14ac:dyDescent="0.25">
      <c r="A90" s="10"/>
      <c r="B90" s="13"/>
      <c r="C90" s="13"/>
      <c r="D90" s="13"/>
      <c r="E90" s="13"/>
      <c r="F90" s="18"/>
      <c r="G90" s="18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x14ac:dyDescent="0.25">
      <c r="A91" s="10"/>
      <c r="B91" s="13"/>
      <c r="C91" s="13"/>
      <c r="D91" s="13"/>
      <c r="E91" s="13"/>
      <c r="F91" s="18"/>
      <c r="G91" s="18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x14ac:dyDescent="0.25">
      <c r="A92" s="10"/>
      <c r="B92" s="13"/>
      <c r="C92" s="13"/>
      <c r="D92" s="13"/>
      <c r="E92" s="13"/>
      <c r="F92" s="18"/>
      <c r="G92" s="18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x14ac:dyDescent="0.25">
      <c r="A93" s="10"/>
      <c r="B93" s="13"/>
      <c r="C93" s="13"/>
      <c r="D93" s="13"/>
      <c r="E93" s="13"/>
      <c r="F93" s="18"/>
      <c r="G93" s="18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x14ac:dyDescent="0.25">
      <c r="A94" s="10"/>
      <c r="B94" s="13"/>
      <c r="C94" s="13"/>
      <c r="D94" s="13"/>
      <c r="E94" s="13"/>
      <c r="F94" s="18"/>
      <c r="G94" s="18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x14ac:dyDescent="0.25">
      <c r="A95" s="10"/>
      <c r="B95" s="13"/>
      <c r="C95" s="13"/>
      <c r="D95" s="13"/>
      <c r="E95" s="13"/>
      <c r="F95" s="18"/>
      <c r="G95" s="18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x14ac:dyDescent="0.25">
      <c r="A96" s="10"/>
      <c r="B96" s="13"/>
      <c r="C96" s="13"/>
      <c r="D96" s="13"/>
      <c r="E96" s="13"/>
      <c r="F96" s="18"/>
      <c r="G96" s="18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x14ac:dyDescent="0.25">
      <c r="A97" s="10"/>
      <c r="B97" s="13"/>
      <c r="C97" s="13"/>
      <c r="D97" s="13"/>
      <c r="E97" s="13"/>
      <c r="F97" s="18"/>
      <c r="G97" s="18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x14ac:dyDescent="0.25">
      <c r="A98" s="10"/>
      <c r="B98" s="13"/>
      <c r="C98" s="13"/>
      <c r="D98" s="13"/>
      <c r="E98" s="13"/>
      <c r="F98" s="18"/>
      <c r="G98" s="18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x14ac:dyDescent="0.25">
      <c r="A99" s="10"/>
      <c r="B99" s="13"/>
      <c r="C99" s="13"/>
      <c r="D99" s="13"/>
      <c r="E99" s="13"/>
      <c r="F99" s="18"/>
      <c r="G99" s="18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x14ac:dyDescent="0.25">
      <c r="A100" s="10"/>
      <c r="B100" s="13"/>
      <c r="C100" s="13"/>
      <c r="D100" s="13"/>
      <c r="E100" s="13"/>
      <c r="F100" s="18"/>
      <c r="G100" s="18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x14ac:dyDescent="0.25">
      <c r="A101" s="10"/>
      <c r="B101" s="13"/>
      <c r="C101" s="13"/>
      <c r="D101" s="13"/>
      <c r="E101" s="13"/>
      <c r="F101" s="18"/>
      <c r="G101" s="18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x14ac:dyDescent="0.25">
      <c r="A102" s="10"/>
      <c r="B102" s="13"/>
      <c r="C102" s="13"/>
      <c r="D102" s="13"/>
      <c r="E102" s="13"/>
      <c r="F102" s="18"/>
      <c r="G102" s="18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x14ac:dyDescent="0.25">
      <c r="A103" s="10"/>
      <c r="B103" s="13"/>
      <c r="C103" s="13"/>
      <c r="D103" s="13"/>
      <c r="E103" s="13"/>
      <c r="F103" s="18"/>
      <c r="G103" s="18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x14ac:dyDescent="0.25">
      <c r="A104" s="10"/>
      <c r="B104" s="13"/>
      <c r="C104" s="13"/>
      <c r="D104" s="13"/>
      <c r="E104" s="13"/>
      <c r="F104" s="18"/>
      <c r="G104" s="18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x14ac:dyDescent="0.25">
      <c r="A105" s="10"/>
      <c r="B105" s="13"/>
      <c r="C105" s="13"/>
      <c r="D105" s="13"/>
      <c r="E105" s="13"/>
      <c r="F105" s="18"/>
      <c r="G105" s="18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x14ac:dyDescent="0.25">
      <c r="A106" s="10"/>
      <c r="B106" s="13"/>
      <c r="C106" s="13"/>
      <c r="D106" s="13"/>
      <c r="E106" s="13"/>
      <c r="F106" s="18"/>
      <c r="G106" s="18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x14ac:dyDescent="0.25">
      <c r="A107" s="10"/>
      <c r="B107" s="13"/>
      <c r="C107" s="13"/>
      <c r="D107" s="13"/>
      <c r="E107" s="13"/>
      <c r="F107" s="18"/>
      <c r="G107" s="18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x14ac:dyDescent="0.25">
      <c r="A108" s="10"/>
      <c r="B108" s="13"/>
      <c r="C108" s="13"/>
      <c r="D108" s="13"/>
      <c r="E108" s="13"/>
      <c r="F108" s="18"/>
      <c r="G108" s="18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x14ac:dyDescent="0.25">
      <c r="A109" s="10"/>
      <c r="B109" s="13"/>
      <c r="C109" s="13"/>
      <c r="D109" s="13"/>
      <c r="E109" s="13"/>
      <c r="F109" s="18"/>
      <c r="G109" s="18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x14ac:dyDescent="0.25">
      <c r="A110" s="10"/>
      <c r="B110" s="13"/>
      <c r="C110" s="13"/>
      <c r="D110" s="13"/>
      <c r="E110" s="13"/>
      <c r="F110" s="18"/>
      <c r="G110" s="18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x14ac:dyDescent="0.25">
      <c r="A111" s="10"/>
      <c r="B111" s="13"/>
      <c r="C111" s="13"/>
      <c r="D111" s="13"/>
      <c r="E111" s="13"/>
      <c r="F111" s="18"/>
      <c r="G111" s="18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x14ac:dyDescent="0.25">
      <c r="A112" s="10"/>
      <c r="B112" s="13"/>
      <c r="C112" s="13"/>
      <c r="D112" s="13"/>
      <c r="E112" s="13"/>
      <c r="F112" s="18"/>
      <c r="G112" s="18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x14ac:dyDescent="0.25">
      <c r="A113" s="10"/>
      <c r="B113" s="13"/>
      <c r="C113" s="13"/>
      <c r="D113" s="13"/>
      <c r="E113" s="13"/>
      <c r="F113" s="18"/>
      <c r="G113" s="18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x14ac:dyDescent="0.25">
      <c r="A114" s="10"/>
      <c r="B114" s="13"/>
      <c r="C114" s="13"/>
      <c r="D114" s="13"/>
      <c r="E114" s="13"/>
      <c r="F114" s="18"/>
      <c r="G114" s="18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x14ac:dyDescent="0.25">
      <c r="A115" s="10"/>
      <c r="B115" s="13"/>
      <c r="C115" s="13"/>
      <c r="D115" s="13"/>
      <c r="E115" s="13"/>
      <c r="F115" s="18"/>
      <c r="G115" s="18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x14ac:dyDescent="0.25">
      <c r="A116" s="10"/>
      <c r="B116" s="13"/>
      <c r="C116" s="13"/>
      <c r="D116" s="13"/>
      <c r="E116" s="13"/>
      <c r="F116" s="18"/>
      <c r="G116" s="18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x14ac:dyDescent="0.25">
      <c r="A117" s="10"/>
      <c r="B117" s="13"/>
      <c r="C117" s="13"/>
      <c r="D117" s="13"/>
      <c r="E117" s="13"/>
      <c r="F117" s="18"/>
      <c r="G117" s="18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x14ac:dyDescent="0.25">
      <c r="A118" s="10"/>
      <c r="B118" s="13"/>
      <c r="C118" s="13"/>
      <c r="D118" s="13"/>
      <c r="E118" s="13"/>
      <c r="F118" s="18"/>
      <c r="G118" s="18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x14ac:dyDescent="0.25">
      <c r="A119" s="10"/>
      <c r="B119" s="13"/>
      <c r="C119" s="13"/>
      <c r="D119" s="13"/>
      <c r="E119" s="13"/>
      <c r="F119" s="18"/>
      <c r="G119" s="18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x14ac:dyDescent="0.25">
      <c r="A120" s="10"/>
      <c r="B120" s="13"/>
      <c r="C120" s="13"/>
      <c r="D120" s="13"/>
      <c r="E120" s="13"/>
      <c r="F120" s="18"/>
      <c r="G120" s="18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x14ac:dyDescent="0.25">
      <c r="A121" s="10"/>
      <c r="B121" s="13"/>
      <c r="C121" s="13"/>
      <c r="D121" s="13"/>
      <c r="E121" s="13"/>
      <c r="F121" s="18"/>
      <c r="G121" s="18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10"/>
      <c r="B122" s="13"/>
      <c r="C122" s="13"/>
      <c r="D122" s="13"/>
      <c r="E122" s="13"/>
      <c r="F122" s="18"/>
      <c r="G122" s="18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x14ac:dyDescent="0.25">
      <c r="A123" s="10"/>
      <c r="B123" s="13"/>
      <c r="C123" s="13"/>
      <c r="D123" s="13"/>
      <c r="E123" s="13"/>
      <c r="F123" s="18"/>
      <c r="G123" s="18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x14ac:dyDescent="0.25">
      <c r="A124" s="10"/>
      <c r="B124" s="13"/>
      <c r="C124" s="13"/>
      <c r="D124" s="13"/>
      <c r="E124" s="13"/>
      <c r="F124" s="18"/>
      <c r="G124" s="18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x14ac:dyDescent="0.25">
      <c r="A125" s="10"/>
      <c r="B125" s="13"/>
      <c r="C125" s="13"/>
      <c r="D125" s="13"/>
      <c r="E125" s="13"/>
      <c r="F125" s="18"/>
      <c r="G125" s="18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x14ac:dyDescent="0.25">
      <c r="A126" s="10"/>
      <c r="B126" s="13"/>
      <c r="C126" s="13"/>
      <c r="D126" s="13"/>
      <c r="E126" s="13"/>
      <c r="F126" s="18"/>
      <c r="G126" s="18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x14ac:dyDescent="0.25">
      <c r="A127" s="10"/>
      <c r="B127" s="13"/>
      <c r="C127" s="13"/>
      <c r="D127" s="13"/>
      <c r="E127" s="13"/>
      <c r="F127" s="18"/>
      <c r="G127" s="18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</sheetData>
  <sheetProtection password="CCAC" sheet="1" objects="1" scenarios="1"/>
  <mergeCells count="48">
    <mergeCell ref="A1:G1"/>
    <mergeCell ref="A2:G2"/>
    <mergeCell ref="A3:A4"/>
    <mergeCell ref="E3:E4"/>
    <mergeCell ref="F3:F4"/>
    <mergeCell ref="G3:G4"/>
    <mergeCell ref="B3:D3"/>
    <mergeCell ref="A10:F10"/>
    <mergeCell ref="A11:G11"/>
    <mergeCell ref="A12:A13"/>
    <mergeCell ref="E12:E13"/>
    <mergeCell ref="F12:F13"/>
    <mergeCell ref="G12:G13"/>
    <mergeCell ref="B12:D12"/>
    <mergeCell ref="A18:F18"/>
    <mergeCell ref="A19:G19"/>
    <mergeCell ref="A20:A21"/>
    <mergeCell ref="E20:E21"/>
    <mergeCell ref="F20:F21"/>
    <mergeCell ref="G20:G21"/>
    <mergeCell ref="B20:D20"/>
    <mergeCell ref="A37:F37"/>
    <mergeCell ref="A38:G38"/>
    <mergeCell ref="A39:A40"/>
    <mergeCell ref="E39:E40"/>
    <mergeCell ref="F39:F40"/>
    <mergeCell ref="G39:G40"/>
    <mergeCell ref="B39:D39"/>
    <mergeCell ref="C40:D40"/>
    <mergeCell ref="A27:F27"/>
    <mergeCell ref="A28:G28"/>
    <mergeCell ref="A29:A30"/>
    <mergeCell ref="E29:E30"/>
    <mergeCell ref="F29:F30"/>
    <mergeCell ref="G29:G30"/>
    <mergeCell ref="B29:D29"/>
    <mergeCell ref="C43:D43"/>
    <mergeCell ref="B44:D44"/>
    <mergeCell ref="B45:D45"/>
    <mergeCell ref="B52:D52"/>
    <mergeCell ref="C41:D41"/>
    <mergeCell ref="C42:D42"/>
    <mergeCell ref="B53:D53"/>
    <mergeCell ref="A48:G48"/>
    <mergeCell ref="B46:D46"/>
    <mergeCell ref="B49:D49"/>
    <mergeCell ref="B50:D50"/>
    <mergeCell ref="B51:D51"/>
  </mergeCells>
  <pageMargins left="0" right="0" top="0" bottom="0" header="0.3" footer="0.3"/>
  <pageSetup scale="80" orientation="portrait" r:id="rId1"/>
  <headerFooter>
    <oddFooter>&amp;L&amp;D&amp;R&amp;T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27"/>
  <sheetViews>
    <sheetView tabSelected="1" zoomScaleNormal="100" zoomScaleSheetLayoutView="100" workbookViewId="0">
      <selection activeCell="F12" sqref="F12:F13"/>
    </sheetView>
  </sheetViews>
  <sheetFormatPr defaultRowHeight="15" x14ac:dyDescent="0.25"/>
  <cols>
    <col min="1" max="1" width="46.28515625" customWidth="1"/>
    <col min="2" max="2" width="14" style="1" customWidth="1"/>
    <col min="3" max="4" width="13.5703125" style="1" customWidth="1"/>
    <col min="5" max="5" width="14" style="1" customWidth="1"/>
    <col min="6" max="6" width="14.42578125" style="2" customWidth="1"/>
    <col min="7" max="7" width="13.140625" style="2" customWidth="1"/>
    <col min="8" max="8" width="10.7109375" style="2" customWidth="1"/>
    <col min="9" max="9" width="11.28515625" style="2" customWidth="1"/>
    <col min="10" max="26" width="9.140625" customWidth="1"/>
    <col min="248" max="248" width="45.85546875" customWidth="1"/>
    <col min="249" max="249" width="10.7109375" bestFit="1" customWidth="1"/>
    <col min="250" max="250" width="11.5703125" bestFit="1" customWidth="1"/>
    <col min="251" max="251" width="12.28515625" bestFit="1" customWidth="1"/>
    <col min="252" max="255" width="9.85546875" bestFit="1" customWidth="1"/>
    <col min="256" max="256" width="9" customWidth="1"/>
    <col min="504" max="504" width="45.85546875" customWidth="1"/>
    <col min="505" max="505" width="10.7109375" bestFit="1" customWidth="1"/>
    <col min="506" max="506" width="11.5703125" bestFit="1" customWidth="1"/>
    <col min="507" max="507" width="12.28515625" bestFit="1" customWidth="1"/>
    <col min="508" max="511" width="9.85546875" bestFit="1" customWidth="1"/>
    <col min="512" max="512" width="9" customWidth="1"/>
    <col min="760" max="760" width="45.85546875" customWidth="1"/>
    <col min="761" max="761" width="10.7109375" bestFit="1" customWidth="1"/>
    <col min="762" max="762" width="11.5703125" bestFit="1" customWidth="1"/>
    <col min="763" max="763" width="12.28515625" bestFit="1" customWidth="1"/>
    <col min="764" max="767" width="9.85546875" bestFit="1" customWidth="1"/>
    <col min="768" max="768" width="9" customWidth="1"/>
    <col min="1016" max="1016" width="45.85546875" customWidth="1"/>
    <col min="1017" max="1017" width="10.7109375" bestFit="1" customWidth="1"/>
    <col min="1018" max="1018" width="11.5703125" bestFit="1" customWidth="1"/>
    <col min="1019" max="1019" width="12.28515625" bestFit="1" customWidth="1"/>
    <col min="1020" max="1023" width="9.85546875" bestFit="1" customWidth="1"/>
    <col min="1024" max="1024" width="9" customWidth="1"/>
    <col min="1272" max="1272" width="45.85546875" customWidth="1"/>
    <col min="1273" max="1273" width="10.7109375" bestFit="1" customWidth="1"/>
    <col min="1274" max="1274" width="11.5703125" bestFit="1" customWidth="1"/>
    <col min="1275" max="1275" width="12.28515625" bestFit="1" customWidth="1"/>
    <col min="1276" max="1279" width="9.85546875" bestFit="1" customWidth="1"/>
    <col min="1280" max="1280" width="9" customWidth="1"/>
    <col min="1528" max="1528" width="45.85546875" customWidth="1"/>
    <col min="1529" max="1529" width="10.7109375" bestFit="1" customWidth="1"/>
    <col min="1530" max="1530" width="11.5703125" bestFit="1" customWidth="1"/>
    <col min="1531" max="1531" width="12.28515625" bestFit="1" customWidth="1"/>
    <col min="1532" max="1535" width="9.85546875" bestFit="1" customWidth="1"/>
    <col min="1536" max="1536" width="9" customWidth="1"/>
    <col min="1784" max="1784" width="45.85546875" customWidth="1"/>
    <col min="1785" max="1785" width="10.7109375" bestFit="1" customWidth="1"/>
    <col min="1786" max="1786" width="11.5703125" bestFit="1" customWidth="1"/>
    <col min="1787" max="1787" width="12.28515625" bestFit="1" customWidth="1"/>
    <col min="1788" max="1791" width="9.85546875" bestFit="1" customWidth="1"/>
    <col min="1792" max="1792" width="9" customWidth="1"/>
    <col min="2040" max="2040" width="45.85546875" customWidth="1"/>
    <col min="2041" max="2041" width="10.7109375" bestFit="1" customWidth="1"/>
    <col min="2042" max="2042" width="11.5703125" bestFit="1" customWidth="1"/>
    <col min="2043" max="2043" width="12.28515625" bestFit="1" customWidth="1"/>
    <col min="2044" max="2047" width="9.85546875" bestFit="1" customWidth="1"/>
    <col min="2048" max="2048" width="9" customWidth="1"/>
    <col min="2296" max="2296" width="45.85546875" customWidth="1"/>
    <col min="2297" max="2297" width="10.7109375" bestFit="1" customWidth="1"/>
    <col min="2298" max="2298" width="11.5703125" bestFit="1" customWidth="1"/>
    <col min="2299" max="2299" width="12.28515625" bestFit="1" customWidth="1"/>
    <col min="2300" max="2303" width="9.85546875" bestFit="1" customWidth="1"/>
    <col min="2304" max="2304" width="9" customWidth="1"/>
    <col min="2552" max="2552" width="45.85546875" customWidth="1"/>
    <col min="2553" max="2553" width="10.7109375" bestFit="1" customWidth="1"/>
    <col min="2554" max="2554" width="11.5703125" bestFit="1" customWidth="1"/>
    <col min="2555" max="2555" width="12.28515625" bestFit="1" customWidth="1"/>
    <col min="2556" max="2559" width="9.85546875" bestFit="1" customWidth="1"/>
    <col min="2560" max="2560" width="9" customWidth="1"/>
    <col min="2808" max="2808" width="45.85546875" customWidth="1"/>
    <col min="2809" max="2809" width="10.7109375" bestFit="1" customWidth="1"/>
    <col min="2810" max="2810" width="11.5703125" bestFit="1" customWidth="1"/>
    <col min="2811" max="2811" width="12.28515625" bestFit="1" customWidth="1"/>
    <col min="2812" max="2815" width="9.85546875" bestFit="1" customWidth="1"/>
    <col min="2816" max="2816" width="9" customWidth="1"/>
    <col min="3064" max="3064" width="45.85546875" customWidth="1"/>
    <col min="3065" max="3065" width="10.7109375" bestFit="1" customWidth="1"/>
    <col min="3066" max="3066" width="11.5703125" bestFit="1" customWidth="1"/>
    <col min="3067" max="3067" width="12.28515625" bestFit="1" customWidth="1"/>
    <col min="3068" max="3071" width="9.85546875" bestFit="1" customWidth="1"/>
    <col min="3072" max="3072" width="9" customWidth="1"/>
    <col min="3320" max="3320" width="45.85546875" customWidth="1"/>
    <col min="3321" max="3321" width="10.7109375" bestFit="1" customWidth="1"/>
    <col min="3322" max="3322" width="11.5703125" bestFit="1" customWidth="1"/>
    <col min="3323" max="3323" width="12.28515625" bestFit="1" customWidth="1"/>
    <col min="3324" max="3327" width="9.85546875" bestFit="1" customWidth="1"/>
    <col min="3328" max="3328" width="9" customWidth="1"/>
    <col min="3576" max="3576" width="45.85546875" customWidth="1"/>
    <col min="3577" max="3577" width="10.7109375" bestFit="1" customWidth="1"/>
    <col min="3578" max="3578" width="11.5703125" bestFit="1" customWidth="1"/>
    <col min="3579" max="3579" width="12.28515625" bestFit="1" customWidth="1"/>
    <col min="3580" max="3583" width="9.85546875" bestFit="1" customWidth="1"/>
    <col min="3584" max="3584" width="9" customWidth="1"/>
    <col min="3832" max="3832" width="45.85546875" customWidth="1"/>
    <col min="3833" max="3833" width="10.7109375" bestFit="1" customWidth="1"/>
    <col min="3834" max="3834" width="11.5703125" bestFit="1" customWidth="1"/>
    <col min="3835" max="3835" width="12.28515625" bestFit="1" customWidth="1"/>
    <col min="3836" max="3839" width="9.85546875" bestFit="1" customWidth="1"/>
    <col min="3840" max="3840" width="9" customWidth="1"/>
    <col min="4088" max="4088" width="45.85546875" customWidth="1"/>
    <col min="4089" max="4089" width="10.7109375" bestFit="1" customWidth="1"/>
    <col min="4090" max="4090" width="11.5703125" bestFit="1" customWidth="1"/>
    <col min="4091" max="4091" width="12.28515625" bestFit="1" customWidth="1"/>
    <col min="4092" max="4095" width="9.85546875" bestFit="1" customWidth="1"/>
    <col min="4096" max="4096" width="9" customWidth="1"/>
    <col min="4344" max="4344" width="45.85546875" customWidth="1"/>
    <col min="4345" max="4345" width="10.7109375" bestFit="1" customWidth="1"/>
    <col min="4346" max="4346" width="11.5703125" bestFit="1" customWidth="1"/>
    <col min="4347" max="4347" width="12.28515625" bestFit="1" customWidth="1"/>
    <col min="4348" max="4351" width="9.85546875" bestFit="1" customWidth="1"/>
    <col min="4352" max="4352" width="9" customWidth="1"/>
    <col min="4600" max="4600" width="45.85546875" customWidth="1"/>
    <col min="4601" max="4601" width="10.7109375" bestFit="1" customWidth="1"/>
    <col min="4602" max="4602" width="11.5703125" bestFit="1" customWidth="1"/>
    <col min="4603" max="4603" width="12.28515625" bestFit="1" customWidth="1"/>
    <col min="4604" max="4607" width="9.85546875" bestFit="1" customWidth="1"/>
    <col min="4608" max="4608" width="9" customWidth="1"/>
    <col min="4856" max="4856" width="45.85546875" customWidth="1"/>
    <col min="4857" max="4857" width="10.7109375" bestFit="1" customWidth="1"/>
    <col min="4858" max="4858" width="11.5703125" bestFit="1" customWidth="1"/>
    <col min="4859" max="4859" width="12.28515625" bestFit="1" customWidth="1"/>
    <col min="4860" max="4863" width="9.85546875" bestFit="1" customWidth="1"/>
    <col min="4864" max="4864" width="9" customWidth="1"/>
    <col min="5112" max="5112" width="45.85546875" customWidth="1"/>
    <col min="5113" max="5113" width="10.7109375" bestFit="1" customWidth="1"/>
    <col min="5114" max="5114" width="11.5703125" bestFit="1" customWidth="1"/>
    <col min="5115" max="5115" width="12.28515625" bestFit="1" customWidth="1"/>
    <col min="5116" max="5119" width="9.85546875" bestFit="1" customWidth="1"/>
    <col min="5120" max="5120" width="9" customWidth="1"/>
    <col min="5368" max="5368" width="45.85546875" customWidth="1"/>
    <col min="5369" max="5369" width="10.7109375" bestFit="1" customWidth="1"/>
    <col min="5370" max="5370" width="11.5703125" bestFit="1" customWidth="1"/>
    <col min="5371" max="5371" width="12.28515625" bestFit="1" customWidth="1"/>
    <col min="5372" max="5375" width="9.85546875" bestFit="1" customWidth="1"/>
    <col min="5376" max="5376" width="9" customWidth="1"/>
    <col min="5624" max="5624" width="45.85546875" customWidth="1"/>
    <col min="5625" max="5625" width="10.7109375" bestFit="1" customWidth="1"/>
    <col min="5626" max="5626" width="11.5703125" bestFit="1" customWidth="1"/>
    <col min="5627" max="5627" width="12.28515625" bestFit="1" customWidth="1"/>
    <col min="5628" max="5631" width="9.85546875" bestFit="1" customWidth="1"/>
    <col min="5632" max="5632" width="9" customWidth="1"/>
    <col min="5880" max="5880" width="45.85546875" customWidth="1"/>
    <col min="5881" max="5881" width="10.7109375" bestFit="1" customWidth="1"/>
    <col min="5882" max="5882" width="11.5703125" bestFit="1" customWidth="1"/>
    <col min="5883" max="5883" width="12.28515625" bestFit="1" customWidth="1"/>
    <col min="5884" max="5887" width="9.85546875" bestFit="1" customWidth="1"/>
    <col min="5888" max="5888" width="9" customWidth="1"/>
    <col min="6136" max="6136" width="45.85546875" customWidth="1"/>
    <col min="6137" max="6137" width="10.7109375" bestFit="1" customWidth="1"/>
    <col min="6138" max="6138" width="11.5703125" bestFit="1" customWidth="1"/>
    <col min="6139" max="6139" width="12.28515625" bestFit="1" customWidth="1"/>
    <col min="6140" max="6143" width="9.85546875" bestFit="1" customWidth="1"/>
    <col min="6144" max="6144" width="9" customWidth="1"/>
    <col min="6392" max="6392" width="45.85546875" customWidth="1"/>
    <col min="6393" max="6393" width="10.7109375" bestFit="1" customWidth="1"/>
    <col min="6394" max="6394" width="11.5703125" bestFit="1" customWidth="1"/>
    <col min="6395" max="6395" width="12.28515625" bestFit="1" customWidth="1"/>
    <col min="6396" max="6399" width="9.85546875" bestFit="1" customWidth="1"/>
    <col min="6400" max="6400" width="9" customWidth="1"/>
    <col min="6648" max="6648" width="45.85546875" customWidth="1"/>
    <col min="6649" max="6649" width="10.7109375" bestFit="1" customWidth="1"/>
    <col min="6650" max="6650" width="11.5703125" bestFit="1" customWidth="1"/>
    <col min="6651" max="6651" width="12.28515625" bestFit="1" customWidth="1"/>
    <col min="6652" max="6655" width="9.85546875" bestFit="1" customWidth="1"/>
    <col min="6656" max="6656" width="9" customWidth="1"/>
    <col min="6904" max="6904" width="45.85546875" customWidth="1"/>
    <col min="6905" max="6905" width="10.7109375" bestFit="1" customWidth="1"/>
    <col min="6906" max="6906" width="11.5703125" bestFit="1" customWidth="1"/>
    <col min="6907" max="6907" width="12.28515625" bestFit="1" customWidth="1"/>
    <col min="6908" max="6911" width="9.85546875" bestFit="1" customWidth="1"/>
    <col min="6912" max="6912" width="9" customWidth="1"/>
    <col min="7160" max="7160" width="45.85546875" customWidth="1"/>
    <col min="7161" max="7161" width="10.7109375" bestFit="1" customWidth="1"/>
    <col min="7162" max="7162" width="11.5703125" bestFit="1" customWidth="1"/>
    <col min="7163" max="7163" width="12.28515625" bestFit="1" customWidth="1"/>
    <col min="7164" max="7167" width="9.85546875" bestFit="1" customWidth="1"/>
    <col min="7168" max="7168" width="9" customWidth="1"/>
    <col min="7416" max="7416" width="45.85546875" customWidth="1"/>
    <col min="7417" max="7417" width="10.7109375" bestFit="1" customWidth="1"/>
    <col min="7418" max="7418" width="11.5703125" bestFit="1" customWidth="1"/>
    <col min="7419" max="7419" width="12.28515625" bestFit="1" customWidth="1"/>
    <col min="7420" max="7423" width="9.85546875" bestFit="1" customWidth="1"/>
    <col min="7424" max="7424" width="9" customWidth="1"/>
    <col min="7672" max="7672" width="45.85546875" customWidth="1"/>
    <col min="7673" max="7673" width="10.7109375" bestFit="1" customWidth="1"/>
    <col min="7674" max="7674" width="11.5703125" bestFit="1" customWidth="1"/>
    <col min="7675" max="7675" width="12.28515625" bestFit="1" customWidth="1"/>
    <col min="7676" max="7679" width="9.85546875" bestFit="1" customWidth="1"/>
    <col min="7680" max="7680" width="9" customWidth="1"/>
    <col min="7928" max="7928" width="45.85546875" customWidth="1"/>
    <col min="7929" max="7929" width="10.7109375" bestFit="1" customWidth="1"/>
    <col min="7930" max="7930" width="11.5703125" bestFit="1" customWidth="1"/>
    <col min="7931" max="7931" width="12.28515625" bestFit="1" customWidth="1"/>
    <col min="7932" max="7935" width="9.85546875" bestFit="1" customWidth="1"/>
    <col min="7936" max="7936" width="9" customWidth="1"/>
    <col min="8184" max="8184" width="45.85546875" customWidth="1"/>
    <col min="8185" max="8185" width="10.7109375" bestFit="1" customWidth="1"/>
    <col min="8186" max="8186" width="11.5703125" bestFit="1" customWidth="1"/>
    <col min="8187" max="8187" width="12.28515625" bestFit="1" customWidth="1"/>
    <col min="8188" max="8191" width="9.85546875" bestFit="1" customWidth="1"/>
    <col min="8192" max="8192" width="9" customWidth="1"/>
    <col min="8440" max="8440" width="45.85546875" customWidth="1"/>
    <col min="8441" max="8441" width="10.7109375" bestFit="1" customWidth="1"/>
    <col min="8442" max="8442" width="11.5703125" bestFit="1" customWidth="1"/>
    <col min="8443" max="8443" width="12.28515625" bestFit="1" customWidth="1"/>
    <col min="8444" max="8447" width="9.85546875" bestFit="1" customWidth="1"/>
    <col min="8448" max="8448" width="9" customWidth="1"/>
    <col min="8696" max="8696" width="45.85546875" customWidth="1"/>
    <col min="8697" max="8697" width="10.7109375" bestFit="1" customWidth="1"/>
    <col min="8698" max="8698" width="11.5703125" bestFit="1" customWidth="1"/>
    <col min="8699" max="8699" width="12.28515625" bestFit="1" customWidth="1"/>
    <col min="8700" max="8703" width="9.85546875" bestFit="1" customWidth="1"/>
    <col min="8704" max="8704" width="9" customWidth="1"/>
    <col min="8952" max="8952" width="45.85546875" customWidth="1"/>
    <col min="8953" max="8953" width="10.7109375" bestFit="1" customWidth="1"/>
    <col min="8954" max="8954" width="11.5703125" bestFit="1" customWidth="1"/>
    <col min="8955" max="8955" width="12.28515625" bestFit="1" customWidth="1"/>
    <col min="8956" max="8959" width="9.85546875" bestFit="1" customWidth="1"/>
    <col min="8960" max="8960" width="9" customWidth="1"/>
    <col min="9208" max="9208" width="45.85546875" customWidth="1"/>
    <col min="9209" max="9209" width="10.7109375" bestFit="1" customWidth="1"/>
    <col min="9210" max="9210" width="11.5703125" bestFit="1" customWidth="1"/>
    <col min="9211" max="9211" width="12.28515625" bestFit="1" customWidth="1"/>
    <col min="9212" max="9215" width="9.85546875" bestFit="1" customWidth="1"/>
    <col min="9216" max="9216" width="9" customWidth="1"/>
    <col min="9464" max="9464" width="45.85546875" customWidth="1"/>
    <col min="9465" max="9465" width="10.7109375" bestFit="1" customWidth="1"/>
    <col min="9466" max="9466" width="11.5703125" bestFit="1" customWidth="1"/>
    <col min="9467" max="9467" width="12.28515625" bestFit="1" customWidth="1"/>
    <col min="9468" max="9471" width="9.85546875" bestFit="1" customWidth="1"/>
    <col min="9472" max="9472" width="9" customWidth="1"/>
    <col min="9720" max="9720" width="45.85546875" customWidth="1"/>
    <col min="9721" max="9721" width="10.7109375" bestFit="1" customWidth="1"/>
    <col min="9722" max="9722" width="11.5703125" bestFit="1" customWidth="1"/>
    <col min="9723" max="9723" width="12.28515625" bestFit="1" customWidth="1"/>
    <col min="9724" max="9727" width="9.85546875" bestFit="1" customWidth="1"/>
    <col min="9728" max="9728" width="9" customWidth="1"/>
    <col min="9976" max="9976" width="45.85546875" customWidth="1"/>
    <col min="9977" max="9977" width="10.7109375" bestFit="1" customWidth="1"/>
    <col min="9978" max="9978" width="11.5703125" bestFit="1" customWidth="1"/>
    <col min="9979" max="9979" width="12.28515625" bestFit="1" customWidth="1"/>
    <col min="9980" max="9983" width="9.85546875" bestFit="1" customWidth="1"/>
    <col min="9984" max="9984" width="9" customWidth="1"/>
    <col min="10232" max="10232" width="45.85546875" customWidth="1"/>
    <col min="10233" max="10233" width="10.7109375" bestFit="1" customWidth="1"/>
    <col min="10234" max="10234" width="11.5703125" bestFit="1" customWidth="1"/>
    <col min="10235" max="10235" width="12.28515625" bestFit="1" customWidth="1"/>
    <col min="10236" max="10239" width="9.85546875" bestFit="1" customWidth="1"/>
    <col min="10240" max="10240" width="9" customWidth="1"/>
    <col min="10488" max="10488" width="45.85546875" customWidth="1"/>
    <col min="10489" max="10489" width="10.7109375" bestFit="1" customWidth="1"/>
    <col min="10490" max="10490" width="11.5703125" bestFit="1" customWidth="1"/>
    <col min="10491" max="10491" width="12.28515625" bestFit="1" customWidth="1"/>
    <col min="10492" max="10495" width="9.85546875" bestFit="1" customWidth="1"/>
    <col min="10496" max="10496" width="9" customWidth="1"/>
    <col min="10744" max="10744" width="45.85546875" customWidth="1"/>
    <col min="10745" max="10745" width="10.7109375" bestFit="1" customWidth="1"/>
    <col min="10746" max="10746" width="11.5703125" bestFit="1" customWidth="1"/>
    <col min="10747" max="10747" width="12.28515625" bestFit="1" customWidth="1"/>
    <col min="10748" max="10751" width="9.85546875" bestFit="1" customWidth="1"/>
    <col min="10752" max="10752" width="9" customWidth="1"/>
    <col min="11000" max="11000" width="45.85546875" customWidth="1"/>
    <col min="11001" max="11001" width="10.7109375" bestFit="1" customWidth="1"/>
    <col min="11002" max="11002" width="11.5703125" bestFit="1" customWidth="1"/>
    <col min="11003" max="11003" width="12.28515625" bestFit="1" customWidth="1"/>
    <col min="11004" max="11007" width="9.85546875" bestFit="1" customWidth="1"/>
    <col min="11008" max="11008" width="9" customWidth="1"/>
    <col min="11256" max="11256" width="45.85546875" customWidth="1"/>
    <col min="11257" max="11257" width="10.7109375" bestFit="1" customWidth="1"/>
    <col min="11258" max="11258" width="11.5703125" bestFit="1" customWidth="1"/>
    <col min="11259" max="11259" width="12.28515625" bestFit="1" customWidth="1"/>
    <col min="11260" max="11263" width="9.85546875" bestFit="1" customWidth="1"/>
    <col min="11264" max="11264" width="9" customWidth="1"/>
    <col min="11512" max="11512" width="45.85546875" customWidth="1"/>
    <col min="11513" max="11513" width="10.7109375" bestFit="1" customWidth="1"/>
    <col min="11514" max="11514" width="11.5703125" bestFit="1" customWidth="1"/>
    <col min="11515" max="11515" width="12.28515625" bestFit="1" customWidth="1"/>
    <col min="11516" max="11519" width="9.85546875" bestFit="1" customWidth="1"/>
    <col min="11520" max="11520" width="9" customWidth="1"/>
    <col min="11768" max="11768" width="45.85546875" customWidth="1"/>
    <col min="11769" max="11769" width="10.7109375" bestFit="1" customWidth="1"/>
    <col min="11770" max="11770" width="11.5703125" bestFit="1" customWidth="1"/>
    <col min="11771" max="11771" width="12.28515625" bestFit="1" customWidth="1"/>
    <col min="11772" max="11775" width="9.85546875" bestFit="1" customWidth="1"/>
    <col min="11776" max="11776" width="9" customWidth="1"/>
    <col min="12024" max="12024" width="45.85546875" customWidth="1"/>
    <col min="12025" max="12025" width="10.7109375" bestFit="1" customWidth="1"/>
    <col min="12026" max="12026" width="11.5703125" bestFit="1" customWidth="1"/>
    <col min="12027" max="12027" width="12.28515625" bestFit="1" customWidth="1"/>
    <col min="12028" max="12031" width="9.85546875" bestFit="1" customWidth="1"/>
    <col min="12032" max="12032" width="9" customWidth="1"/>
    <col min="12280" max="12280" width="45.85546875" customWidth="1"/>
    <col min="12281" max="12281" width="10.7109375" bestFit="1" customWidth="1"/>
    <col min="12282" max="12282" width="11.5703125" bestFit="1" customWidth="1"/>
    <col min="12283" max="12283" width="12.28515625" bestFit="1" customWidth="1"/>
    <col min="12284" max="12287" width="9.85546875" bestFit="1" customWidth="1"/>
    <col min="12288" max="12288" width="9" customWidth="1"/>
    <col min="12536" max="12536" width="45.85546875" customWidth="1"/>
    <col min="12537" max="12537" width="10.7109375" bestFit="1" customWidth="1"/>
    <col min="12538" max="12538" width="11.5703125" bestFit="1" customWidth="1"/>
    <col min="12539" max="12539" width="12.28515625" bestFit="1" customWidth="1"/>
    <col min="12540" max="12543" width="9.85546875" bestFit="1" customWidth="1"/>
    <col min="12544" max="12544" width="9" customWidth="1"/>
    <col min="12792" max="12792" width="45.85546875" customWidth="1"/>
    <col min="12793" max="12793" width="10.7109375" bestFit="1" customWidth="1"/>
    <col min="12794" max="12794" width="11.5703125" bestFit="1" customWidth="1"/>
    <col min="12795" max="12795" width="12.28515625" bestFit="1" customWidth="1"/>
    <col min="12796" max="12799" width="9.85546875" bestFit="1" customWidth="1"/>
    <col min="12800" max="12800" width="9" customWidth="1"/>
    <col min="13048" max="13048" width="45.85546875" customWidth="1"/>
    <col min="13049" max="13049" width="10.7109375" bestFit="1" customWidth="1"/>
    <col min="13050" max="13050" width="11.5703125" bestFit="1" customWidth="1"/>
    <col min="13051" max="13051" width="12.28515625" bestFit="1" customWidth="1"/>
    <col min="13052" max="13055" width="9.85546875" bestFit="1" customWidth="1"/>
    <col min="13056" max="13056" width="9" customWidth="1"/>
    <col min="13304" max="13304" width="45.85546875" customWidth="1"/>
    <col min="13305" max="13305" width="10.7109375" bestFit="1" customWidth="1"/>
    <col min="13306" max="13306" width="11.5703125" bestFit="1" customWidth="1"/>
    <col min="13307" max="13307" width="12.28515625" bestFit="1" customWidth="1"/>
    <col min="13308" max="13311" width="9.85546875" bestFit="1" customWidth="1"/>
    <col min="13312" max="13312" width="9" customWidth="1"/>
    <col min="13560" max="13560" width="45.85546875" customWidth="1"/>
    <col min="13561" max="13561" width="10.7109375" bestFit="1" customWidth="1"/>
    <col min="13562" max="13562" width="11.5703125" bestFit="1" customWidth="1"/>
    <col min="13563" max="13563" width="12.28515625" bestFit="1" customWidth="1"/>
    <col min="13564" max="13567" width="9.85546875" bestFit="1" customWidth="1"/>
    <col min="13568" max="13568" width="9" customWidth="1"/>
    <col min="13816" max="13816" width="45.85546875" customWidth="1"/>
    <col min="13817" max="13817" width="10.7109375" bestFit="1" customWidth="1"/>
    <col min="13818" max="13818" width="11.5703125" bestFit="1" customWidth="1"/>
    <col min="13819" max="13819" width="12.28515625" bestFit="1" customWidth="1"/>
    <col min="13820" max="13823" width="9.85546875" bestFit="1" customWidth="1"/>
    <col min="13824" max="13824" width="9" customWidth="1"/>
    <col min="14072" max="14072" width="45.85546875" customWidth="1"/>
    <col min="14073" max="14073" width="10.7109375" bestFit="1" customWidth="1"/>
    <col min="14074" max="14074" width="11.5703125" bestFit="1" customWidth="1"/>
    <col min="14075" max="14075" width="12.28515625" bestFit="1" customWidth="1"/>
    <col min="14076" max="14079" width="9.85546875" bestFit="1" customWidth="1"/>
    <col min="14080" max="14080" width="9" customWidth="1"/>
    <col min="14328" max="14328" width="45.85546875" customWidth="1"/>
    <col min="14329" max="14329" width="10.7109375" bestFit="1" customWidth="1"/>
    <col min="14330" max="14330" width="11.5703125" bestFit="1" customWidth="1"/>
    <col min="14331" max="14331" width="12.28515625" bestFit="1" customWidth="1"/>
    <col min="14332" max="14335" width="9.85546875" bestFit="1" customWidth="1"/>
    <col min="14336" max="14336" width="9" customWidth="1"/>
    <col min="14584" max="14584" width="45.85546875" customWidth="1"/>
    <col min="14585" max="14585" width="10.7109375" bestFit="1" customWidth="1"/>
    <col min="14586" max="14586" width="11.5703125" bestFit="1" customWidth="1"/>
    <col min="14587" max="14587" width="12.28515625" bestFit="1" customWidth="1"/>
    <col min="14588" max="14591" width="9.85546875" bestFit="1" customWidth="1"/>
    <col min="14592" max="14592" width="9" customWidth="1"/>
    <col min="14840" max="14840" width="45.85546875" customWidth="1"/>
    <col min="14841" max="14841" width="10.7109375" bestFit="1" customWidth="1"/>
    <col min="14842" max="14842" width="11.5703125" bestFit="1" customWidth="1"/>
    <col min="14843" max="14843" width="12.28515625" bestFit="1" customWidth="1"/>
    <col min="14844" max="14847" width="9.85546875" bestFit="1" customWidth="1"/>
    <col min="14848" max="14848" width="9" customWidth="1"/>
    <col min="15096" max="15096" width="45.85546875" customWidth="1"/>
    <col min="15097" max="15097" width="10.7109375" bestFit="1" customWidth="1"/>
    <col min="15098" max="15098" width="11.5703125" bestFit="1" customWidth="1"/>
    <col min="15099" max="15099" width="12.28515625" bestFit="1" customWidth="1"/>
    <col min="15100" max="15103" width="9.85546875" bestFit="1" customWidth="1"/>
    <col min="15104" max="15104" width="9" customWidth="1"/>
    <col min="15352" max="15352" width="45.85546875" customWidth="1"/>
    <col min="15353" max="15353" width="10.7109375" bestFit="1" customWidth="1"/>
    <col min="15354" max="15354" width="11.5703125" bestFit="1" customWidth="1"/>
    <col min="15355" max="15355" width="12.28515625" bestFit="1" customWidth="1"/>
    <col min="15356" max="15359" width="9.85546875" bestFit="1" customWidth="1"/>
    <col min="15360" max="15360" width="9" customWidth="1"/>
    <col min="15608" max="15608" width="45.85546875" customWidth="1"/>
    <col min="15609" max="15609" width="10.7109375" bestFit="1" customWidth="1"/>
    <col min="15610" max="15610" width="11.5703125" bestFit="1" customWidth="1"/>
    <col min="15611" max="15611" width="12.28515625" bestFit="1" customWidth="1"/>
    <col min="15612" max="15615" width="9.85546875" bestFit="1" customWidth="1"/>
    <col min="15616" max="15616" width="9" customWidth="1"/>
    <col min="15864" max="15864" width="45.85546875" customWidth="1"/>
    <col min="15865" max="15865" width="10.7109375" bestFit="1" customWidth="1"/>
    <col min="15866" max="15866" width="11.5703125" bestFit="1" customWidth="1"/>
    <col min="15867" max="15867" width="12.28515625" bestFit="1" customWidth="1"/>
    <col min="15868" max="15871" width="9.85546875" bestFit="1" customWidth="1"/>
    <col min="15872" max="15872" width="9" customWidth="1"/>
    <col min="16120" max="16120" width="45.85546875" customWidth="1"/>
    <col min="16121" max="16121" width="10.7109375" bestFit="1" customWidth="1"/>
    <col min="16122" max="16122" width="11.5703125" bestFit="1" customWidth="1"/>
    <col min="16123" max="16123" width="12.28515625" bestFit="1" customWidth="1"/>
    <col min="16124" max="16127" width="9.85546875" bestFit="1" customWidth="1"/>
    <col min="16128" max="16128" width="9" customWidth="1"/>
  </cols>
  <sheetData>
    <row r="1" spans="1:26" s="5" customFormat="1" ht="18.75" x14ac:dyDescent="0.3">
      <c r="A1" s="162" t="s">
        <v>58</v>
      </c>
      <c r="B1" s="162"/>
      <c r="C1" s="162"/>
      <c r="D1" s="162"/>
      <c r="E1" s="162"/>
      <c r="F1" s="162"/>
      <c r="G1" s="162"/>
      <c r="H1" s="97"/>
      <c r="I1" s="97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.75" x14ac:dyDescent="0.25">
      <c r="A2" s="160" t="s">
        <v>25</v>
      </c>
      <c r="B2" s="160"/>
      <c r="C2" s="160"/>
      <c r="D2" s="160"/>
      <c r="E2" s="160"/>
      <c r="F2" s="160"/>
      <c r="G2" s="157"/>
      <c r="H2" s="98"/>
      <c r="I2" s="9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25">
      <c r="A3" s="136"/>
      <c r="B3" s="204" t="s">
        <v>7</v>
      </c>
      <c r="C3" s="205"/>
      <c r="D3" s="206"/>
      <c r="E3" s="139" t="s">
        <v>8</v>
      </c>
      <c r="F3" s="141" t="s">
        <v>15</v>
      </c>
      <c r="G3" s="216" t="s">
        <v>12</v>
      </c>
      <c r="H3" s="216">
        <v>2011</v>
      </c>
      <c r="I3" s="99" t="s">
        <v>64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3.5" customHeight="1" x14ac:dyDescent="0.25">
      <c r="A4" s="137"/>
      <c r="B4" s="71" t="s">
        <v>9</v>
      </c>
      <c r="C4" s="71" t="s">
        <v>10</v>
      </c>
      <c r="D4" s="71" t="s">
        <v>11</v>
      </c>
      <c r="E4" s="140"/>
      <c r="F4" s="142"/>
      <c r="G4" s="217"/>
      <c r="H4" s="217"/>
      <c r="I4" s="91" t="s">
        <v>65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72" t="s">
        <v>0</v>
      </c>
      <c r="B5" s="73">
        <f>SUM(BOS!B5+'MARION '!B5+'ST JOSEPH'!B5)</f>
        <v>328</v>
      </c>
      <c r="C5" s="73">
        <f>SUM(BOS!C5+'MARION '!C5+'ST JOSEPH'!C5)</f>
        <v>377</v>
      </c>
      <c r="D5" s="73">
        <f>SUM(BOS!D5+'MARION '!D5+'ST JOSEPH'!D5)</f>
        <v>0</v>
      </c>
      <c r="E5" s="73">
        <f>SUM(BOS!E5+'MARION '!E5+'ST JOSEPH'!E5)</f>
        <v>34</v>
      </c>
      <c r="F5" s="41">
        <f t="shared" ref="F5:F9" si="0">SUM(B5:E5)</f>
        <v>739</v>
      </c>
      <c r="G5" s="54">
        <v>955</v>
      </c>
      <c r="H5" s="54">
        <v>776</v>
      </c>
      <c r="I5" s="64">
        <f>(F5-H5)/H5</f>
        <v>-4.7680412371134018E-2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5">
      <c r="A6" s="72" t="s">
        <v>17</v>
      </c>
      <c r="B6" s="73">
        <f>SUM(BOS!B6+'MARION '!B6+'ST JOSEPH'!B6)</f>
        <v>1066</v>
      </c>
      <c r="C6" s="73">
        <f>SUM(BOS!C6+'MARION '!C6+'ST JOSEPH'!C6)</f>
        <v>1163</v>
      </c>
      <c r="D6" s="73">
        <f>SUM(BOS!D6+'MARION '!D6+'ST JOSEPH'!D6)</f>
        <v>0</v>
      </c>
      <c r="E6" s="73">
        <f>SUM(BOS!E6+'MARION '!E6+'ST JOSEPH'!E6)</f>
        <v>116</v>
      </c>
      <c r="F6" s="41">
        <f>SUM(B6:E6)</f>
        <v>2345</v>
      </c>
      <c r="G6" s="54">
        <v>2944</v>
      </c>
      <c r="H6" s="54">
        <v>2415</v>
      </c>
      <c r="I6" s="65">
        <f>(F6-H6)/H6</f>
        <v>-2.8985507246376812E-2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25">
      <c r="A7" s="72" t="s">
        <v>19</v>
      </c>
      <c r="B7" s="73">
        <f>SUM(BOS!B7+'MARION '!B7+'ST JOSEPH'!B7)</f>
        <v>679</v>
      </c>
      <c r="C7" s="73">
        <f>SUM(BOS!C7+'MARION '!C7+'ST JOSEPH'!C7)</f>
        <v>758</v>
      </c>
      <c r="D7" s="73">
        <f>SUM(BOS!D7+'MARION '!D7+'ST JOSEPH'!D7)</f>
        <v>0</v>
      </c>
      <c r="E7" s="73">
        <f>SUM(BOS!E7+'MARION '!E7+'ST JOSEPH'!E7)</f>
        <v>70</v>
      </c>
      <c r="F7" s="41">
        <f t="shared" si="0"/>
        <v>1507</v>
      </c>
      <c r="G7" s="54" t="s">
        <v>60</v>
      </c>
      <c r="H7" s="54" t="s">
        <v>60</v>
      </c>
      <c r="I7" s="60" t="s">
        <v>60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25">
      <c r="A8" s="72" t="s">
        <v>33</v>
      </c>
      <c r="B8" s="73">
        <f>SUM(BOS!B8+'MARION '!B8+'ST JOSEPH'!B8)</f>
        <v>74</v>
      </c>
      <c r="C8" s="73">
        <f>SUM(BOS!C8+'MARION '!C8+'ST JOSEPH'!C8)</f>
        <v>79</v>
      </c>
      <c r="D8" s="73">
        <f>SUM(BOS!D8+'MARION '!D8+'ST JOSEPH'!D8)</f>
        <v>0</v>
      </c>
      <c r="E8" s="73">
        <f>SUM(BOS!E8+'MARION '!E8+'ST JOSEPH'!E8)</f>
        <v>9</v>
      </c>
      <c r="F8" s="41">
        <f t="shared" si="0"/>
        <v>162</v>
      </c>
      <c r="G8" s="54" t="s">
        <v>60</v>
      </c>
      <c r="H8" s="54" t="s">
        <v>60</v>
      </c>
      <c r="I8" s="24" t="s">
        <v>60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x14ac:dyDescent="0.25">
      <c r="A9" s="74" t="s">
        <v>34</v>
      </c>
      <c r="B9" s="75">
        <f>SUM(BOS!B9+'MARION '!B9+'ST JOSEPH'!B9)</f>
        <v>313</v>
      </c>
      <c r="C9" s="75">
        <f>SUM(BOS!C9+'MARION '!C9+'ST JOSEPH'!C9)</f>
        <v>326</v>
      </c>
      <c r="D9" s="75">
        <f>SUM(BOS!D9+'MARION '!D9+'ST JOSEPH'!D9)</f>
        <v>0</v>
      </c>
      <c r="E9" s="75">
        <f>SUM(BOS!E9+'MARION '!E9+'ST JOSEPH'!E9)</f>
        <v>37</v>
      </c>
      <c r="F9" s="41">
        <f t="shared" si="0"/>
        <v>676</v>
      </c>
      <c r="G9" s="55" t="s">
        <v>60</v>
      </c>
      <c r="H9" s="55" t="s">
        <v>60</v>
      </c>
      <c r="I9" s="24" t="s">
        <v>60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6.75" customHeight="1" x14ac:dyDescent="0.25">
      <c r="A10" s="135"/>
      <c r="B10" s="135"/>
      <c r="C10" s="135"/>
      <c r="D10" s="135"/>
      <c r="E10" s="135"/>
      <c r="F10" s="135"/>
      <c r="G10" s="76"/>
      <c r="H10" s="76"/>
      <c r="I10" s="10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x14ac:dyDescent="0.25">
      <c r="A11" s="160" t="s">
        <v>16</v>
      </c>
      <c r="B11" s="160"/>
      <c r="C11" s="160"/>
      <c r="D11" s="160"/>
      <c r="E11" s="160"/>
      <c r="F11" s="160"/>
      <c r="G11" s="157"/>
      <c r="H11" s="98"/>
      <c r="I11" s="98"/>
      <c r="J11" s="11"/>
      <c r="K11" s="11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" customHeight="1" x14ac:dyDescent="0.25">
      <c r="A12" s="136"/>
      <c r="B12" s="214" t="s">
        <v>7</v>
      </c>
      <c r="C12" s="215"/>
      <c r="D12" s="201"/>
      <c r="E12" s="202" t="s">
        <v>8</v>
      </c>
      <c r="F12" s="141" t="s">
        <v>15</v>
      </c>
      <c r="G12" s="216" t="s">
        <v>12</v>
      </c>
      <c r="H12" s="216">
        <v>2011</v>
      </c>
      <c r="I12" s="94" t="s">
        <v>64</v>
      </c>
      <c r="J12" s="11"/>
      <c r="K12" s="1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 x14ac:dyDescent="0.25">
      <c r="A13" s="137"/>
      <c r="B13" s="71" t="s">
        <v>9</v>
      </c>
      <c r="C13" s="71" t="s">
        <v>10</v>
      </c>
      <c r="D13" s="71" t="s">
        <v>11</v>
      </c>
      <c r="E13" s="203"/>
      <c r="F13" s="142"/>
      <c r="G13" s="217"/>
      <c r="H13" s="217"/>
      <c r="I13" s="94" t="s">
        <v>61</v>
      </c>
      <c r="J13" s="11"/>
      <c r="K13" s="11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25">
      <c r="A14" s="72" t="s">
        <v>0</v>
      </c>
      <c r="B14" s="73">
        <f>SUM(BOS!B14+'MARION '!B14+'ST JOSEPH'!B14)</f>
        <v>1984</v>
      </c>
      <c r="C14" s="73">
        <f>SUM(BOS!C14+'MARION '!C14+'ST JOSEPH'!C14)</f>
        <v>1073</v>
      </c>
      <c r="D14" s="73">
        <f>SUM(BOS!D14+'MARION '!D14+'ST JOSEPH'!D14)</f>
        <v>24</v>
      </c>
      <c r="E14" s="73">
        <f>SUM(BOS!E14+'MARION '!E14+'ST JOSEPH'!E14)</f>
        <v>521</v>
      </c>
      <c r="F14" s="41">
        <f t="shared" ref="F14:F17" si="1">SUM(B14:E14)</f>
        <v>3602</v>
      </c>
      <c r="G14" s="54">
        <v>3222</v>
      </c>
      <c r="H14" s="54">
        <v>3713</v>
      </c>
      <c r="I14" s="65">
        <f>(F14-H14)/H14</f>
        <v>-2.9894963641260437E-2</v>
      </c>
      <c r="J14" s="11"/>
      <c r="K14" s="11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x14ac:dyDescent="0.25">
      <c r="A15" s="72" t="s">
        <v>17</v>
      </c>
      <c r="B15" s="73">
        <f>SUM(BOS!B15+'MARION '!B15+'ST JOSEPH'!B15)</f>
        <v>1997</v>
      </c>
      <c r="C15" s="73">
        <f>SUM(BOS!C15+'MARION '!C15+'ST JOSEPH'!C15)</f>
        <v>1113</v>
      </c>
      <c r="D15" s="73">
        <f>SUM(BOS!D15+'MARION '!D15+'ST JOSEPH'!D15)</f>
        <v>24</v>
      </c>
      <c r="E15" s="73">
        <f>SUM(BOS!E15+'MARION '!E15+'ST JOSEPH'!E15)</f>
        <v>549</v>
      </c>
      <c r="F15" s="41">
        <f t="shared" si="1"/>
        <v>3683</v>
      </c>
      <c r="G15" s="54">
        <v>3247</v>
      </c>
      <c r="H15" s="54">
        <v>3833</v>
      </c>
      <c r="I15" s="64">
        <f>(F15-H15)/H15</f>
        <v>-3.913383772501957E-2</v>
      </c>
      <c r="J15" s="11"/>
      <c r="K15" s="11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x14ac:dyDescent="0.25">
      <c r="A16" s="72" t="s">
        <v>20</v>
      </c>
      <c r="B16" s="73">
        <f>SUM(BOS!B16+'MARION '!B16+'ST JOSEPH'!B16)</f>
        <v>129</v>
      </c>
      <c r="C16" s="73">
        <f>SUM(BOS!C16+'MARION '!C16+'ST JOSEPH'!C16)</f>
        <v>99</v>
      </c>
      <c r="D16" s="73">
        <f>SUM(BOS!D16+'MARION '!D16+'ST JOSEPH'!D16)</f>
        <v>0</v>
      </c>
      <c r="E16" s="73">
        <f>SUM(BOS!E16+'MARION '!E16+'ST JOSEPH'!E16)</f>
        <v>56</v>
      </c>
      <c r="F16" s="41">
        <f t="shared" si="1"/>
        <v>284</v>
      </c>
      <c r="G16" s="54" t="s">
        <v>60</v>
      </c>
      <c r="H16" s="54" t="s">
        <v>60</v>
      </c>
      <c r="I16" s="24" t="s">
        <v>60</v>
      </c>
      <c r="J16" s="11"/>
      <c r="K16" s="1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3.5" customHeight="1" x14ac:dyDescent="0.25">
      <c r="A17" s="77" t="s">
        <v>18</v>
      </c>
      <c r="B17" s="75">
        <f>SUM(BOS!B17+'MARION '!B17+'ST JOSEPH'!B17)</f>
        <v>1868</v>
      </c>
      <c r="C17" s="75">
        <f>SUM(BOS!C17+'MARION '!C17+'ST JOSEPH'!C17)</f>
        <v>1014</v>
      </c>
      <c r="D17" s="75">
        <f>SUM(BOS!D17+'MARION '!D17+'ST JOSEPH'!D17)</f>
        <v>24</v>
      </c>
      <c r="E17" s="75">
        <f>SUM(BOS!E17+'MARION '!E17+'ST JOSEPH'!E17)</f>
        <v>493</v>
      </c>
      <c r="F17" s="41">
        <f t="shared" si="1"/>
        <v>3399</v>
      </c>
      <c r="G17" s="55" t="s">
        <v>60</v>
      </c>
      <c r="H17" s="55" t="s">
        <v>60</v>
      </c>
      <c r="I17" s="24" t="s">
        <v>60</v>
      </c>
      <c r="J17" s="11"/>
      <c r="K17" s="1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5.25" customHeight="1" x14ac:dyDescent="0.25">
      <c r="A18" s="126"/>
      <c r="B18" s="126"/>
      <c r="C18" s="126"/>
      <c r="D18" s="126"/>
      <c r="E18" s="126"/>
      <c r="F18" s="126"/>
      <c r="G18" s="76"/>
      <c r="H18" s="76"/>
      <c r="I18" s="100"/>
      <c r="J18" s="11"/>
      <c r="K18" s="11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x14ac:dyDescent="0.25">
      <c r="A19" s="160" t="s">
        <v>26</v>
      </c>
      <c r="B19" s="160"/>
      <c r="C19" s="160"/>
      <c r="D19" s="160"/>
      <c r="E19" s="160"/>
      <c r="F19" s="160"/>
      <c r="G19" s="157"/>
      <c r="H19" s="98"/>
      <c r="I19" s="98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" customHeight="1" x14ac:dyDescent="0.25">
      <c r="A20" s="136"/>
      <c r="B20" s="209" t="s">
        <v>7</v>
      </c>
      <c r="C20" s="210"/>
      <c r="D20" s="201"/>
      <c r="E20" s="139" t="s">
        <v>8</v>
      </c>
      <c r="F20" s="141" t="s">
        <v>15</v>
      </c>
      <c r="G20" s="216" t="s">
        <v>12</v>
      </c>
      <c r="H20" s="216">
        <v>2011</v>
      </c>
      <c r="I20" s="99" t="s">
        <v>66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 x14ac:dyDescent="0.25">
      <c r="A21" s="137"/>
      <c r="B21" s="71" t="s">
        <v>9</v>
      </c>
      <c r="C21" s="71" t="s">
        <v>10</v>
      </c>
      <c r="D21" s="71" t="s">
        <v>63</v>
      </c>
      <c r="E21" s="140"/>
      <c r="F21" s="142"/>
      <c r="G21" s="217"/>
      <c r="H21" s="217"/>
      <c r="I21" s="91" t="s">
        <v>61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x14ac:dyDescent="0.25">
      <c r="A22" s="72" t="s">
        <v>0</v>
      </c>
      <c r="B22" s="73">
        <f>SUM(BOS!B22+'MARION '!B22+'ST JOSEPH'!B22)</f>
        <v>24</v>
      </c>
      <c r="C22" s="73">
        <f>SUM(BOS!C22+'MARION '!C22+'ST JOSEPH'!C22)</f>
        <v>8</v>
      </c>
      <c r="D22" s="73">
        <f>SUM(BOS!D22+'MARION '!D22+'ST JOSEPH'!D22)</f>
        <v>0</v>
      </c>
      <c r="E22" s="73">
        <f>SUM(BOS!E22+'MARION '!E22+'ST JOSEPH'!E22)</f>
        <v>2</v>
      </c>
      <c r="F22" s="41">
        <f t="shared" ref="F22:F26" si="2">SUM(B22:E22)</f>
        <v>34</v>
      </c>
      <c r="G22" s="54">
        <v>36</v>
      </c>
      <c r="H22" s="54" t="s">
        <v>60</v>
      </c>
      <c r="I22" s="60" t="s">
        <v>60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x14ac:dyDescent="0.25">
      <c r="A23" s="72" t="s">
        <v>21</v>
      </c>
      <c r="B23" s="73">
        <f>SUM(BOS!B23+'MARION '!B23+'ST JOSEPH'!B23)</f>
        <v>24</v>
      </c>
      <c r="C23" s="73">
        <f>SUM(BOS!C23+'MARION '!C23+'ST JOSEPH'!C23)</f>
        <v>7</v>
      </c>
      <c r="D23" s="73">
        <f>SUM(BOS!D23+'MARION '!D23+'ST JOSEPH'!D23)</f>
        <v>0</v>
      </c>
      <c r="E23" s="73">
        <f>SUM(BOS!E23+'MARION '!E23+'ST JOSEPH'!E23)</f>
        <v>1</v>
      </c>
      <c r="F23" s="41">
        <f t="shared" si="2"/>
        <v>32</v>
      </c>
      <c r="G23" s="54" t="s">
        <v>60</v>
      </c>
      <c r="H23" s="54" t="s">
        <v>60</v>
      </c>
      <c r="I23" s="24" t="s">
        <v>60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25">
      <c r="A24" s="77" t="s">
        <v>22</v>
      </c>
      <c r="B24" s="73">
        <f>SUM(BOS!B24+'MARION '!B24+'ST JOSEPH'!B24)</f>
        <v>0</v>
      </c>
      <c r="C24" s="73">
        <f>SUM(BOS!C24+'MARION '!C24+'ST JOSEPH'!C24)</f>
        <v>1</v>
      </c>
      <c r="D24" s="73">
        <f>SUM(BOS!D24+'MARION '!D24+'ST JOSEPH'!D24)</f>
        <v>0</v>
      </c>
      <c r="E24" s="73">
        <f>SUM(BOS!E24+'MARION '!E24+'ST JOSEPH'!E24)</f>
        <v>1</v>
      </c>
      <c r="F24" s="41">
        <f t="shared" si="2"/>
        <v>2</v>
      </c>
      <c r="G24" s="54" t="s">
        <v>60</v>
      </c>
      <c r="H24" s="54" t="s">
        <v>60</v>
      </c>
      <c r="I24" s="60" t="s">
        <v>60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25">
      <c r="A25" s="78" t="s">
        <v>40</v>
      </c>
      <c r="B25" s="73">
        <f>SUM(BOS!B25+'MARION '!B25+'ST JOSEPH'!B25)</f>
        <v>24</v>
      </c>
      <c r="C25" s="73">
        <f>SUM(BOS!C25+'MARION '!C25+'ST JOSEPH'!C25)</f>
        <v>9</v>
      </c>
      <c r="D25" s="73">
        <f>SUM(BOS!D25+'MARION '!D25+'ST JOSEPH'!D25)</f>
        <v>0</v>
      </c>
      <c r="E25" s="73">
        <f>SUM(BOS!E25+'MARION '!E25+'ST JOSEPH'!E25)</f>
        <v>3</v>
      </c>
      <c r="F25" s="41">
        <f t="shared" si="2"/>
        <v>36</v>
      </c>
      <c r="G25" s="55">
        <v>68</v>
      </c>
      <c r="H25" s="55">
        <v>162</v>
      </c>
      <c r="I25" s="69">
        <v>-0.78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3.5" customHeight="1" x14ac:dyDescent="0.25">
      <c r="A26" s="78" t="s">
        <v>23</v>
      </c>
      <c r="B26" s="75">
        <f>SUM(BOS!B26+'MARION '!B26+'ST JOSEPH'!B26)</f>
        <v>0</v>
      </c>
      <c r="C26" s="75">
        <f>SUM(BOS!C26+'MARION '!C26+'ST JOSEPH'!C26)</f>
        <v>2</v>
      </c>
      <c r="D26" s="75">
        <f>SUM(BOS!D26+'MARION '!D26+'ST JOSEPH'!D26)</f>
        <v>0</v>
      </c>
      <c r="E26" s="75">
        <f>SUM(BOS!E26+'MARION '!E26+'ST JOSEPH'!E26)</f>
        <v>2</v>
      </c>
      <c r="F26" s="41">
        <f t="shared" si="2"/>
        <v>4</v>
      </c>
      <c r="G26" s="55" t="s">
        <v>60</v>
      </c>
      <c r="H26" s="55" t="s">
        <v>60</v>
      </c>
      <c r="I26" s="24" t="s">
        <v>60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6" customHeight="1" x14ac:dyDescent="0.25">
      <c r="A27" s="144"/>
      <c r="B27" s="144"/>
      <c r="C27" s="144"/>
      <c r="D27" s="144"/>
      <c r="E27" s="144"/>
      <c r="F27" s="144"/>
      <c r="G27" s="76"/>
      <c r="H27" s="76"/>
      <c r="I27" s="10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8.75" x14ac:dyDescent="0.3">
      <c r="A28" s="218" t="s">
        <v>36</v>
      </c>
      <c r="B28" s="218"/>
      <c r="C28" s="218"/>
      <c r="D28" s="218"/>
      <c r="E28" s="218"/>
      <c r="F28" s="218"/>
      <c r="G28" s="219"/>
      <c r="H28" s="101"/>
      <c r="I28" s="101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" customHeight="1" x14ac:dyDescent="0.25">
      <c r="A29" s="136"/>
      <c r="B29" s="209" t="s">
        <v>7</v>
      </c>
      <c r="C29" s="210"/>
      <c r="D29" s="201"/>
      <c r="E29" s="139" t="s">
        <v>8</v>
      </c>
      <c r="F29" s="141" t="s">
        <v>15</v>
      </c>
      <c r="G29" s="216" t="s">
        <v>12</v>
      </c>
      <c r="H29" s="216">
        <v>2011</v>
      </c>
      <c r="I29" s="99" t="s">
        <v>66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 x14ac:dyDescent="0.25">
      <c r="A30" s="137"/>
      <c r="B30" s="71" t="s">
        <v>9</v>
      </c>
      <c r="C30" s="71" t="s">
        <v>10</v>
      </c>
      <c r="D30" s="71" t="s">
        <v>62</v>
      </c>
      <c r="E30" s="140"/>
      <c r="F30" s="142"/>
      <c r="G30" s="217"/>
      <c r="H30" s="217"/>
      <c r="I30" s="91" t="s">
        <v>61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x14ac:dyDescent="0.25">
      <c r="A31" s="72" t="s">
        <v>1</v>
      </c>
      <c r="B31" s="45">
        <f>SUM(B5,B14,B22)</f>
        <v>2336</v>
      </c>
      <c r="C31" s="45">
        <f>SUM(C5,C14,C22)</f>
        <v>1458</v>
      </c>
      <c r="D31" s="43">
        <f>SUM(BOS!D31+'MARION '!D31+'ST JOSEPH'!D31)</f>
        <v>24</v>
      </c>
      <c r="E31" s="45">
        <f>SUM(E5,E14,E22)</f>
        <v>557</v>
      </c>
      <c r="F31" s="41">
        <f>SUM(F5,F14,F22)</f>
        <v>4375</v>
      </c>
      <c r="G31" s="54">
        <v>4213</v>
      </c>
      <c r="H31" s="54">
        <v>4489</v>
      </c>
      <c r="I31" s="65">
        <f>(F31-H31)/H31</f>
        <v>-2.5395411004678101E-2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x14ac:dyDescent="0.25">
      <c r="A32" s="72" t="s">
        <v>2</v>
      </c>
      <c r="B32" s="43">
        <f>SUM(B6,B15,B25)</f>
        <v>3087</v>
      </c>
      <c r="C32" s="45">
        <f>SUM(C6,C15,C25)</f>
        <v>2285</v>
      </c>
      <c r="D32" s="43">
        <f>SUM(BOS!D32+'MARION '!D32+'ST JOSEPH'!D32)</f>
        <v>24</v>
      </c>
      <c r="E32" s="45">
        <f>SUM(E6,E15,E25)</f>
        <v>668</v>
      </c>
      <c r="F32" s="41">
        <f>SUM(F6,F15,F25)</f>
        <v>6064</v>
      </c>
      <c r="G32" s="54">
        <v>6259</v>
      </c>
      <c r="H32" s="54">
        <v>6248</v>
      </c>
      <c r="I32" s="65">
        <f>(F32-H32)/H32</f>
        <v>-2.9449423815621E-2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3.5" customHeight="1" x14ac:dyDescent="0.25">
      <c r="A33" s="74" t="s">
        <v>24</v>
      </c>
      <c r="B33" s="45">
        <f>SUM(B7,B25)</f>
        <v>703</v>
      </c>
      <c r="C33" s="45">
        <f>SUM(C7,C25)</f>
        <v>767</v>
      </c>
      <c r="D33" s="43">
        <f>SUM(BOS!D33+'MARION '!D33+'ST JOSEPH'!D33)</f>
        <v>0</v>
      </c>
      <c r="E33" s="45">
        <f>SUM(E7,E25)</f>
        <v>73</v>
      </c>
      <c r="F33" s="41">
        <f>SUM(F7,F25)</f>
        <v>1543</v>
      </c>
      <c r="G33" s="55" t="s">
        <v>60</v>
      </c>
      <c r="H33" s="55" t="s">
        <v>60</v>
      </c>
      <c r="I33" s="60" t="s">
        <v>60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x14ac:dyDescent="0.25">
      <c r="A34" s="74" t="s">
        <v>27</v>
      </c>
      <c r="B34" s="45">
        <f t="shared" ref="B34:E35" si="3">SUM(B8,B16)</f>
        <v>203</v>
      </c>
      <c r="C34" s="45">
        <f t="shared" si="3"/>
        <v>178</v>
      </c>
      <c r="D34" s="43">
        <f>SUM(BOS!D34+'MARION '!D34+'ST JOSEPH'!D34)</f>
        <v>0</v>
      </c>
      <c r="E34" s="45">
        <f t="shared" si="3"/>
        <v>65</v>
      </c>
      <c r="F34" s="41">
        <f>SUM(F8,F16)</f>
        <v>446</v>
      </c>
      <c r="G34" s="54" t="s">
        <v>60</v>
      </c>
      <c r="H34" s="54" t="s">
        <v>60</v>
      </c>
      <c r="I34" s="24" t="s">
        <v>60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3.5" customHeight="1" thickBot="1" x14ac:dyDescent="0.3">
      <c r="A35" s="79" t="s">
        <v>28</v>
      </c>
      <c r="B35" s="46">
        <f t="shared" si="3"/>
        <v>2181</v>
      </c>
      <c r="C35" s="46">
        <f t="shared" si="3"/>
        <v>1340</v>
      </c>
      <c r="D35" s="102">
        <f>SUM(BOS!D35+'MARION '!D35+'ST JOSEPH'!D35)</f>
        <v>24</v>
      </c>
      <c r="E35" s="46">
        <f t="shared" si="3"/>
        <v>530</v>
      </c>
      <c r="F35" s="28">
        <f>SUM(F9,F17,)</f>
        <v>4075</v>
      </c>
      <c r="G35" s="56" t="s">
        <v>60</v>
      </c>
      <c r="H35" s="56" t="s">
        <v>60</v>
      </c>
      <c r="I35" s="48" t="s">
        <v>60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x14ac:dyDescent="0.25">
      <c r="A36" s="80"/>
      <c r="B36" s="31"/>
      <c r="C36" s="31"/>
      <c r="D36" s="31"/>
      <c r="E36" s="31"/>
      <c r="F36" s="33"/>
      <c r="G36" s="33"/>
      <c r="H36" s="33"/>
      <c r="I36" s="6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x14ac:dyDescent="0.25">
      <c r="A37" s="135"/>
      <c r="B37" s="135"/>
      <c r="C37" s="135"/>
      <c r="D37" s="135"/>
      <c r="E37" s="135"/>
      <c r="F37" s="135"/>
      <c r="G37" s="76"/>
      <c r="H37" s="76"/>
      <c r="I37" s="10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x14ac:dyDescent="0.25">
      <c r="A38" s="160" t="s">
        <v>38</v>
      </c>
      <c r="B38" s="160"/>
      <c r="C38" s="160"/>
      <c r="D38" s="160"/>
      <c r="E38" s="160"/>
      <c r="F38" s="160"/>
      <c r="G38" s="157"/>
      <c r="H38" s="98"/>
      <c r="I38" s="98"/>
      <c r="J38" s="11"/>
      <c r="K38" s="11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" customHeight="1" x14ac:dyDescent="0.25">
      <c r="A39" s="150" t="s">
        <v>14</v>
      </c>
      <c r="B39" s="204" t="s">
        <v>7</v>
      </c>
      <c r="C39" s="205"/>
      <c r="D39" s="206"/>
      <c r="E39" s="202" t="s">
        <v>8</v>
      </c>
      <c r="F39" s="141" t="s">
        <v>15</v>
      </c>
      <c r="G39" s="216" t="s">
        <v>12</v>
      </c>
      <c r="H39" s="216">
        <v>2011</v>
      </c>
      <c r="I39" s="99" t="s">
        <v>66</v>
      </c>
      <c r="J39" s="11"/>
      <c r="K39" s="11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x14ac:dyDescent="0.25">
      <c r="A40" s="151"/>
      <c r="B40" s="71" t="s">
        <v>9</v>
      </c>
      <c r="C40" s="207" t="s">
        <v>11</v>
      </c>
      <c r="D40" s="201"/>
      <c r="E40" s="203"/>
      <c r="F40" s="142"/>
      <c r="G40" s="217"/>
      <c r="H40" s="217"/>
      <c r="I40" s="91" t="s">
        <v>61</v>
      </c>
      <c r="J40" s="11"/>
      <c r="K40" s="11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x14ac:dyDescent="0.25">
      <c r="A41" s="72" t="s">
        <v>31</v>
      </c>
      <c r="B41" s="73">
        <f>SUM(BOS!B41+'MARION '!B41+'ST JOSEPH'!B41)</f>
        <v>319</v>
      </c>
      <c r="C41" s="208">
        <f>SUM(BOS!C41+'MARION '!C41+'ST JOSEPH'!C41)</f>
        <v>24</v>
      </c>
      <c r="D41" s="201"/>
      <c r="E41" s="73">
        <f>SUM(BOS!E41+'MARION '!E41+'ST JOSEPH'!E41)</f>
        <v>160</v>
      </c>
      <c r="F41" s="41">
        <f t="shared" ref="F41:F43" si="4">SUM(B41:E41)</f>
        <v>503</v>
      </c>
      <c r="G41" s="54">
        <v>460</v>
      </c>
      <c r="H41" s="54">
        <v>602</v>
      </c>
      <c r="I41" s="65">
        <v>-0.16</v>
      </c>
      <c r="J41" s="11"/>
      <c r="K41" s="11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x14ac:dyDescent="0.25">
      <c r="A42" s="74" t="s">
        <v>30</v>
      </c>
      <c r="B42" s="73">
        <f>SUM(BOS!B42+'MARION '!B42+'ST JOSEPH'!B42)</f>
        <v>27</v>
      </c>
      <c r="C42" s="208">
        <f>SUM(BOS!C42+'MARION '!C42+'ST JOSEPH'!C42)</f>
        <v>0</v>
      </c>
      <c r="D42" s="201"/>
      <c r="E42" s="73">
        <f>SUM(BOS!E42+'MARION '!E42+'ST JOSEPH'!E42)</f>
        <v>1</v>
      </c>
      <c r="F42" s="41">
        <f t="shared" si="4"/>
        <v>28</v>
      </c>
      <c r="G42" s="55">
        <v>62</v>
      </c>
      <c r="H42" s="55" t="s">
        <v>60</v>
      </c>
      <c r="I42" s="60" t="s">
        <v>60</v>
      </c>
      <c r="J42" s="11"/>
      <c r="K42" s="11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x14ac:dyDescent="0.25">
      <c r="A43" s="74" t="s">
        <v>32</v>
      </c>
      <c r="B43" s="73">
        <f>SUM(BOS!B43+'MARION '!B43+'ST JOSEPH'!B43)</f>
        <v>66</v>
      </c>
      <c r="C43" s="208">
        <f>SUM(BOS!C43+'MARION '!C43+'ST JOSEPH'!C43)</f>
        <v>0</v>
      </c>
      <c r="D43" s="201"/>
      <c r="E43" s="73">
        <f>SUM(BOS!E43+'MARION '!E43+'ST JOSEPH'!E43)</f>
        <v>3</v>
      </c>
      <c r="F43" s="41">
        <f t="shared" si="4"/>
        <v>69</v>
      </c>
      <c r="G43" s="55" t="s">
        <v>60</v>
      </c>
      <c r="H43" s="55" t="s">
        <v>60</v>
      </c>
      <c r="I43" s="24" t="s">
        <v>60</v>
      </c>
      <c r="J43" s="11"/>
      <c r="K43" s="11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8.5" customHeight="1" x14ac:dyDescent="0.25">
      <c r="A44" s="82" t="s">
        <v>13</v>
      </c>
      <c r="B44" s="204" t="s">
        <v>7</v>
      </c>
      <c r="C44" s="205"/>
      <c r="D44" s="206"/>
      <c r="E44" s="103" t="s">
        <v>8</v>
      </c>
      <c r="F44" s="41" t="s">
        <v>15</v>
      </c>
      <c r="G44" s="57" t="s">
        <v>12</v>
      </c>
      <c r="H44" s="57">
        <v>2011</v>
      </c>
      <c r="I44" s="70" t="s">
        <v>110</v>
      </c>
      <c r="J44" s="11"/>
      <c r="K44" s="11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x14ac:dyDescent="0.25">
      <c r="A45" s="83" t="s">
        <v>29</v>
      </c>
      <c r="B45" s="146">
        <f>SUM(BOS!B45+'MARION '!B45:C45+'ST JOSEPH'!B45:C45)</f>
        <v>666</v>
      </c>
      <c r="C45" s="200"/>
      <c r="D45" s="201"/>
      <c r="E45" s="73">
        <f>SUM(BOS!E45+'MARION '!E45+'ST JOSEPH'!E45)</f>
        <v>77</v>
      </c>
      <c r="F45" s="41">
        <f>SUM(B45:E45)</f>
        <v>743</v>
      </c>
      <c r="G45" s="58">
        <v>652</v>
      </c>
      <c r="H45" s="58">
        <v>673</v>
      </c>
      <c r="I45" s="65">
        <v>0.1</v>
      </c>
      <c r="J45" s="11"/>
      <c r="K45" s="11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x14ac:dyDescent="0.25">
      <c r="A46" s="85" t="s">
        <v>37</v>
      </c>
      <c r="B46" s="146">
        <f>SUM(BOS!B46+'MARION '!B46:C46+'ST JOSEPH'!B46:C46)</f>
        <v>45</v>
      </c>
      <c r="C46" s="200"/>
      <c r="D46" s="201"/>
      <c r="E46" s="73">
        <f>SUM(BOS!E46+'MARION '!E46+'ST JOSEPH'!E46)</f>
        <v>1</v>
      </c>
      <c r="F46" s="41">
        <f t="shared" ref="F46" si="5">SUM(B46:E46)</f>
        <v>46</v>
      </c>
      <c r="G46" s="59" t="s">
        <v>60</v>
      </c>
      <c r="H46" s="59" t="s">
        <v>60</v>
      </c>
      <c r="I46" s="62" t="s">
        <v>60</v>
      </c>
      <c r="J46" s="11"/>
      <c r="K46" s="11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x14ac:dyDescent="0.25">
      <c r="A47" s="87"/>
      <c r="B47" s="42"/>
      <c r="C47" s="42"/>
      <c r="D47" s="42"/>
      <c r="E47" s="42"/>
      <c r="F47" s="42"/>
      <c r="G47" s="50"/>
      <c r="H47" s="50"/>
      <c r="I47" s="61"/>
      <c r="J47" s="11"/>
      <c r="K47" s="11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x14ac:dyDescent="0.25">
      <c r="A48" s="157" t="s">
        <v>39</v>
      </c>
      <c r="B48" s="158"/>
      <c r="C48" s="158"/>
      <c r="D48" s="158"/>
      <c r="E48" s="158"/>
      <c r="F48" s="158"/>
      <c r="G48" s="158"/>
      <c r="H48" s="98"/>
      <c r="I48" s="9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30" x14ac:dyDescent="0.25">
      <c r="A49" s="88"/>
      <c r="B49" s="209" t="s">
        <v>7</v>
      </c>
      <c r="C49" s="210"/>
      <c r="D49" s="201"/>
      <c r="E49" s="89" t="s">
        <v>8</v>
      </c>
      <c r="F49" s="90" t="s">
        <v>15</v>
      </c>
      <c r="G49" s="104" t="s">
        <v>12</v>
      </c>
      <c r="H49" s="104">
        <v>2011</v>
      </c>
      <c r="I49" s="105" t="s">
        <v>111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x14ac:dyDescent="0.25">
      <c r="A50" s="74" t="s">
        <v>3</v>
      </c>
      <c r="B50" s="208">
        <f>SUM(BOS!B50+'MARION '!B50:C50+'ST JOSEPH'!B50:C50)</f>
        <v>670</v>
      </c>
      <c r="C50" s="211"/>
      <c r="D50" s="201"/>
      <c r="E50" s="73">
        <f>SUM(BOS!E50+'MARION '!E50+'ST JOSEPH'!E50)</f>
        <v>113</v>
      </c>
      <c r="F50" s="41">
        <f t="shared" ref="F50:F53" si="6">SUM(B50:E50)</f>
        <v>783</v>
      </c>
      <c r="G50" s="55">
        <v>448</v>
      </c>
      <c r="H50" s="55">
        <v>876</v>
      </c>
      <c r="I50" s="64">
        <v>-0.11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x14ac:dyDescent="0.25">
      <c r="A51" s="74" t="s">
        <v>4</v>
      </c>
      <c r="B51" s="208">
        <f>SUM(BOS!B51+'MARION '!B51:C51+'ST JOSEPH'!B51:C51)</f>
        <v>912</v>
      </c>
      <c r="C51" s="211"/>
      <c r="D51" s="201"/>
      <c r="E51" s="73">
        <f>SUM(BOS!E51+'MARION '!E51+'ST JOSEPH'!E51)</f>
        <v>83</v>
      </c>
      <c r="F51" s="41">
        <f t="shared" si="6"/>
        <v>995</v>
      </c>
      <c r="G51" s="55">
        <v>1005</v>
      </c>
      <c r="H51" s="55">
        <v>1737</v>
      </c>
      <c r="I51" s="65">
        <v>-0.43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x14ac:dyDescent="0.25">
      <c r="A52" s="74" t="s">
        <v>5</v>
      </c>
      <c r="B52" s="208">
        <f>SUM(BOS!B52+'MARION '!B52:C52+'ST JOSEPH'!B52:C52)</f>
        <v>26</v>
      </c>
      <c r="C52" s="211"/>
      <c r="D52" s="201"/>
      <c r="E52" s="73">
        <f>SUM(BOS!E52+'MARION '!E52+'ST JOSEPH'!E52)</f>
        <v>8</v>
      </c>
      <c r="F52" s="41">
        <f t="shared" si="6"/>
        <v>34</v>
      </c>
      <c r="G52" s="55">
        <v>62</v>
      </c>
      <c r="H52" s="55">
        <v>60</v>
      </c>
      <c r="I52" s="65">
        <v>-0.43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x14ac:dyDescent="0.25">
      <c r="A53" s="74" t="s">
        <v>6</v>
      </c>
      <c r="B53" s="208">
        <f>SUM(BOS!B53+'MARION '!B53:C53+'ST JOSEPH'!B53:C53)</f>
        <v>972</v>
      </c>
      <c r="C53" s="211"/>
      <c r="D53" s="201"/>
      <c r="E53" s="73">
        <f>SUM(BOS!E53+'MARION '!E53+'ST JOSEPH'!E53)</f>
        <v>144</v>
      </c>
      <c r="F53" s="41">
        <f t="shared" si="6"/>
        <v>1116</v>
      </c>
      <c r="G53" s="55">
        <v>1194</v>
      </c>
      <c r="H53" s="55">
        <v>1009</v>
      </c>
      <c r="I53" s="68">
        <v>0.11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x14ac:dyDescent="0.25">
      <c r="A54" s="10"/>
      <c r="B54" s="13"/>
      <c r="C54" s="14"/>
      <c r="D54" s="14"/>
      <c r="E54" s="15"/>
      <c r="F54" s="16"/>
      <c r="G54" s="51"/>
      <c r="H54" s="51"/>
      <c r="I54" s="51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x14ac:dyDescent="0.25">
      <c r="A55" s="10"/>
      <c r="B55" s="17"/>
      <c r="C55" s="17"/>
      <c r="D55" s="17"/>
      <c r="E55" s="13"/>
      <c r="F55" s="18"/>
      <c r="G55" s="18"/>
      <c r="H55" s="18"/>
      <c r="I55" s="1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x14ac:dyDescent="0.25">
      <c r="A56" s="10"/>
      <c r="B56" s="17"/>
      <c r="C56" s="17"/>
      <c r="D56" s="17"/>
      <c r="E56" s="17"/>
      <c r="F56" s="17"/>
      <c r="G56" s="18"/>
      <c r="H56" s="18"/>
      <c r="I56" s="1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x14ac:dyDescent="0.25">
      <c r="A57" s="10"/>
      <c r="B57" s="13"/>
      <c r="C57" s="13"/>
      <c r="D57" s="13"/>
      <c r="E57" s="13"/>
      <c r="F57" s="18"/>
      <c r="G57" s="17"/>
      <c r="H57" s="17"/>
      <c r="I57" s="17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x14ac:dyDescent="0.25">
      <c r="A58" s="10"/>
      <c r="B58" s="13"/>
      <c r="C58" s="13"/>
      <c r="D58" s="13"/>
      <c r="E58" s="13"/>
      <c r="F58" s="18"/>
      <c r="G58" s="18"/>
      <c r="H58" s="18"/>
      <c r="I58" s="1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x14ac:dyDescent="0.25">
      <c r="A59" s="10"/>
      <c r="B59" s="13"/>
      <c r="C59" s="13"/>
      <c r="D59" s="13"/>
      <c r="E59" s="13"/>
      <c r="F59" s="18"/>
      <c r="G59" s="18"/>
      <c r="H59" s="18"/>
      <c r="I59" s="1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x14ac:dyDescent="0.25">
      <c r="A60" s="10"/>
      <c r="B60" s="13"/>
      <c r="C60" s="13"/>
      <c r="D60" s="13"/>
      <c r="E60" s="13"/>
      <c r="F60" s="18"/>
      <c r="G60" s="18"/>
      <c r="H60" s="18"/>
      <c r="I60" s="1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x14ac:dyDescent="0.25">
      <c r="A61" s="10"/>
      <c r="B61" s="13"/>
      <c r="C61" s="13"/>
      <c r="D61" s="13"/>
      <c r="E61" s="13"/>
      <c r="F61" s="18"/>
      <c r="G61" s="18"/>
      <c r="H61" s="18"/>
      <c r="I61" s="1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x14ac:dyDescent="0.25">
      <c r="A62" s="10"/>
      <c r="B62" s="13"/>
      <c r="C62" s="13"/>
      <c r="D62" s="13"/>
      <c r="E62" s="13"/>
      <c r="F62" s="18"/>
      <c r="G62" s="18"/>
      <c r="H62" s="18"/>
      <c r="I62" s="1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x14ac:dyDescent="0.25">
      <c r="A63" s="10"/>
      <c r="B63" s="13"/>
      <c r="C63" s="13"/>
      <c r="D63" s="13"/>
      <c r="E63" s="13"/>
      <c r="F63" s="18"/>
      <c r="G63" s="18"/>
      <c r="H63" s="18"/>
      <c r="I63" s="1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x14ac:dyDescent="0.25">
      <c r="A64" s="10"/>
      <c r="B64" s="13"/>
      <c r="C64" s="13"/>
      <c r="D64" s="13"/>
      <c r="E64" s="13"/>
      <c r="F64" s="18"/>
      <c r="G64" s="18"/>
      <c r="H64" s="18"/>
      <c r="I64" s="1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x14ac:dyDescent="0.25">
      <c r="A65" s="10"/>
      <c r="B65" s="13"/>
      <c r="C65" s="13"/>
      <c r="D65" s="13"/>
      <c r="E65" s="13"/>
      <c r="F65" s="18"/>
      <c r="G65" s="18"/>
      <c r="H65" s="18"/>
      <c r="I65" s="1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x14ac:dyDescent="0.25">
      <c r="A66" s="10"/>
      <c r="B66" s="13"/>
      <c r="C66" s="13"/>
      <c r="D66" s="13"/>
      <c r="E66" s="13"/>
      <c r="F66" s="18"/>
      <c r="G66" s="18"/>
      <c r="H66" s="18"/>
      <c r="I66" s="1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x14ac:dyDescent="0.25">
      <c r="A67" s="10"/>
      <c r="B67" s="13"/>
      <c r="C67" s="13"/>
      <c r="D67" s="13"/>
      <c r="E67" s="13"/>
      <c r="F67" s="18"/>
      <c r="G67" s="18"/>
      <c r="H67" s="18"/>
      <c r="I67" s="1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x14ac:dyDescent="0.25">
      <c r="A68" s="10"/>
      <c r="B68" s="13"/>
      <c r="C68" s="13"/>
      <c r="D68" s="13"/>
      <c r="E68" s="13"/>
      <c r="F68" s="18"/>
      <c r="G68" s="18"/>
      <c r="H68" s="18"/>
      <c r="I68" s="1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x14ac:dyDescent="0.25">
      <c r="A69" s="10"/>
      <c r="B69" s="13"/>
      <c r="C69" s="13"/>
      <c r="D69" s="13"/>
      <c r="E69" s="13"/>
      <c r="F69" s="18"/>
      <c r="G69" s="18"/>
      <c r="H69" s="18"/>
      <c r="I69" s="1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x14ac:dyDescent="0.25">
      <c r="A70" s="10"/>
      <c r="B70" s="13"/>
      <c r="C70" s="13"/>
      <c r="D70" s="13"/>
      <c r="E70" s="13"/>
      <c r="F70" s="18"/>
      <c r="G70" s="18"/>
      <c r="H70" s="18"/>
      <c r="I70" s="1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x14ac:dyDescent="0.25">
      <c r="A71" s="10"/>
      <c r="B71" s="13"/>
      <c r="C71" s="13"/>
      <c r="D71" s="13"/>
      <c r="E71" s="13"/>
      <c r="F71" s="18"/>
      <c r="G71" s="18"/>
      <c r="H71" s="18"/>
      <c r="I71" s="1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x14ac:dyDescent="0.25">
      <c r="A72" s="10"/>
      <c r="B72" s="13"/>
      <c r="C72" s="13"/>
      <c r="D72" s="13"/>
      <c r="E72" s="13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x14ac:dyDescent="0.25">
      <c r="A73" s="10"/>
      <c r="B73" s="13"/>
      <c r="C73" s="13"/>
      <c r="D73" s="13"/>
      <c r="E73" s="13"/>
      <c r="F73" s="18"/>
      <c r="G73" s="18"/>
      <c r="H73" s="18"/>
      <c r="I73" s="1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x14ac:dyDescent="0.25">
      <c r="A74" s="10"/>
      <c r="B74" s="13"/>
      <c r="C74" s="13"/>
      <c r="D74" s="13"/>
      <c r="E74" s="13"/>
      <c r="F74" s="18"/>
      <c r="G74" s="18"/>
      <c r="H74" s="18"/>
      <c r="I74" s="1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x14ac:dyDescent="0.25">
      <c r="A75" s="10"/>
      <c r="B75" s="13"/>
      <c r="C75" s="13"/>
      <c r="D75" s="13"/>
      <c r="E75" s="13"/>
      <c r="F75" s="18"/>
      <c r="G75" s="18"/>
      <c r="H75" s="18"/>
      <c r="I75" s="1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x14ac:dyDescent="0.25">
      <c r="A76" s="10"/>
      <c r="B76" s="13"/>
      <c r="C76" s="13"/>
      <c r="D76" s="13"/>
      <c r="E76" s="13"/>
      <c r="F76" s="18"/>
      <c r="G76" s="18"/>
      <c r="H76" s="18"/>
      <c r="I76" s="1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x14ac:dyDescent="0.25">
      <c r="A77" s="10"/>
      <c r="B77" s="13"/>
      <c r="C77" s="13"/>
      <c r="D77" s="13"/>
      <c r="E77" s="13"/>
      <c r="F77" s="18"/>
      <c r="G77" s="18"/>
      <c r="H77" s="18"/>
      <c r="I77" s="1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x14ac:dyDescent="0.25">
      <c r="A78" s="10"/>
      <c r="B78" s="13"/>
      <c r="C78" s="13"/>
      <c r="D78" s="13"/>
      <c r="E78" s="13"/>
      <c r="F78" s="18"/>
      <c r="G78" s="18"/>
      <c r="H78" s="18"/>
      <c r="I78" s="1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x14ac:dyDescent="0.25">
      <c r="A79" s="10"/>
      <c r="B79" s="13"/>
      <c r="C79" s="13"/>
      <c r="D79" s="13"/>
      <c r="E79" s="13"/>
      <c r="F79" s="18"/>
      <c r="G79" s="18"/>
      <c r="H79" s="18"/>
      <c r="I79" s="1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x14ac:dyDescent="0.25">
      <c r="A80" s="10"/>
      <c r="B80" s="13"/>
      <c r="C80" s="13"/>
      <c r="D80" s="13"/>
      <c r="E80" s="13"/>
      <c r="F80" s="18"/>
      <c r="G80" s="18"/>
      <c r="H80" s="18"/>
      <c r="I80" s="1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x14ac:dyDescent="0.25">
      <c r="A81" s="10"/>
      <c r="B81" s="13"/>
      <c r="C81" s="13"/>
      <c r="D81" s="13"/>
      <c r="E81" s="13"/>
      <c r="F81" s="18"/>
      <c r="G81" s="18"/>
      <c r="H81" s="18"/>
      <c r="I81" s="1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x14ac:dyDescent="0.25">
      <c r="A82" s="10"/>
      <c r="B82" s="13"/>
      <c r="C82" s="13"/>
      <c r="D82" s="13"/>
      <c r="E82" s="13"/>
      <c r="F82" s="18"/>
      <c r="G82" s="18"/>
      <c r="H82" s="18"/>
      <c r="I82" s="1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x14ac:dyDescent="0.25">
      <c r="A83" s="10"/>
      <c r="B83" s="13"/>
      <c r="C83" s="13"/>
      <c r="D83" s="13"/>
      <c r="E83" s="13"/>
      <c r="F83" s="18"/>
      <c r="G83" s="18"/>
      <c r="H83" s="18"/>
      <c r="I83" s="1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x14ac:dyDescent="0.25">
      <c r="A84" s="10"/>
      <c r="B84" s="13"/>
      <c r="C84" s="13"/>
      <c r="D84" s="13"/>
      <c r="E84" s="13"/>
      <c r="F84" s="18"/>
      <c r="G84" s="18"/>
      <c r="H84" s="18"/>
      <c r="I84" s="1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x14ac:dyDescent="0.25">
      <c r="A85" s="10"/>
      <c r="B85" s="13"/>
      <c r="C85" s="13"/>
      <c r="D85" s="13"/>
      <c r="E85" s="13"/>
      <c r="F85" s="18"/>
      <c r="G85" s="18"/>
      <c r="H85" s="18"/>
      <c r="I85" s="1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x14ac:dyDescent="0.25">
      <c r="A86" s="10"/>
      <c r="B86" s="13"/>
      <c r="C86" s="13"/>
      <c r="D86" s="13"/>
      <c r="E86" s="13"/>
      <c r="F86" s="18"/>
      <c r="G86" s="18"/>
      <c r="H86" s="18"/>
      <c r="I86" s="1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x14ac:dyDescent="0.25">
      <c r="A87" s="10"/>
      <c r="B87" s="13"/>
      <c r="C87" s="13"/>
      <c r="D87" s="13"/>
      <c r="E87" s="13"/>
      <c r="F87" s="18"/>
      <c r="G87" s="18"/>
      <c r="H87" s="18"/>
      <c r="I87" s="1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x14ac:dyDescent="0.25">
      <c r="A88" s="10"/>
      <c r="B88" s="13"/>
      <c r="C88" s="13"/>
      <c r="D88" s="13"/>
      <c r="E88" s="13"/>
      <c r="F88" s="18"/>
      <c r="G88" s="18"/>
      <c r="H88" s="18"/>
      <c r="I88" s="1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x14ac:dyDescent="0.25">
      <c r="A89" s="10"/>
      <c r="B89" s="13"/>
      <c r="C89" s="13"/>
      <c r="D89" s="13"/>
      <c r="E89" s="13"/>
      <c r="F89" s="18"/>
      <c r="G89" s="18"/>
      <c r="H89" s="18"/>
      <c r="I89" s="1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x14ac:dyDescent="0.25">
      <c r="A90" s="10"/>
      <c r="B90" s="13"/>
      <c r="C90" s="13"/>
      <c r="D90" s="13"/>
      <c r="E90" s="13"/>
      <c r="F90" s="18"/>
      <c r="G90" s="18"/>
      <c r="H90" s="18"/>
      <c r="I90" s="1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x14ac:dyDescent="0.25">
      <c r="A91" s="10"/>
      <c r="B91" s="13"/>
      <c r="C91" s="13"/>
      <c r="D91" s="13"/>
      <c r="E91" s="13"/>
      <c r="F91" s="18"/>
      <c r="G91" s="18"/>
      <c r="H91" s="18"/>
      <c r="I91" s="1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x14ac:dyDescent="0.25">
      <c r="A92" s="10"/>
      <c r="B92" s="13"/>
      <c r="C92" s="13"/>
      <c r="D92" s="13"/>
      <c r="E92" s="13"/>
      <c r="F92" s="18"/>
      <c r="G92" s="18"/>
      <c r="H92" s="18"/>
      <c r="I92" s="1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x14ac:dyDescent="0.25">
      <c r="A93" s="10"/>
      <c r="B93" s="13"/>
      <c r="C93" s="13"/>
      <c r="D93" s="13"/>
      <c r="E93" s="13"/>
      <c r="F93" s="18"/>
      <c r="G93" s="18"/>
      <c r="H93" s="18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x14ac:dyDescent="0.25">
      <c r="A94" s="10"/>
      <c r="B94" s="13"/>
      <c r="C94" s="13"/>
      <c r="D94" s="13"/>
      <c r="E94" s="13"/>
      <c r="F94" s="18"/>
      <c r="G94" s="18"/>
      <c r="H94" s="18"/>
      <c r="I94" s="1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x14ac:dyDescent="0.25">
      <c r="A95" s="10"/>
      <c r="B95" s="13"/>
      <c r="C95" s="13"/>
      <c r="D95" s="13"/>
      <c r="E95" s="13"/>
      <c r="F95" s="18"/>
      <c r="G95" s="18"/>
      <c r="H95" s="18"/>
      <c r="I95" s="1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x14ac:dyDescent="0.25">
      <c r="A96" s="10"/>
      <c r="B96" s="13"/>
      <c r="C96" s="13"/>
      <c r="D96" s="13"/>
      <c r="E96" s="13"/>
      <c r="F96" s="18"/>
      <c r="G96" s="18"/>
      <c r="H96" s="18"/>
      <c r="I96" s="1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x14ac:dyDescent="0.25">
      <c r="A97" s="10"/>
      <c r="B97" s="13"/>
      <c r="C97" s="13"/>
      <c r="D97" s="13"/>
      <c r="E97" s="13"/>
      <c r="F97" s="18"/>
      <c r="G97" s="18"/>
      <c r="H97" s="18"/>
      <c r="I97" s="1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x14ac:dyDescent="0.25">
      <c r="A98" s="10"/>
      <c r="B98" s="13"/>
      <c r="C98" s="13"/>
      <c r="D98" s="13"/>
      <c r="E98" s="13"/>
      <c r="F98" s="18"/>
      <c r="G98" s="18"/>
      <c r="H98" s="18"/>
      <c r="I98" s="1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x14ac:dyDescent="0.25">
      <c r="A99" s="10"/>
      <c r="B99" s="13"/>
      <c r="C99" s="13"/>
      <c r="D99" s="13"/>
      <c r="E99" s="13"/>
      <c r="F99" s="18"/>
      <c r="G99" s="18"/>
      <c r="H99" s="18"/>
      <c r="I99" s="1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x14ac:dyDescent="0.25">
      <c r="A100" s="10"/>
      <c r="B100" s="13"/>
      <c r="C100" s="13"/>
      <c r="D100" s="13"/>
      <c r="E100" s="13"/>
      <c r="F100" s="18"/>
      <c r="G100" s="18"/>
      <c r="H100" s="18"/>
      <c r="I100" s="1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x14ac:dyDescent="0.25">
      <c r="A101" s="10"/>
      <c r="B101" s="13"/>
      <c r="C101" s="13"/>
      <c r="D101" s="13"/>
      <c r="E101" s="13"/>
      <c r="F101" s="18"/>
      <c r="G101" s="18"/>
      <c r="H101" s="18"/>
      <c r="I101" s="1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x14ac:dyDescent="0.25">
      <c r="A102" s="10"/>
      <c r="B102" s="13"/>
      <c r="C102" s="13"/>
      <c r="D102" s="13"/>
      <c r="E102" s="13"/>
      <c r="F102" s="18"/>
      <c r="G102" s="18"/>
      <c r="H102" s="18"/>
      <c r="I102" s="1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x14ac:dyDescent="0.25">
      <c r="A103" s="10"/>
      <c r="B103" s="13"/>
      <c r="C103" s="13"/>
      <c r="D103" s="13"/>
      <c r="E103" s="13"/>
      <c r="F103" s="18"/>
      <c r="G103" s="18"/>
      <c r="H103" s="18"/>
      <c r="I103" s="1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x14ac:dyDescent="0.25">
      <c r="A104" s="10"/>
      <c r="B104" s="13"/>
      <c r="C104" s="13"/>
      <c r="D104" s="13"/>
      <c r="E104" s="13"/>
      <c r="F104" s="18"/>
      <c r="G104" s="18"/>
      <c r="H104" s="18"/>
      <c r="I104" s="1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x14ac:dyDescent="0.25">
      <c r="A105" s="10"/>
      <c r="B105" s="13"/>
      <c r="C105" s="13"/>
      <c r="D105" s="13"/>
      <c r="E105" s="13"/>
      <c r="F105" s="18"/>
      <c r="G105" s="18"/>
      <c r="H105" s="18"/>
      <c r="I105" s="1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x14ac:dyDescent="0.25">
      <c r="A106" s="10"/>
      <c r="B106" s="13"/>
      <c r="C106" s="13"/>
      <c r="D106" s="13"/>
      <c r="E106" s="13"/>
      <c r="F106" s="18"/>
      <c r="G106" s="18"/>
      <c r="H106" s="18"/>
      <c r="I106" s="1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x14ac:dyDescent="0.25">
      <c r="A107" s="10"/>
      <c r="B107" s="13"/>
      <c r="C107" s="13"/>
      <c r="D107" s="13"/>
      <c r="E107" s="13"/>
      <c r="F107" s="18"/>
      <c r="G107" s="18"/>
      <c r="H107" s="18"/>
      <c r="I107" s="1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x14ac:dyDescent="0.25">
      <c r="A108" s="10"/>
      <c r="B108" s="13"/>
      <c r="C108" s="13"/>
      <c r="D108" s="13"/>
      <c r="E108" s="13"/>
      <c r="F108" s="18"/>
      <c r="G108" s="18"/>
      <c r="H108" s="18"/>
      <c r="I108" s="1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x14ac:dyDescent="0.25">
      <c r="A109" s="10"/>
      <c r="B109" s="13"/>
      <c r="C109" s="13"/>
      <c r="D109" s="13"/>
      <c r="E109" s="13"/>
      <c r="F109" s="18"/>
      <c r="G109" s="18"/>
      <c r="H109" s="18"/>
      <c r="I109" s="1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x14ac:dyDescent="0.25">
      <c r="A110" s="10"/>
      <c r="B110" s="13"/>
      <c r="C110" s="13"/>
      <c r="D110" s="13"/>
      <c r="E110" s="13"/>
      <c r="F110" s="18"/>
      <c r="G110" s="18"/>
      <c r="H110" s="18"/>
      <c r="I110" s="1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x14ac:dyDescent="0.25">
      <c r="A111" s="10"/>
      <c r="B111" s="13"/>
      <c r="C111" s="13"/>
      <c r="D111" s="13"/>
      <c r="E111" s="13"/>
      <c r="F111" s="18"/>
      <c r="G111" s="18"/>
      <c r="H111" s="18"/>
      <c r="I111" s="1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x14ac:dyDescent="0.25">
      <c r="A112" s="10"/>
      <c r="B112" s="13"/>
      <c r="C112" s="13"/>
      <c r="D112" s="13"/>
      <c r="E112" s="13"/>
      <c r="F112" s="18"/>
      <c r="G112" s="18"/>
      <c r="H112" s="18"/>
      <c r="I112" s="1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x14ac:dyDescent="0.25">
      <c r="A113" s="10"/>
      <c r="B113" s="13"/>
      <c r="C113" s="13"/>
      <c r="D113" s="13"/>
      <c r="E113" s="13"/>
      <c r="F113" s="18"/>
      <c r="G113" s="18"/>
      <c r="H113" s="18"/>
      <c r="I113" s="1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x14ac:dyDescent="0.25">
      <c r="A114" s="10"/>
      <c r="B114" s="13"/>
      <c r="C114" s="13"/>
      <c r="D114" s="13"/>
      <c r="E114" s="13"/>
      <c r="F114" s="18"/>
      <c r="G114" s="18"/>
      <c r="H114" s="18"/>
      <c r="I114" s="1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x14ac:dyDescent="0.25">
      <c r="A115" s="10"/>
      <c r="B115" s="13"/>
      <c r="C115" s="13"/>
      <c r="D115" s="13"/>
      <c r="E115" s="13"/>
      <c r="F115" s="18"/>
      <c r="G115" s="18"/>
      <c r="H115" s="18"/>
      <c r="I115" s="1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x14ac:dyDescent="0.25">
      <c r="A116" s="10"/>
      <c r="B116" s="13"/>
      <c r="C116" s="13"/>
      <c r="D116" s="13"/>
      <c r="E116" s="13"/>
      <c r="F116" s="18"/>
      <c r="G116" s="18"/>
      <c r="H116" s="18"/>
      <c r="I116" s="1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x14ac:dyDescent="0.25">
      <c r="A117" s="10"/>
      <c r="B117" s="13"/>
      <c r="C117" s="13"/>
      <c r="D117" s="13"/>
      <c r="E117" s="13"/>
      <c r="F117" s="18"/>
      <c r="G117" s="18"/>
      <c r="H117" s="18"/>
      <c r="I117" s="1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x14ac:dyDescent="0.25">
      <c r="A118" s="10"/>
      <c r="B118" s="13"/>
      <c r="C118" s="13"/>
      <c r="D118" s="13"/>
      <c r="E118" s="13"/>
      <c r="F118" s="18"/>
      <c r="G118" s="18"/>
      <c r="H118" s="18"/>
      <c r="I118" s="1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x14ac:dyDescent="0.25">
      <c r="A119" s="10"/>
      <c r="B119" s="13"/>
      <c r="C119" s="13"/>
      <c r="D119" s="13"/>
      <c r="E119" s="13"/>
      <c r="F119" s="18"/>
      <c r="G119" s="18"/>
      <c r="H119" s="18"/>
      <c r="I119" s="1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x14ac:dyDescent="0.25">
      <c r="A120" s="10"/>
      <c r="B120" s="13"/>
      <c r="C120" s="13"/>
      <c r="D120" s="13"/>
      <c r="E120" s="13"/>
      <c r="F120" s="18"/>
      <c r="G120" s="18"/>
      <c r="H120" s="18"/>
      <c r="I120" s="1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x14ac:dyDescent="0.25">
      <c r="A121" s="10"/>
      <c r="B121" s="13"/>
      <c r="C121" s="13"/>
      <c r="D121" s="13"/>
      <c r="E121" s="13"/>
      <c r="F121" s="18"/>
      <c r="G121" s="18"/>
      <c r="H121" s="18"/>
      <c r="I121" s="1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x14ac:dyDescent="0.25">
      <c r="A122" s="10"/>
      <c r="B122" s="13"/>
      <c r="C122" s="13"/>
      <c r="D122" s="13"/>
      <c r="E122" s="13"/>
      <c r="F122" s="18"/>
      <c r="G122" s="18"/>
      <c r="H122" s="18"/>
      <c r="I122" s="1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x14ac:dyDescent="0.25">
      <c r="A123" s="10"/>
      <c r="B123" s="13"/>
      <c r="C123" s="13"/>
      <c r="D123" s="13"/>
      <c r="E123" s="13"/>
      <c r="F123" s="18"/>
      <c r="G123" s="18"/>
      <c r="H123" s="18"/>
      <c r="I123" s="1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x14ac:dyDescent="0.25">
      <c r="A124" s="10"/>
      <c r="B124" s="13"/>
      <c r="C124" s="13"/>
      <c r="D124" s="13"/>
      <c r="E124" s="13"/>
      <c r="F124" s="18"/>
      <c r="G124" s="18"/>
      <c r="H124" s="18"/>
      <c r="I124" s="1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x14ac:dyDescent="0.25">
      <c r="A125" s="10"/>
      <c r="B125" s="13"/>
      <c r="C125" s="13"/>
      <c r="D125" s="13"/>
      <c r="E125" s="13"/>
      <c r="F125" s="18"/>
      <c r="G125" s="18"/>
      <c r="H125" s="18"/>
      <c r="I125" s="1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x14ac:dyDescent="0.25">
      <c r="A126" s="10"/>
      <c r="B126" s="13"/>
      <c r="C126" s="13"/>
      <c r="D126" s="13"/>
      <c r="E126" s="13"/>
      <c r="F126" s="18"/>
      <c r="G126" s="18"/>
      <c r="H126" s="18"/>
      <c r="I126" s="1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x14ac:dyDescent="0.25">
      <c r="A127" s="10"/>
      <c r="B127" s="13"/>
      <c r="C127" s="13"/>
      <c r="D127" s="13"/>
      <c r="E127" s="13"/>
      <c r="F127" s="18"/>
      <c r="G127" s="18"/>
      <c r="H127" s="18"/>
      <c r="I127" s="1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</sheetData>
  <sheetProtection password="CCAC" sheet="1" objects="1" scenarios="1"/>
  <mergeCells count="53">
    <mergeCell ref="B44:D44"/>
    <mergeCell ref="C40:D40"/>
    <mergeCell ref="C41:D41"/>
    <mergeCell ref="C42:D42"/>
    <mergeCell ref="C43:D43"/>
    <mergeCell ref="H3:H4"/>
    <mergeCell ref="H12:H13"/>
    <mergeCell ref="H20:H21"/>
    <mergeCell ref="H29:H30"/>
    <mergeCell ref="H39:H40"/>
    <mergeCell ref="A1:G1"/>
    <mergeCell ref="A2:G2"/>
    <mergeCell ref="A3:A4"/>
    <mergeCell ref="E3:E4"/>
    <mergeCell ref="F3:F4"/>
    <mergeCell ref="G3:G4"/>
    <mergeCell ref="B3:D3"/>
    <mergeCell ref="A10:F10"/>
    <mergeCell ref="A11:G11"/>
    <mergeCell ref="A12:A13"/>
    <mergeCell ref="E12:E13"/>
    <mergeCell ref="F12:F13"/>
    <mergeCell ref="G12:G13"/>
    <mergeCell ref="B12:D12"/>
    <mergeCell ref="A18:F18"/>
    <mergeCell ref="A19:G19"/>
    <mergeCell ref="A20:A21"/>
    <mergeCell ref="E20:E21"/>
    <mergeCell ref="F20:F21"/>
    <mergeCell ref="G20:G21"/>
    <mergeCell ref="B20:D20"/>
    <mergeCell ref="A27:F27"/>
    <mergeCell ref="A28:G28"/>
    <mergeCell ref="A29:A30"/>
    <mergeCell ref="E29:E30"/>
    <mergeCell ref="F29:F30"/>
    <mergeCell ref="G29:G30"/>
    <mergeCell ref="B53:D53"/>
    <mergeCell ref="B45:D45"/>
    <mergeCell ref="B46:D46"/>
    <mergeCell ref="B29:D29"/>
    <mergeCell ref="A48:G48"/>
    <mergeCell ref="B49:D49"/>
    <mergeCell ref="B50:D50"/>
    <mergeCell ref="B51:D51"/>
    <mergeCell ref="B52:D52"/>
    <mergeCell ref="A37:F37"/>
    <mergeCell ref="A38:G38"/>
    <mergeCell ref="A39:A40"/>
    <mergeCell ref="E39:E40"/>
    <mergeCell ref="F39:F40"/>
    <mergeCell ref="G39:G40"/>
    <mergeCell ref="B39:D39"/>
  </mergeCells>
  <pageMargins left="0" right="0" top="0" bottom="0" header="0.3" footer="0.3"/>
  <pageSetup scale="70" orientation="landscape" r:id="rId1"/>
  <headerFooter>
    <oddFooter>&amp;L&amp;D&amp;R&amp;T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7"/>
  <sheetViews>
    <sheetView zoomScaleNormal="100" workbookViewId="0">
      <selection activeCell="F9" sqref="F9"/>
    </sheetView>
  </sheetViews>
  <sheetFormatPr defaultRowHeight="15" x14ac:dyDescent="0.25"/>
  <cols>
    <col min="1" max="1" width="46.28515625" style="114" customWidth="1"/>
    <col min="2" max="2" width="14" style="124" customWidth="1"/>
    <col min="3" max="3" width="13.5703125" style="124" customWidth="1"/>
    <col min="4" max="4" width="13.140625" style="124" customWidth="1"/>
    <col min="5" max="5" width="11.28515625" style="125" customWidth="1"/>
    <col min="6" max="6" width="10.7109375" style="125" customWidth="1"/>
    <col min="7" max="24" width="9.140625" style="114" customWidth="1"/>
    <col min="25" max="245" width="9.140625" style="114"/>
    <col min="246" max="246" width="45.85546875" style="114" customWidth="1"/>
    <col min="247" max="247" width="10.7109375" style="114" bestFit="1" customWidth="1"/>
    <col min="248" max="248" width="11.5703125" style="114" bestFit="1" customWidth="1"/>
    <col min="249" max="249" width="12.28515625" style="114" bestFit="1" customWidth="1"/>
    <col min="250" max="253" width="9.85546875" style="114" bestFit="1" customWidth="1"/>
    <col min="254" max="254" width="9" style="114" customWidth="1"/>
    <col min="255" max="501" width="9.140625" style="114"/>
    <col min="502" max="502" width="45.85546875" style="114" customWidth="1"/>
    <col min="503" max="503" width="10.7109375" style="114" bestFit="1" customWidth="1"/>
    <col min="504" max="504" width="11.5703125" style="114" bestFit="1" customWidth="1"/>
    <col min="505" max="505" width="12.28515625" style="114" bestFit="1" customWidth="1"/>
    <col min="506" max="509" width="9.85546875" style="114" bestFit="1" customWidth="1"/>
    <col min="510" max="510" width="9" style="114" customWidth="1"/>
    <col min="511" max="757" width="9.140625" style="114"/>
    <col min="758" max="758" width="45.85546875" style="114" customWidth="1"/>
    <col min="759" max="759" width="10.7109375" style="114" bestFit="1" customWidth="1"/>
    <col min="760" max="760" width="11.5703125" style="114" bestFit="1" customWidth="1"/>
    <col min="761" max="761" width="12.28515625" style="114" bestFit="1" customWidth="1"/>
    <col min="762" max="765" width="9.85546875" style="114" bestFit="1" customWidth="1"/>
    <col min="766" max="766" width="9" style="114" customWidth="1"/>
    <col min="767" max="1013" width="9.140625" style="114"/>
    <col min="1014" max="1014" width="45.85546875" style="114" customWidth="1"/>
    <col min="1015" max="1015" width="10.7109375" style="114" bestFit="1" customWidth="1"/>
    <col min="1016" max="1016" width="11.5703125" style="114" bestFit="1" customWidth="1"/>
    <col min="1017" max="1017" width="12.28515625" style="114" bestFit="1" customWidth="1"/>
    <col min="1018" max="1021" width="9.85546875" style="114" bestFit="1" customWidth="1"/>
    <col min="1022" max="1022" width="9" style="114" customWidth="1"/>
    <col min="1023" max="1269" width="9.140625" style="114"/>
    <col min="1270" max="1270" width="45.85546875" style="114" customWidth="1"/>
    <col min="1271" max="1271" width="10.7109375" style="114" bestFit="1" customWidth="1"/>
    <col min="1272" max="1272" width="11.5703125" style="114" bestFit="1" customWidth="1"/>
    <col min="1273" max="1273" width="12.28515625" style="114" bestFit="1" customWidth="1"/>
    <col min="1274" max="1277" width="9.85546875" style="114" bestFit="1" customWidth="1"/>
    <col min="1278" max="1278" width="9" style="114" customWidth="1"/>
    <col min="1279" max="1525" width="9.140625" style="114"/>
    <col min="1526" max="1526" width="45.85546875" style="114" customWidth="1"/>
    <col min="1527" max="1527" width="10.7109375" style="114" bestFit="1" customWidth="1"/>
    <col min="1528" max="1528" width="11.5703125" style="114" bestFit="1" customWidth="1"/>
    <col min="1529" max="1529" width="12.28515625" style="114" bestFit="1" customWidth="1"/>
    <col min="1530" max="1533" width="9.85546875" style="114" bestFit="1" customWidth="1"/>
    <col min="1534" max="1534" width="9" style="114" customWidth="1"/>
    <col min="1535" max="1781" width="9.140625" style="114"/>
    <col min="1782" max="1782" width="45.85546875" style="114" customWidth="1"/>
    <col min="1783" max="1783" width="10.7109375" style="114" bestFit="1" customWidth="1"/>
    <col min="1784" max="1784" width="11.5703125" style="114" bestFit="1" customWidth="1"/>
    <col min="1785" max="1785" width="12.28515625" style="114" bestFit="1" customWidth="1"/>
    <col min="1786" max="1789" width="9.85546875" style="114" bestFit="1" customWidth="1"/>
    <col min="1790" max="1790" width="9" style="114" customWidth="1"/>
    <col min="1791" max="2037" width="9.140625" style="114"/>
    <col min="2038" max="2038" width="45.85546875" style="114" customWidth="1"/>
    <col min="2039" max="2039" width="10.7109375" style="114" bestFit="1" customWidth="1"/>
    <col min="2040" max="2040" width="11.5703125" style="114" bestFit="1" customWidth="1"/>
    <col min="2041" max="2041" width="12.28515625" style="114" bestFit="1" customWidth="1"/>
    <col min="2042" max="2045" width="9.85546875" style="114" bestFit="1" customWidth="1"/>
    <col min="2046" max="2046" width="9" style="114" customWidth="1"/>
    <col min="2047" max="2293" width="9.140625" style="114"/>
    <col min="2294" max="2294" width="45.85546875" style="114" customWidth="1"/>
    <col min="2295" max="2295" width="10.7109375" style="114" bestFit="1" customWidth="1"/>
    <col min="2296" max="2296" width="11.5703125" style="114" bestFit="1" customWidth="1"/>
    <col min="2297" max="2297" width="12.28515625" style="114" bestFit="1" customWidth="1"/>
    <col min="2298" max="2301" width="9.85546875" style="114" bestFit="1" customWidth="1"/>
    <col min="2302" max="2302" width="9" style="114" customWidth="1"/>
    <col min="2303" max="2549" width="9.140625" style="114"/>
    <col min="2550" max="2550" width="45.85546875" style="114" customWidth="1"/>
    <col min="2551" max="2551" width="10.7109375" style="114" bestFit="1" customWidth="1"/>
    <col min="2552" max="2552" width="11.5703125" style="114" bestFit="1" customWidth="1"/>
    <col min="2553" max="2553" width="12.28515625" style="114" bestFit="1" customWidth="1"/>
    <col min="2554" max="2557" width="9.85546875" style="114" bestFit="1" customWidth="1"/>
    <col min="2558" max="2558" width="9" style="114" customWidth="1"/>
    <col min="2559" max="2805" width="9.140625" style="114"/>
    <col min="2806" max="2806" width="45.85546875" style="114" customWidth="1"/>
    <col min="2807" max="2807" width="10.7109375" style="114" bestFit="1" customWidth="1"/>
    <col min="2808" max="2808" width="11.5703125" style="114" bestFit="1" customWidth="1"/>
    <col min="2809" max="2809" width="12.28515625" style="114" bestFit="1" customWidth="1"/>
    <col min="2810" max="2813" width="9.85546875" style="114" bestFit="1" customWidth="1"/>
    <col min="2814" max="2814" width="9" style="114" customWidth="1"/>
    <col min="2815" max="3061" width="9.140625" style="114"/>
    <col min="3062" max="3062" width="45.85546875" style="114" customWidth="1"/>
    <col min="3063" max="3063" width="10.7109375" style="114" bestFit="1" customWidth="1"/>
    <col min="3064" max="3064" width="11.5703125" style="114" bestFit="1" customWidth="1"/>
    <col min="3065" max="3065" width="12.28515625" style="114" bestFit="1" customWidth="1"/>
    <col min="3066" max="3069" width="9.85546875" style="114" bestFit="1" customWidth="1"/>
    <col min="3070" max="3070" width="9" style="114" customWidth="1"/>
    <col min="3071" max="3317" width="9.140625" style="114"/>
    <col min="3318" max="3318" width="45.85546875" style="114" customWidth="1"/>
    <col min="3319" max="3319" width="10.7109375" style="114" bestFit="1" customWidth="1"/>
    <col min="3320" max="3320" width="11.5703125" style="114" bestFit="1" customWidth="1"/>
    <col min="3321" max="3321" width="12.28515625" style="114" bestFit="1" customWidth="1"/>
    <col min="3322" max="3325" width="9.85546875" style="114" bestFit="1" customWidth="1"/>
    <col min="3326" max="3326" width="9" style="114" customWidth="1"/>
    <col min="3327" max="3573" width="9.140625" style="114"/>
    <col min="3574" max="3574" width="45.85546875" style="114" customWidth="1"/>
    <col min="3575" max="3575" width="10.7109375" style="114" bestFit="1" customWidth="1"/>
    <col min="3576" max="3576" width="11.5703125" style="114" bestFit="1" customWidth="1"/>
    <col min="3577" max="3577" width="12.28515625" style="114" bestFit="1" customWidth="1"/>
    <col min="3578" max="3581" width="9.85546875" style="114" bestFit="1" customWidth="1"/>
    <col min="3582" max="3582" width="9" style="114" customWidth="1"/>
    <col min="3583" max="3829" width="9.140625" style="114"/>
    <col min="3830" max="3830" width="45.85546875" style="114" customWidth="1"/>
    <col min="3831" max="3831" width="10.7109375" style="114" bestFit="1" customWidth="1"/>
    <col min="3832" max="3832" width="11.5703125" style="114" bestFit="1" customWidth="1"/>
    <col min="3833" max="3833" width="12.28515625" style="114" bestFit="1" customWidth="1"/>
    <col min="3834" max="3837" width="9.85546875" style="114" bestFit="1" customWidth="1"/>
    <col min="3838" max="3838" width="9" style="114" customWidth="1"/>
    <col min="3839" max="4085" width="9.140625" style="114"/>
    <col min="4086" max="4086" width="45.85546875" style="114" customWidth="1"/>
    <col min="4087" max="4087" width="10.7109375" style="114" bestFit="1" customWidth="1"/>
    <col min="4088" max="4088" width="11.5703125" style="114" bestFit="1" customWidth="1"/>
    <col min="4089" max="4089" width="12.28515625" style="114" bestFit="1" customWidth="1"/>
    <col min="4090" max="4093" width="9.85546875" style="114" bestFit="1" customWidth="1"/>
    <col min="4094" max="4094" width="9" style="114" customWidth="1"/>
    <col min="4095" max="4341" width="9.140625" style="114"/>
    <col min="4342" max="4342" width="45.85546875" style="114" customWidth="1"/>
    <col min="4343" max="4343" width="10.7109375" style="114" bestFit="1" customWidth="1"/>
    <col min="4344" max="4344" width="11.5703125" style="114" bestFit="1" customWidth="1"/>
    <col min="4345" max="4345" width="12.28515625" style="114" bestFit="1" customWidth="1"/>
    <col min="4346" max="4349" width="9.85546875" style="114" bestFit="1" customWidth="1"/>
    <col min="4350" max="4350" width="9" style="114" customWidth="1"/>
    <col min="4351" max="4597" width="9.140625" style="114"/>
    <col min="4598" max="4598" width="45.85546875" style="114" customWidth="1"/>
    <col min="4599" max="4599" width="10.7109375" style="114" bestFit="1" customWidth="1"/>
    <col min="4600" max="4600" width="11.5703125" style="114" bestFit="1" customWidth="1"/>
    <col min="4601" max="4601" width="12.28515625" style="114" bestFit="1" customWidth="1"/>
    <col min="4602" max="4605" width="9.85546875" style="114" bestFit="1" customWidth="1"/>
    <col min="4606" max="4606" width="9" style="114" customWidth="1"/>
    <col min="4607" max="4853" width="9.140625" style="114"/>
    <col min="4854" max="4854" width="45.85546875" style="114" customWidth="1"/>
    <col min="4855" max="4855" width="10.7109375" style="114" bestFit="1" customWidth="1"/>
    <col min="4856" max="4856" width="11.5703125" style="114" bestFit="1" customWidth="1"/>
    <col min="4857" max="4857" width="12.28515625" style="114" bestFit="1" customWidth="1"/>
    <col min="4858" max="4861" width="9.85546875" style="114" bestFit="1" customWidth="1"/>
    <col min="4862" max="4862" width="9" style="114" customWidth="1"/>
    <col min="4863" max="5109" width="9.140625" style="114"/>
    <col min="5110" max="5110" width="45.85546875" style="114" customWidth="1"/>
    <col min="5111" max="5111" width="10.7109375" style="114" bestFit="1" customWidth="1"/>
    <col min="5112" max="5112" width="11.5703125" style="114" bestFit="1" customWidth="1"/>
    <col min="5113" max="5113" width="12.28515625" style="114" bestFit="1" customWidth="1"/>
    <col min="5114" max="5117" width="9.85546875" style="114" bestFit="1" customWidth="1"/>
    <col min="5118" max="5118" width="9" style="114" customWidth="1"/>
    <col min="5119" max="5365" width="9.140625" style="114"/>
    <col min="5366" max="5366" width="45.85546875" style="114" customWidth="1"/>
    <col min="5367" max="5367" width="10.7109375" style="114" bestFit="1" customWidth="1"/>
    <col min="5368" max="5368" width="11.5703125" style="114" bestFit="1" customWidth="1"/>
    <col min="5369" max="5369" width="12.28515625" style="114" bestFit="1" customWidth="1"/>
    <col min="5370" max="5373" width="9.85546875" style="114" bestFit="1" customWidth="1"/>
    <col min="5374" max="5374" width="9" style="114" customWidth="1"/>
    <col min="5375" max="5621" width="9.140625" style="114"/>
    <col min="5622" max="5622" width="45.85546875" style="114" customWidth="1"/>
    <col min="5623" max="5623" width="10.7109375" style="114" bestFit="1" customWidth="1"/>
    <col min="5624" max="5624" width="11.5703125" style="114" bestFit="1" customWidth="1"/>
    <col min="5625" max="5625" width="12.28515625" style="114" bestFit="1" customWidth="1"/>
    <col min="5626" max="5629" width="9.85546875" style="114" bestFit="1" customWidth="1"/>
    <col min="5630" max="5630" width="9" style="114" customWidth="1"/>
    <col min="5631" max="5877" width="9.140625" style="114"/>
    <col min="5878" max="5878" width="45.85546875" style="114" customWidth="1"/>
    <col min="5879" max="5879" width="10.7109375" style="114" bestFit="1" customWidth="1"/>
    <col min="5880" max="5880" width="11.5703125" style="114" bestFit="1" customWidth="1"/>
    <col min="5881" max="5881" width="12.28515625" style="114" bestFit="1" customWidth="1"/>
    <col min="5882" max="5885" width="9.85546875" style="114" bestFit="1" customWidth="1"/>
    <col min="5886" max="5886" width="9" style="114" customWidth="1"/>
    <col min="5887" max="6133" width="9.140625" style="114"/>
    <col min="6134" max="6134" width="45.85546875" style="114" customWidth="1"/>
    <col min="6135" max="6135" width="10.7109375" style="114" bestFit="1" customWidth="1"/>
    <col min="6136" max="6136" width="11.5703125" style="114" bestFit="1" customWidth="1"/>
    <col min="6137" max="6137" width="12.28515625" style="114" bestFit="1" customWidth="1"/>
    <col min="6138" max="6141" width="9.85546875" style="114" bestFit="1" customWidth="1"/>
    <col min="6142" max="6142" width="9" style="114" customWidth="1"/>
    <col min="6143" max="6389" width="9.140625" style="114"/>
    <col min="6390" max="6390" width="45.85546875" style="114" customWidth="1"/>
    <col min="6391" max="6391" width="10.7109375" style="114" bestFit="1" customWidth="1"/>
    <col min="6392" max="6392" width="11.5703125" style="114" bestFit="1" customWidth="1"/>
    <col min="6393" max="6393" width="12.28515625" style="114" bestFit="1" customWidth="1"/>
    <col min="6394" max="6397" width="9.85546875" style="114" bestFit="1" customWidth="1"/>
    <col min="6398" max="6398" width="9" style="114" customWidth="1"/>
    <col min="6399" max="6645" width="9.140625" style="114"/>
    <col min="6646" max="6646" width="45.85546875" style="114" customWidth="1"/>
    <col min="6647" max="6647" width="10.7109375" style="114" bestFit="1" customWidth="1"/>
    <col min="6648" max="6648" width="11.5703125" style="114" bestFit="1" customWidth="1"/>
    <col min="6649" max="6649" width="12.28515625" style="114" bestFit="1" customWidth="1"/>
    <col min="6650" max="6653" width="9.85546875" style="114" bestFit="1" customWidth="1"/>
    <col min="6654" max="6654" width="9" style="114" customWidth="1"/>
    <col min="6655" max="6901" width="9.140625" style="114"/>
    <col min="6902" max="6902" width="45.85546875" style="114" customWidth="1"/>
    <col min="6903" max="6903" width="10.7109375" style="114" bestFit="1" customWidth="1"/>
    <col min="6904" max="6904" width="11.5703125" style="114" bestFit="1" customWidth="1"/>
    <col min="6905" max="6905" width="12.28515625" style="114" bestFit="1" customWidth="1"/>
    <col min="6906" max="6909" width="9.85546875" style="114" bestFit="1" customWidth="1"/>
    <col min="6910" max="6910" width="9" style="114" customWidth="1"/>
    <col min="6911" max="7157" width="9.140625" style="114"/>
    <col min="7158" max="7158" width="45.85546875" style="114" customWidth="1"/>
    <col min="7159" max="7159" width="10.7109375" style="114" bestFit="1" customWidth="1"/>
    <col min="7160" max="7160" width="11.5703125" style="114" bestFit="1" customWidth="1"/>
    <col min="7161" max="7161" width="12.28515625" style="114" bestFit="1" customWidth="1"/>
    <col min="7162" max="7165" width="9.85546875" style="114" bestFit="1" customWidth="1"/>
    <col min="7166" max="7166" width="9" style="114" customWidth="1"/>
    <col min="7167" max="7413" width="9.140625" style="114"/>
    <col min="7414" max="7414" width="45.85546875" style="114" customWidth="1"/>
    <col min="7415" max="7415" width="10.7109375" style="114" bestFit="1" customWidth="1"/>
    <col min="7416" max="7416" width="11.5703125" style="114" bestFit="1" customWidth="1"/>
    <col min="7417" max="7417" width="12.28515625" style="114" bestFit="1" customWidth="1"/>
    <col min="7418" max="7421" width="9.85546875" style="114" bestFit="1" customWidth="1"/>
    <col min="7422" max="7422" width="9" style="114" customWidth="1"/>
    <col min="7423" max="7669" width="9.140625" style="114"/>
    <col min="7670" max="7670" width="45.85546875" style="114" customWidth="1"/>
    <col min="7671" max="7671" width="10.7109375" style="114" bestFit="1" customWidth="1"/>
    <col min="7672" max="7672" width="11.5703125" style="114" bestFit="1" customWidth="1"/>
    <col min="7673" max="7673" width="12.28515625" style="114" bestFit="1" customWidth="1"/>
    <col min="7674" max="7677" width="9.85546875" style="114" bestFit="1" customWidth="1"/>
    <col min="7678" max="7678" width="9" style="114" customWidth="1"/>
    <col min="7679" max="7925" width="9.140625" style="114"/>
    <col min="7926" max="7926" width="45.85546875" style="114" customWidth="1"/>
    <col min="7927" max="7927" width="10.7109375" style="114" bestFit="1" customWidth="1"/>
    <col min="7928" max="7928" width="11.5703125" style="114" bestFit="1" customWidth="1"/>
    <col min="7929" max="7929" width="12.28515625" style="114" bestFit="1" customWidth="1"/>
    <col min="7930" max="7933" width="9.85546875" style="114" bestFit="1" customWidth="1"/>
    <col min="7934" max="7934" width="9" style="114" customWidth="1"/>
    <col min="7935" max="8181" width="9.140625" style="114"/>
    <col min="8182" max="8182" width="45.85546875" style="114" customWidth="1"/>
    <col min="8183" max="8183" width="10.7109375" style="114" bestFit="1" customWidth="1"/>
    <col min="8184" max="8184" width="11.5703125" style="114" bestFit="1" customWidth="1"/>
    <col min="8185" max="8185" width="12.28515625" style="114" bestFit="1" customWidth="1"/>
    <col min="8186" max="8189" width="9.85546875" style="114" bestFit="1" customWidth="1"/>
    <col min="8190" max="8190" width="9" style="114" customWidth="1"/>
    <col min="8191" max="8437" width="9.140625" style="114"/>
    <col min="8438" max="8438" width="45.85546875" style="114" customWidth="1"/>
    <col min="8439" max="8439" width="10.7109375" style="114" bestFit="1" customWidth="1"/>
    <col min="8440" max="8440" width="11.5703125" style="114" bestFit="1" customWidth="1"/>
    <col min="8441" max="8441" width="12.28515625" style="114" bestFit="1" customWidth="1"/>
    <col min="8442" max="8445" width="9.85546875" style="114" bestFit="1" customWidth="1"/>
    <col min="8446" max="8446" width="9" style="114" customWidth="1"/>
    <col min="8447" max="8693" width="9.140625" style="114"/>
    <col min="8694" max="8694" width="45.85546875" style="114" customWidth="1"/>
    <col min="8695" max="8695" width="10.7109375" style="114" bestFit="1" customWidth="1"/>
    <col min="8696" max="8696" width="11.5703125" style="114" bestFit="1" customWidth="1"/>
    <col min="8697" max="8697" width="12.28515625" style="114" bestFit="1" customWidth="1"/>
    <col min="8698" max="8701" width="9.85546875" style="114" bestFit="1" customWidth="1"/>
    <col min="8702" max="8702" width="9" style="114" customWidth="1"/>
    <col min="8703" max="8949" width="9.140625" style="114"/>
    <col min="8950" max="8950" width="45.85546875" style="114" customWidth="1"/>
    <col min="8951" max="8951" width="10.7109375" style="114" bestFit="1" customWidth="1"/>
    <col min="8952" max="8952" width="11.5703125" style="114" bestFit="1" customWidth="1"/>
    <col min="8953" max="8953" width="12.28515625" style="114" bestFit="1" customWidth="1"/>
    <col min="8954" max="8957" width="9.85546875" style="114" bestFit="1" customWidth="1"/>
    <col min="8958" max="8958" width="9" style="114" customWidth="1"/>
    <col min="8959" max="9205" width="9.140625" style="114"/>
    <col min="9206" max="9206" width="45.85546875" style="114" customWidth="1"/>
    <col min="9207" max="9207" width="10.7109375" style="114" bestFit="1" customWidth="1"/>
    <col min="9208" max="9208" width="11.5703125" style="114" bestFit="1" customWidth="1"/>
    <col min="9209" max="9209" width="12.28515625" style="114" bestFit="1" customWidth="1"/>
    <col min="9210" max="9213" width="9.85546875" style="114" bestFit="1" customWidth="1"/>
    <col min="9214" max="9214" width="9" style="114" customWidth="1"/>
    <col min="9215" max="9461" width="9.140625" style="114"/>
    <col min="9462" max="9462" width="45.85546875" style="114" customWidth="1"/>
    <col min="9463" max="9463" width="10.7109375" style="114" bestFit="1" customWidth="1"/>
    <col min="9464" max="9464" width="11.5703125" style="114" bestFit="1" customWidth="1"/>
    <col min="9465" max="9465" width="12.28515625" style="114" bestFit="1" customWidth="1"/>
    <col min="9466" max="9469" width="9.85546875" style="114" bestFit="1" customWidth="1"/>
    <col min="9470" max="9470" width="9" style="114" customWidth="1"/>
    <col min="9471" max="9717" width="9.140625" style="114"/>
    <col min="9718" max="9718" width="45.85546875" style="114" customWidth="1"/>
    <col min="9719" max="9719" width="10.7109375" style="114" bestFit="1" customWidth="1"/>
    <col min="9720" max="9720" width="11.5703125" style="114" bestFit="1" customWidth="1"/>
    <col min="9721" max="9721" width="12.28515625" style="114" bestFit="1" customWidth="1"/>
    <col min="9722" max="9725" width="9.85546875" style="114" bestFit="1" customWidth="1"/>
    <col min="9726" max="9726" width="9" style="114" customWidth="1"/>
    <col min="9727" max="9973" width="9.140625" style="114"/>
    <col min="9974" max="9974" width="45.85546875" style="114" customWidth="1"/>
    <col min="9975" max="9975" width="10.7109375" style="114" bestFit="1" customWidth="1"/>
    <col min="9976" max="9976" width="11.5703125" style="114" bestFit="1" customWidth="1"/>
    <col min="9977" max="9977" width="12.28515625" style="114" bestFit="1" customWidth="1"/>
    <col min="9978" max="9981" width="9.85546875" style="114" bestFit="1" customWidth="1"/>
    <col min="9982" max="9982" width="9" style="114" customWidth="1"/>
    <col min="9983" max="10229" width="9.140625" style="114"/>
    <col min="10230" max="10230" width="45.85546875" style="114" customWidth="1"/>
    <col min="10231" max="10231" width="10.7109375" style="114" bestFit="1" customWidth="1"/>
    <col min="10232" max="10232" width="11.5703125" style="114" bestFit="1" customWidth="1"/>
    <col min="10233" max="10233" width="12.28515625" style="114" bestFit="1" customWidth="1"/>
    <col min="10234" max="10237" width="9.85546875" style="114" bestFit="1" customWidth="1"/>
    <col min="10238" max="10238" width="9" style="114" customWidth="1"/>
    <col min="10239" max="10485" width="9.140625" style="114"/>
    <col min="10486" max="10486" width="45.85546875" style="114" customWidth="1"/>
    <col min="10487" max="10487" width="10.7109375" style="114" bestFit="1" customWidth="1"/>
    <col min="10488" max="10488" width="11.5703125" style="114" bestFit="1" customWidth="1"/>
    <col min="10489" max="10489" width="12.28515625" style="114" bestFit="1" customWidth="1"/>
    <col min="10490" max="10493" width="9.85546875" style="114" bestFit="1" customWidth="1"/>
    <col min="10494" max="10494" width="9" style="114" customWidth="1"/>
    <col min="10495" max="10741" width="9.140625" style="114"/>
    <col min="10742" max="10742" width="45.85546875" style="114" customWidth="1"/>
    <col min="10743" max="10743" width="10.7109375" style="114" bestFit="1" customWidth="1"/>
    <col min="10744" max="10744" width="11.5703125" style="114" bestFit="1" customWidth="1"/>
    <col min="10745" max="10745" width="12.28515625" style="114" bestFit="1" customWidth="1"/>
    <col min="10746" max="10749" width="9.85546875" style="114" bestFit="1" customWidth="1"/>
    <col min="10750" max="10750" width="9" style="114" customWidth="1"/>
    <col min="10751" max="10997" width="9.140625" style="114"/>
    <col min="10998" max="10998" width="45.85546875" style="114" customWidth="1"/>
    <col min="10999" max="10999" width="10.7109375" style="114" bestFit="1" customWidth="1"/>
    <col min="11000" max="11000" width="11.5703125" style="114" bestFit="1" customWidth="1"/>
    <col min="11001" max="11001" width="12.28515625" style="114" bestFit="1" customWidth="1"/>
    <col min="11002" max="11005" width="9.85546875" style="114" bestFit="1" customWidth="1"/>
    <col min="11006" max="11006" width="9" style="114" customWidth="1"/>
    <col min="11007" max="11253" width="9.140625" style="114"/>
    <col min="11254" max="11254" width="45.85546875" style="114" customWidth="1"/>
    <col min="11255" max="11255" width="10.7109375" style="114" bestFit="1" customWidth="1"/>
    <col min="11256" max="11256" width="11.5703125" style="114" bestFit="1" customWidth="1"/>
    <col min="11257" max="11257" width="12.28515625" style="114" bestFit="1" customWidth="1"/>
    <col min="11258" max="11261" width="9.85546875" style="114" bestFit="1" customWidth="1"/>
    <col min="11262" max="11262" width="9" style="114" customWidth="1"/>
    <col min="11263" max="11509" width="9.140625" style="114"/>
    <col min="11510" max="11510" width="45.85546875" style="114" customWidth="1"/>
    <col min="11511" max="11511" width="10.7109375" style="114" bestFit="1" customWidth="1"/>
    <col min="11512" max="11512" width="11.5703125" style="114" bestFit="1" customWidth="1"/>
    <col min="11513" max="11513" width="12.28515625" style="114" bestFit="1" customWidth="1"/>
    <col min="11514" max="11517" width="9.85546875" style="114" bestFit="1" customWidth="1"/>
    <col min="11518" max="11518" width="9" style="114" customWidth="1"/>
    <col min="11519" max="11765" width="9.140625" style="114"/>
    <col min="11766" max="11766" width="45.85546875" style="114" customWidth="1"/>
    <col min="11767" max="11767" width="10.7109375" style="114" bestFit="1" customWidth="1"/>
    <col min="11768" max="11768" width="11.5703125" style="114" bestFit="1" customWidth="1"/>
    <col min="11769" max="11769" width="12.28515625" style="114" bestFit="1" customWidth="1"/>
    <col min="11770" max="11773" width="9.85546875" style="114" bestFit="1" customWidth="1"/>
    <col min="11774" max="11774" width="9" style="114" customWidth="1"/>
    <col min="11775" max="12021" width="9.140625" style="114"/>
    <col min="12022" max="12022" width="45.85546875" style="114" customWidth="1"/>
    <col min="12023" max="12023" width="10.7109375" style="114" bestFit="1" customWidth="1"/>
    <col min="12024" max="12024" width="11.5703125" style="114" bestFit="1" customWidth="1"/>
    <col min="12025" max="12025" width="12.28515625" style="114" bestFit="1" customWidth="1"/>
    <col min="12026" max="12029" width="9.85546875" style="114" bestFit="1" customWidth="1"/>
    <col min="12030" max="12030" width="9" style="114" customWidth="1"/>
    <col min="12031" max="12277" width="9.140625" style="114"/>
    <col min="12278" max="12278" width="45.85546875" style="114" customWidth="1"/>
    <col min="12279" max="12279" width="10.7109375" style="114" bestFit="1" customWidth="1"/>
    <col min="12280" max="12280" width="11.5703125" style="114" bestFit="1" customWidth="1"/>
    <col min="12281" max="12281" width="12.28515625" style="114" bestFit="1" customWidth="1"/>
    <col min="12282" max="12285" width="9.85546875" style="114" bestFit="1" customWidth="1"/>
    <col min="12286" max="12286" width="9" style="114" customWidth="1"/>
    <col min="12287" max="12533" width="9.140625" style="114"/>
    <col min="12534" max="12534" width="45.85546875" style="114" customWidth="1"/>
    <col min="12535" max="12535" width="10.7109375" style="114" bestFit="1" customWidth="1"/>
    <col min="12536" max="12536" width="11.5703125" style="114" bestFit="1" customWidth="1"/>
    <col min="12537" max="12537" width="12.28515625" style="114" bestFit="1" customWidth="1"/>
    <col min="12538" max="12541" width="9.85546875" style="114" bestFit="1" customWidth="1"/>
    <col min="12542" max="12542" width="9" style="114" customWidth="1"/>
    <col min="12543" max="12789" width="9.140625" style="114"/>
    <col min="12790" max="12790" width="45.85546875" style="114" customWidth="1"/>
    <col min="12791" max="12791" width="10.7109375" style="114" bestFit="1" customWidth="1"/>
    <col min="12792" max="12792" width="11.5703125" style="114" bestFit="1" customWidth="1"/>
    <col min="12793" max="12793" width="12.28515625" style="114" bestFit="1" customWidth="1"/>
    <col min="12794" max="12797" width="9.85546875" style="114" bestFit="1" customWidth="1"/>
    <col min="12798" max="12798" width="9" style="114" customWidth="1"/>
    <col min="12799" max="13045" width="9.140625" style="114"/>
    <col min="13046" max="13046" width="45.85546875" style="114" customWidth="1"/>
    <col min="13047" max="13047" width="10.7109375" style="114" bestFit="1" customWidth="1"/>
    <col min="13048" max="13048" width="11.5703125" style="114" bestFit="1" customWidth="1"/>
    <col min="13049" max="13049" width="12.28515625" style="114" bestFit="1" customWidth="1"/>
    <col min="13050" max="13053" width="9.85546875" style="114" bestFit="1" customWidth="1"/>
    <col min="13054" max="13054" width="9" style="114" customWidth="1"/>
    <col min="13055" max="13301" width="9.140625" style="114"/>
    <col min="13302" max="13302" width="45.85546875" style="114" customWidth="1"/>
    <col min="13303" max="13303" width="10.7109375" style="114" bestFit="1" customWidth="1"/>
    <col min="13304" max="13304" width="11.5703125" style="114" bestFit="1" customWidth="1"/>
    <col min="13305" max="13305" width="12.28515625" style="114" bestFit="1" customWidth="1"/>
    <col min="13306" max="13309" width="9.85546875" style="114" bestFit="1" customWidth="1"/>
    <col min="13310" max="13310" width="9" style="114" customWidth="1"/>
    <col min="13311" max="13557" width="9.140625" style="114"/>
    <col min="13558" max="13558" width="45.85546875" style="114" customWidth="1"/>
    <col min="13559" max="13559" width="10.7109375" style="114" bestFit="1" customWidth="1"/>
    <col min="13560" max="13560" width="11.5703125" style="114" bestFit="1" customWidth="1"/>
    <col min="13561" max="13561" width="12.28515625" style="114" bestFit="1" customWidth="1"/>
    <col min="13562" max="13565" width="9.85546875" style="114" bestFit="1" customWidth="1"/>
    <col min="13566" max="13566" width="9" style="114" customWidth="1"/>
    <col min="13567" max="13813" width="9.140625" style="114"/>
    <col min="13814" max="13814" width="45.85546875" style="114" customWidth="1"/>
    <col min="13815" max="13815" width="10.7109375" style="114" bestFit="1" customWidth="1"/>
    <col min="13816" max="13816" width="11.5703125" style="114" bestFit="1" customWidth="1"/>
    <col min="13817" max="13817" width="12.28515625" style="114" bestFit="1" customWidth="1"/>
    <col min="13818" max="13821" width="9.85546875" style="114" bestFit="1" customWidth="1"/>
    <col min="13822" max="13822" width="9" style="114" customWidth="1"/>
    <col min="13823" max="14069" width="9.140625" style="114"/>
    <col min="14070" max="14070" width="45.85546875" style="114" customWidth="1"/>
    <col min="14071" max="14071" width="10.7109375" style="114" bestFit="1" customWidth="1"/>
    <col min="14072" max="14072" width="11.5703125" style="114" bestFit="1" customWidth="1"/>
    <col min="14073" max="14073" width="12.28515625" style="114" bestFit="1" customWidth="1"/>
    <col min="14074" max="14077" width="9.85546875" style="114" bestFit="1" customWidth="1"/>
    <col min="14078" max="14078" width="9" style="114" customWidth="1"/>
    <col min="14079" max="14325" width="9.140625" style="114"/>
    <col min="14326" max="14326" width="45.85546875" style="114" customWidth="1"/>
    <col min="14327" max="14327" width="10.7109375" style="114" bestFit="1" customWidth="1"/>
    <col min="14328" max="14328" width="11.5703125" style="114" bestFit="1" customWidth="1"/>
    <col min="14329" max="14329" width="12.28515625" style="114" bestFit="1" customWidth="1"/>
    <col min="14330" max="14333" width="9.85546875" style="114" bestFit="1" customWidth="1"/>
    <col min="14334" max="14334" width="9" style="114" customWidth="1"/>
    <col min="14335" max="14581" width="9.140625" style="114"/>
    <col min="14582" max="14582" width="45.85546875" style="114" customWidth="1"/>
    <col min="14583" max="14583" width="10.7109375" style="114" bestFit="1" customWidth="1"/>
    <col min="14584" max="14584" width="11.5703125" style="114" bestFit="1" customWidth="1"/>
    <col min="14585" max="14585" width="12.28515625" style="114" bestFit="1" customWidth="1"/>
    <col min="14586" max="14589" width="9.85546875" style="114" bestFit="1" customWidth="1"/>
    <col min="14590" max="14590" width="9" style="114" customWidth="1"/>
    <col min="14591" max="14837" width="9.140625" style="114"/>
    <col min="14838" max="14838" width="45.85546875" style="114" customWidth="1"/>
    <col min="14839" max="14839" width="10.7109375" style="114" bestFit="1" customWidth="1"/>
    <col min="14840" max="14840" width="11.5703125" style="114" bestFit="1" customWidth="1"/>
    <col min="14841" max="14841" width="12.28515625" style="114" bestFit="1" customWidth="1"/>
    <col min="14842" max="14845" width="9.85546875" style="114" bestFit="1" customWidth="1"/>
    <col min="14846" max="14846" width="9" style="114" customWidth="1"/>
    <col min="14847" max="15093" width="9.140625" style="114"/>
    <col min="15094" max="15094" width="45.85546875" style="114" customWidth="1"/>
    <col min="15095" max="15095" width="10.7109375" style="114" bestFit="1" customWidth="1"/>
    <col min="15096" max="15096" width="11.5703125" style="114" bestFit="1" customWidth="1"/>
    <col min="15097" max="15097" width="12.28515625" style="114" bestFit="1" customWidth="1"/>
    <col min="15098" max="15101" width="9.85546875" style="114" bestFit="1" customWidth="1"/>
    <col min="15102" max="15102" width="9" style="114" customWidth="1"/>
    <col min="15103" max="15349" width="9.140625" style="114"/>
    <col min="15350" max="15350" width="45.85546875" style="114" customWidth="1"/>
    <col min="15351" max="15351" width="10.7109375" style="114" bestFit="1" customWidth="1"/>
    <col min="15352" max="15352" width="11.5703125" style="114" bestFit="1" customWidth="1"/>
    <col min="15353" max="15353" width="12.28515625" style="114" bestFit="1" customWidth="1"/>
    <col min="15354" max="15357" width="9.85546875" style="114" bestFit="1" customWidth="1"/>
    <col min="15358" max="15358" width="9" style="114" customWidth="1"/>
    <col min="15359" max="15605" width="9.140625" style="114"/>
    <col min="15606" max="15606" width="45.85546875" style="114" customWidth="1"/>
    <col min="15607" max="15607" width="10.7109375" style="114" bestFit="1" customWidth="1"/>
    <col min="15608" max="15608" width="11.5703125" style="114" bestFit="1" customWidth="1"/>
    <col min="15609" max="15609" width="12.28515625" style="114" bestFit="1" customWidth="1"/>
    <col min="15610" max="15613" width="9.85546875" style="114" bestFit="1" customWidth="1"/>
    <col min="15614" max="15614" width="9" style="114" customWidth="1"/>
    <col min="15615" max="15861" width="9.140625" style="114"/>
    <col min="15862" max="15862" width="45.85546875" style="114" customWidth="1"/>
    <col min="15863" max="15863" width="10.7109375" style="114" bestFit="1" customWidth="1"/>
    <col min="15864" max="15864" width="11.5703125" style="114" bestFit="1" customWidth="1"/>
    <col min="15865" max="15865" width="12.28515625" style="114" bestFit="1" customWidth="1"/>
    <col min="15866" max="15869" width="9.85546875" style="114" bestFit="1" customWidth="1"/>
    <col min="15870" max="15870" width="9" style="114" customWidth="1"/>
    <col min="15871" max="16117" width="9.140625" style="114"/>
    <col min="16118" max="16118" width="45.85546875" style="114" customWidth="1"/>
    <col min="16119" max="16119" width="10.7109375" style="114" bestFit="1" customWidth="1"/>
    <col min="16120" max="16120" width="11.5703125" style="114" bestFit="1" customWidth="1"/>
    <col min="16121" max="16121" width="12.28515625" style="114" bestFit="1" customWidth="1"/>
    <col min="16122" max="16125" width="9.85546875" style="114" bestFit="1" customWidth="1"/>
    <col min="16126" max="16126" width="9" style="114" customWidth="1"/>
    <col min="16127" max="16384" width="9.140625" style="114"/>
  </cols>
  <sheetData>
    <row r="1" spans="1:24" s="112" customFormat="1" ht="18.75" x14ac:dyDescent="0.3">
      <c r="A1" s="162" t="s">
        <v>41</v>
      </c>
      <c r="B1" s="162"/>
      <c r="C1" s="162"/>
      <c r="D1" s="162"/>
      <c r="E1" s="162"/>
      <c r="F1" s="162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4" ht="15.75" x14ac:dyDescent="0.25">
      <c r="A2" s="160" t="s">
        <v>25</v>
      </c>
      <c r="B2" s="160"/>
      <c r="C2" s="160"/>
      <c r="D2" s="160"/>
      <c r="E2" s="160"/>
      <c r="F2" s="160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x14ac:dyDescent="0.25">
      <c r="A3" s="136"/>
      <c r="B3" s="138" t="s">
        <v>7</v>
      </c>
      <c r="C3" s="138"/>
      <c r="D3" s="139" t="s">
        <v>8</v>
      </c>
      <c r="E3" s="141" t="s">
        <v>15</v>
      </c>
      <c r="F3" s="127" t="s">
        <v>12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ht="13.5" customHeight="1" x14ac:dyDescent="0.25">
      <c r="A4" s="137"/>
      <c r="B4" s="71" t="s">
        <v>9</v>
      </c>
      <c r="C4" s="71" t="s">
        <v>10</v>
      </c>
      <c r="D4" s="140"/>
      <c r="E4" s="142"/>
      <c r="F4" s="128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x14ac:dyDescent="0.25">
      <c r="A5" s="72" t="s">
        <v>0</v>
      </c>
      <c r="B5" s="73">
        <v>16</v>
      </c>
      <c r="C5" s="73">
        <v>24</v>
      </c>
      <c r="D5" s="73">
        <v>2</v>
      </c>
      <c r="E5" s="41">
        <f t="shared" ref="E5:E9" si="0">SUM(B5:D5)</f>
        <v>42</v>
      </c>
      <c r="F5" s="22">
        <v>48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4" x14ac:dyDescent="0.25">
      <c r="A6" s="72" t="s">
        <v>17</v>
      </c>
      <c r="B6" s="43">
        <f>SUM(B7:B9)</f>
        <v>54</v>
      </c>
      <c r="C6" s="43">
        <f>SUM(C7:C9)</f>
        <v>92</v>
      </c>
      <c r="D6" s="43">
        <f>SUM(D7:D9)</f>
        <v>5</v>
      </c>
      <c r="E6" s="41">
        <f>SUM(B6:D6)</f>
        <v>151</v>
      </c>
      <c r="F6" s="22">
        <v>170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4" x14ac:dyDescent="0.25">
      <c r="A7" s="72" t="s">
        <v>19</v>
      </c>
      <c r="B7" s="73">
        <v>35</v>
      </c>
      <c r="C7" s="73">
        <v>55</v>
      </c>
      <c r="D7" s="73">
        <v>3</v>
      </c>
      <c r="E7" s="41">
        <f t="shared" si="0"/>
        <v>93</v>
      </c>
      <c r="F7" s="22" t="s">
        <v>59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4" x14ac:dyDescent="0.25">
      <c r="A8" s="72" t="s">
        <v>33</v>
      </c>
      <c r="B8" s="73">
        <v>3</v>
      </c>
      <c r="C8" s="73">
        <v>14</v>
      </c>
      <c r="D8" s="73">
        <v>0</v>
      </c>
      <c r="E8" s="41">
        <f t="shared" si="0"/>
        <v>17</v>
      </c>
      <c r="F8" s="22" t="s">
        <v>59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x14ac:dyDescent="0.25">
      <c r="A9" s="74" t="s">
        <v>34</v>
      </c>
      <c r="B9" s="107">
        <v>16</v>
      </c>
      <c r="C9" s="107">
        <v>23</v>
      </c>
      <c r="D9" s="107">
        <v>2</v>
      </c>
      <c r="E9" s="41">
        <f t="shared" si="0"/>
        <v>41</v>
      </c>
      <c r="F9" s="24" t="s">
        <v>59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ht="6.75" customHeight="1" x14ac:dyDescent="0.25">
      <c r="A10" s="135"/>
      <c r="B10" s="135"/>
      <c r="C10" s="135"/>
      <c r="D10" s="135"/>
      <c r="E10" s="135"/>
      <c r="F10" s="76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ht="15.75" x14ac:dyDescent="0.25">
      <c r="A11" s="160" t="s">
        <v>16</v>
      </c>
      <c r="B11" s="160"/>
      <c r="C11" s="160"/>
      <c r="D11" s="160"/>
      <c r="E11" s="160"/>
      <c r="F11" s="160"/>
      <c r="G11" s="115"/>
      <c r="H11" s="115"/>
      <c r="I11" s="115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ht="15" customHeight="1" x14ac:dyDescent="0.25">
      <c r="A12" s="136"/>
      <c r="B12" s="152" t="s">
        <v>7</v>
      </c>
      <c r="C12" s="152"/>
      <c r="D12" s="153" t="s">
        <v>8</v>
      </c>
      <c r="E12" s="141" t="s">
        <v>15</v>
      </c>
      <c r="F12" s="127" t="s">
        <v>12</v>
      </c>
      <c r="G12" s="115"/>
      <c r="H12" s="115"/>
      <c r="I12" s="115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ht="12.75" customHeight="1" x14ac:dyDescent="0.25">
      <c r="A13" s="137"/>
      <c r="B13" s="71" t="s">
        <v>9</v>
      </c>
      <c r="C13" s="71" t="s">
        <v>10</v>
      </c>
      <c r="D13" s="154"/>
      <c r="E13" s="142"/>
      <c r="F13" s="128"/>
      <c r="G13" s="115"/>
      <c r="H13" s="115"/>
      <c r="I13" s="115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x14ac:dyDescent="0.25">
      <c r="A14" s="72" t="s">
        <v>0</v>
      </c>
      <c r="B14" s="73">
        <v>74</v>
      </c>
      <c r="C14" s="73">
        <v>34</v>
      </c>
      <c r="D14" s="73">
        <v>31</v>
      </c>
      <c r="E14" s="41">
        <f t="shared" ref="E14:E17" si="1">SUM(B14:D14)</f>
        <v>139</v>
      </c>
      <c r="F14" s="22">
        <v>88</v>
      </c>
      <c r="G14" s="115"/>
      <c r="H14" s="115"/>
      <c r="I14" s="115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x14ac:dyDescent="0.25">
      <c r="A15" s="72" t="s">
        <v>17</v>
      </c>
      <c r="B15" s="43">
        <f>SUM(B16:B17)</f>
        <v>78</v>
      </c>
      <c r="C15" s="43">
        <f>SUM(C16:C17)</f>
        <v>30</v>
      </c>
      <c r="D15" s="43">
        <f>SUM(D16:D17)</f>
        <v>31</v>
      </c>
      <c r="E15" s="41">
        <f t="shared" si="1"/>
        <v>139</v>
      </c>
      <c r="F15" s="22">
        <v>88</v>
      </c>
      <c r="G15" s="115"/>
      <c r="H15" s="115"/>
      <c r="I15" s="115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x14ac:dyDescent="0.25">
      <c r="A16" s="72" t="s">
        <v>20</v>
      </c>
      <c r="B16" s="73">
        <v>9</v>
      </c>
      <c r="C16" s="73">
        <v>0</v>
      </c>
      <c r="D16" s="73">
        <v>0</v>
      </c>
      <c r="E16" s="41">
        <f t="shared" si="1"/>
        <v>9</v>
      </c>
      <c r="F16" s="22" t="s">
        <v>59</v>
      </c>
      <c r="G16" s="115"/>
      <c r="H16" s="115"/>
      <c r="I16" s="115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ht="13.5" customHeight="1" x14ac:dyDescent="0.25">
      <c r="A17" s="77" t="s">
        <v>18</v>
      </c>
      <c r="B17" s="107">
        <v>69</v>
      </c>
      <c r="C17" s="107">
        <v>30</v>
      </c>
      <c r="D17" s="107">
        <v>31</v>
      </c>
      <c r="E17" s="41">
        <f t="shared" si="1"/>
        <v>130</v>
      </c>
      <c r="F17" s="24" t="s">
        <v>59</v>
      </c>
      <c r="G17" s="115"/>
      <c r="H17" s="115"/>
      <c r="I17" s="115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ht="5.25" customHeight="1" x14ac:dyDescent="0.25">
      <c r="A18" s="126"/>
      <c r="B18" s="126"/>
      <c r="C18" s="126"/>
      <c r="D18" s="126"/>
      <c r="E18" s="126"/>
      <c r="F18" s="76"/>
      <c r="G18" s="115"/>
      <c r="H18" s="115"/>
      <c r="I18" s="115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ht="15.75" x14ac:dyDescent="0.25">
      <c r="A19" s="160" t="s">
        <v>26</v>
      </c>
      <c r="B19" s="160"/>
      <c r="C19" s="160"/>
      <c r="D19" s="160"/>
      <c r="E19" s="160"/>
      <c r="F19" s="160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ht="15" customHeight="1" x14ac:dyDescent="0.25">
      <c r="A20" s="136"/>
      <c r="B20" s="138" t="s">
        <v>7</v>
      </c>
      <c r="C20" s="138"/>
      <c r="D20" s="139" t="s">
        <v>8</v>
      </c>
      <c r="E20" s="141" t="s">
        <v>15</v>
      </c>
      <c r="F20" s="127" t="s">
        <v>12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ht="12.75" customHeight="1" x14ac:dyDescent="0.25">
      <c r="A21" s="137"/>
      <c r="B21" s="71" t="s">
        <v>9</v>
      </c>
      <c r="C21" s="71" t="s">
        <v>10</v>
      </c>
      <c r="D21" s="140"/>
      <c r="E21" s="142"/>
      <c r="F21" s="128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x14ac:dyDescent="0.25">
      <c r="A22" s="72" t="s">
        <v>0</v>
      </c>
      <c r="B22" s="73">
        <v>4</v>
      </c>
      <c r="C22" s="73">
        <v>0</v>
      </c>
      <c r="D22" s="73">
        <v>0</v>
      </c>
      <c r="E22" s="41">
        <f t="shared" ref="E22:E26" si="2">SUM(B22:D22)</f>
        <v>4</v>
      </c>
      <c r="F22" s="22">
        <v>7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x14ac:dyDescent="0.25">
      <c r="A23" s="72" t="s">
        <v>21</v>
      </c>
      <c r="B23" s="73">
        <v>4</v>
      </c>
      <c r="C23" s="73">
        <v>0</v>
      </c>
      <c r="D23" s="73">
        <v>0</v>
      </c>
      <c r="E23" s="41">
        <f t="shared" si="2"/>
        <v>4</v>
      </c>
      <c r="F23" s="22" t="s">
        <v>59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x14ac:dyDescent="0.25">
      <c r="A24" s="77" t="s">
        <v>22</v>
      </c>
      <c r="B24" s="73">
        <v>0</v>
      </c>
      <c r="C24" s="73">
        <v>0</v>
      </c>
      <c r="D24" s="73">
        <v>0</v>
      </c>
      <c r="E24" s="41">
        <f t="shared" si="2"/>
        <v>0</v>
      </c>
      <c r="F24" s="22" t="s">
        <v>59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x14ac:dyDescent="0.25">
      <c r="A25" s="78" t="s">
        <v>40</v>
      </c>
      <c r="B25" s="44">
        <f>SUM(B23,B26)</f>
        <v>4</v>
      </c>
      <c r="C25" s="44">
        <f t="shared" ref="C25:D25" si="3">SUM(C23,C26)</f>
        <v>0</v>
      </c>
      <c r="D25" s="44">
        <f t="shared" si="3"/>
        <v>0</v>
      </c>
      <c r="E25" s="41">
        <f t="shared" si="2"/>
        <v>4</v>
      </c>
      <c r="F25" s="24">
        <v>11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ht="13.5" customHeight="1" x14ac:dyDescent="0.25">
      <c r="A26" s="78" t="s">
        <v>23</v>
      </c>
      <c r="B26" s="107">
        <v>0</v>
      </c>
      <c r="C26" s="107">
        <v>0</v>
      </c>
      <c r="D26" s="107">
        <v>0</v>
      </c>
      <c r="E26" s="41">
        <f t="shared" si="2"/>
        <v>0</v>
      </c>
      <c r="F26" s="24" t="s">
        <v>59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ht="6" customHeight="1" x14ac:dyDescent="0.25">
      <c r="A27" s="144"/>
      <c r="B27" s="144"/>
      <c r="C27" s="144"/>
      <c r="D27" s="144"/>
      <c r="E27" s="144"/>
      <c r="F27" s="76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ht="18.75" x14ac:dyDescent="0.3">
      <c r="A28" s="161" t="s">
        <v>36</v>
      </c>
      <c r="B28" s="161"/>
      <c r="C28" s="161"/>
      <c r="D28" s="161"/>
      <c r="E28" s="161"/>
      <c r="F28" s="161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ht="15" customHeight="1" x14ac:dyDescent="0.25">
      <c r="A29" s="136"/>
      <c r="B29" s="138" t="s">
        <v>7</v>
      </c>
      <c r="C29" s="138"/>
      <c r="D29" s="139" t="s">
        <v>8</v>
      </c>
      <c r="E29" s="141" t="s">
        <v>15</v>
      </c>
      <c r="F29" s="127" t="s">
        <v>12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ht="12.75" customHeight="1" x14ac:dyDescent="0.25">
      <c r="A30" s="137"/>
      <c r="B30" s="71" t="s">
        <v>9</v>
      </c>
      <c r="C30" s="71" t="s">
        <v>10</v>
      </c>
      <c r="D30" s="140"/>
      <c r="E30" s="142"/>
      <c r="F30" s="128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x14ac:dyDescent="0.25">
      <c r="A31" s="72" t="s">
        <v>1</v>
      </c>
      <c r="B31" s="45">
        <f>SUM(B5,B14,B22)</f>
        <v>94</v>
      </c>
      <c r="C31" s="45">
        <f>SUM(C5,C14,C22)</f>
        <v>58</v>
      </c>
      <c r="D31" s="45">
        <f>SUM(D5,D14,D22)</f>
        <v>33</v>
      </c>
      <c r="E31" s="41">
        <f>SUM(E5,E14,E22)</f>
        <v>185</v>
      </c>
      <c r="F31" s="22">
        <v>143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x14ac:dyDescent="0.25">
      <c r="A32" s="72" t="s">
        <v>2</v>
      </c>
      <c r="B32" s="43">
        <f>SUM(B6,B15,B25)</f>
        <v>136</v>
      </c>
      <c r="C32" s="45">
        <f>SUM(C6,C15,C25)</f>
        <v>122</v>
      </c>
      <c r="D32" s="45">
        <f>SUM(D6,D15,D25)</f>
        <v>36</v>
      </c>
      <c r="E32" s="41">
        <f>SUM(E6,E15,E25)</f>
        <v>294</v>
      </c>
      <c r="F32" s="22">
        <v>269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13.5" customHeight="1" x14ac:dyDescent="0.25">
      <c r="A33" s="74" t="s">
        <v>24</v>
      </c>
      <c r="B33" s="45">
        <f>SUM(B7,B25)</f>
        <v>39</v>
      </c>
      <c r="C33" s="45">
        <f>SUM(C7,C25)</f>
        <v>55</v>
      </c>
      <c r="D33" s="45">
        <f>SUM(D7,D25)</f>
        <v>3</v>
      </c>
      <c r="E33" s="41">
        <f>SUM(E7,E25)</f>
        <v>97</v>
      </c>
      <c r="F33" s="22" t="s">
        <v>59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x14ac:dyDescent="0.25">
      <c r="A34" s="74" t="s">
        <v>27</v>
      </c>
      <c r="B34" s="45">
        <f t="shared" ref="B34:D35" si="4">SUM(B8,B16)</f>
        <v>12</v>
      </c>
      <c r="C34" s="45">
        <f t="shared" si="4"/>
        <v>14</v>
      </c>
      <c r="D34" s="45">
        <f t="shared" si="4"/>
        <v>0</v>
      </c>
      <c r="E34" s="41">
        <f>SUM(E8,E16)</f>
        <v>26</v>
      </c>
      <c r="F34" s="22" t="s">
        <v>59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ht="13.5" customHeight="1" thickBot="1" x14ac:dyDescent="0.3">
      <c r="A35" s="79" t="s">
        <v>28</v>
      </c>
      <c r="B35" s="46">
        <f t="shared" si="4"/>
        <v>85</v>
      </c>
      <c r="C35" s="46">
        <f t="shared" si="4"/>
        <v>53</v>
      </c>
      <c r="D35" s="46">
        <f t="shared" si="4"/>
        <v>33</v>
      </c>
      <c r="E35" s="28">
        <f>SUM(E9,E17,)</f>
        <v>171</v>
      </c>
      <c r="F35" s="24" t="s">
        <v>59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x14ac:dyDescent="0.25">
      <c r="A36" s="80"/>
      <c r="B36" s="31"/>
      <c r="C36" s="31"/>
      <c r="D36" s="31"/>
      <c r="E36" s="33"/>
      <c r="F36" s="3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x14ac:dyDescent="0.25">
      <c r="A37" s="135"/>
      <c r="B37" s="135"/>
      <c r="C37" s="135"/>
      <c r="D37" s="135"/>
      <c r="E37" s="135"/>
      <c r="F37" s="76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ht="15.75" x14ac:dyDescent="0.25">
      <c r="A38" s="160" t="s">
        <v>38</v>
      </c>
      <c r="B38" s="160"/>
      <c r="C38" s="160"/>
      <c r="D38" s="160"/>
      <c r="E38" s="160"/>
      <c r="F38" s="160"/>
      <c r="G38" s="115"/>
      <c r="H38" s="115"/>
      <c r="I38" s="115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ht="15" customHeight="1" x14ac:dyDescent="0.25">
      <c r="A39" s="150" t="s">
        <v>14</v>
      </c>
      <c r="B39" s="152" t="s">
        <v>7</v>
      </c>
      <c r="C39" s="152"/>
      <c r="D39" s="153" t="s">
        <v>8</v>
      </c>
      <c r="E39" s="141" t="s">
        <v>15</v>
      </c>
      <c r="F39" s="127" t="s">
        <v>12</v>
      </c>
      <c r="G39" s="115"/>
      <c r="H39" s="115"/>
      <c r="I39" s="115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x14ac:dyDescent="0.25">
      <c r="A40" s="151"/>
      <c r="B40" s="71" t="s">
        <v>9</v>
      </c>
      <c r="C40" s="71" t="s">
        <v>11</v>
      </c>
      <c r="D40" s="154"/>
      <c r="E40" s="142"/>
      <c r="F40" s="128"/>
      <c r="G40" s="115"/>
      <c r="H40" s="115"/>
      <c r="I40" s="115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x14ac:dyDescent="0.25">
      <c r="A41" s="72" t="s">
        <v>31</v>
      </c>
      <c r="B41" s="73">
        <v>9</v>
      </c>
      <c r="C41" s="73">
        <v>0</v>
      </c>
      <c r="D41" s="73">
        <v>10</v>
      </c>
      <c r="E41" s="41">
        <f t="shared" ref="E41:E43" si="5">SUM(B41:D41)</f>
        <v>19</v>
      </c>
      <c r="F41" s="22">
        <v>5</v>
      </c>
      <c r="G41" s="116"/>
      <c r="H41" s="115"/>
      <c r="I41" s="115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x14ac:dyDescent="0.25">
      <c r="A42" s="74" t="s">
        <v>30</v>
      </c>
      <c r="B42" s="107">
        <v>1</v>
      </c>
      <c r="C42" s="81">
        <v>0</v>
      </c>
      <c r="D42" s="107">
        <v>0</v>
      </c>
      <c r="E42" s="41">
        <f t="shared" si="5"/>
        <v>1</v>
      </c>
      <c r="F42" s="24">
        <v>0</v>
      </c>
      <c r="G42" s="116"/>
      <c r="H42" s="115"/>
      <c r="I42" s="115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x14ac:dyDescent="0.25">
      <c r="A43" s="74" t="s">
        <v>32</v>
      </c>
      <c r="B43" s="107">
        <v>4</v>
      </c>
      <c r="C43" s="81">
        <v>0</v>
      </c>
      <c r="D43" s="107">
        <v>0</v>
      </c>
      <c r="E43" s="41">
        <f t="shared" si="5"/>
        <v>4</v>
      </c>
      <c r="F43" s="24">
        <v>0</v>
      </c>
      <c r="G43" s="116"/>
      <c r="H43" s="115"/>
      <c r="I43" s="115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ht="25.5" customHeight="1" x14ac:dyDescent="0.25">
      <c r="A44" s="82" t="s">
        <v>13</v>
      </c>
      <c r="B44" s="145" t="s">
        <v>7</v>
      </c>
      <c r="C44" s="145"/>
      <c r="D44" s="40" t="s">
        <v>8</v>
      </c>
      <c r="E44" s="41" t="s">
        <v>15</v>
      </c>
      <c r="F44" s="52" t="s">
        <v>12</v>
      </c>
      <c r="G44" s="116"/>
      <c r="H44" s="115"/>
      <c r="I44" s="115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x14ac:dyDescent="0.25">
      <c r="A45" s="83" t="s">
        <v>29</v>
      </c>
      <c r="B45" s="146">
        <v>38</v>
      </c>
      <c r="C45" s="147"/>
      <c r="D45" s="84">
        <v>6</v>
      </c>
      <c r="E45" s="41">
        <f>SUM(B45:D45)</f>
        <v>44</v>
      </c>
      <c r="F45" s="25">
        <v>23</v>
      </c>
      <c r="G45" s="116"/>
      <c r="H45" s="115"/>
      <c r="I45" s="115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x14ac:dyDescent="0.25">
      <c r="A46" s="85" t="s">
        <v>37</v>
      </c>
      <c r="B46" s="148">
        <v>3</v>
      </c>
      <c r="C46" s="149"/>
      <c r="D46" s="106">
        <v>0</v>
      </c>
      <c r="E46" s="41">
        <f t="shared" ref="E46" si="6">SUM(B46:D46)</f>
        <v>3</v>
      </c>
      <c r="F46" s="24" t="s">
        <v>59</v>
      </c>
      <c r="G46" s="116"/>
      <c r="H46" s="115"/>
      <c r="I46" s="115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x14ac:dyDescent="0.25">
      <c r="A47" s="87"/>
      <c r="B47" s="42"/>
      <c r="C47" s="42"/>
      <c r="D47" s="42"/>
      <c r="E47" s="42"/>
      <c r="F47" s="50"/>
      <c r="G47" s="116"/>
      <c r="H47" s="115"/>
      <c r="I47" s="115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ht="15.75" x14ac:dyDescent="0.25">
      <c r="A48" s="157" t="s">
        <v>39</v>
      </c>
      <c r="B48" s="158"/>
      <c r="C48" s="158"/>
      <c r="D48" s="158"/>
      <c r="E48" s="158"/>
      <c r="F48" s="159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x14ac:dyDescent="0.25">
      <c r="A49" s="88"/>
      <c r="B49" s="138" t="s">
        <v>7</v>
      </c>
      <c r="C49" s="138"/>
      <c r="D49" s="108" t="s">
        <v>8</v>
      </c>
      <c r="E49" s="109" t="s">
        <v>15</v>
      </c>
      <c r="F49" s="110" t="s">
        <v>12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x14ac:dyDescent="0.25">
      <c r="A50" s="74" t="s">
        <v>3</v>
      </c>
      <c r="B50" s="137">
        <v>14</v>
      </c>
      <c r="C50" s="137"/>
      <c r="D50" s="107">
        <v>1</v>
      </c>
      <c r="E50" s="41">
        <f t="shared" ref="E50:E53" si="7">SUM(B50:D50)</f>
        <v>15</v>
      </c>
      <c r="F50" s="24">
        <v>11</v>
      </c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x14ac:dyDescent="0.25">
      <c r="A51" s="74" t="s">
        <v>4</v>
      </c>
      <c r="B51" s="137">
        <v>15</v>
      </c>
      <c r="C51" s="137"/>
      <c r="D51" s="107">
        <v>3</v>
      </c>
      <c r="E51" s="41">
        <f t="shared" si="7"/>
        <v>18</v>
      </c>
      <c r="F51" s="24">
        <v>19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x14ac:dyDescent="0.25">
      <c r="A52" s="74" t="s">
        <v>5</v>
      </c>
      <c r="B52" s="137">
        <v>1</v>
      </c>
      <c r="C52" s="137"/>
      <c r="D52" s="107">
        <v>1</v>
      </c>
      <c r="E52" s="41">
        <f t="shared" si="7"/>
        <v>2</v>
      </c>
      <c r="F52" s="24">
        <v>7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x14ac:dyDescent="0.25">
      <c r="A53" s="74" t="s">
        <v>6</v>
      </c>
      <c r="B53" s="137">
        <v>35</v>
      </c>
      <c r="C53" s="137"/>
      <c r="D53" s="107">
        <v>10</v>
      </c>
      <c r="E53" s="41">
        <f t="shared" si="7"/>
        <v>45</v>
      </c>
      <c r="F53" s="24">
        <v>51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x14ac:dyDescent="0.25">
      <c r="A54" s="113"/>
      <c r="B54" s="117"/>
      <c r="C54" s="118"/>
      <c r="D54" s="119"/>
      <c r="E54" s="120"/>
      <c r="F54" s="121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x14ac:dyDescent="0.25">
      <c r="A55" s="113"/>
      <c r="B55" s="122"/>
      <c r="C55" s="122"/>
      <c r="D55" s="117"/>
      <c r="E55" s="123"/>
      <c r="F55" s="12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x14ac:dyDescent="0.25">
      <c r="A56" s="113"/>
      <c r="B56" s="122"/>
      <c r="C56" s="122"/>
      <c r="D56" s="122"/>
      <c r="E56" s="122"/>
      <c r="F56" s="12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x14ac:dyDescent="0.25">
      <c r="A57" s="113"/>
      <c r="B57" s="117"/>
      <c r="C57" s="117"/>
      <c r="D57" s="117"/>
      <c r="E57" s="123"/>
      <c r="F57" s="122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x14ac:dyDescent="0.25">
      <c r="A58" s="113"/>
      <c r="B58" s="117"/>
      <c r="C58" s="117"/>
      <c r="D58" s="117"/>
      <c r="E58" s="123"/>
      <c r="F58" s="12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x14ac:dyDescent="0.25">
      <c r="A59" s="113"/>
      <c r="B59" s="117"/>
      <c r="C59" s="117"/>
      <c r="D59" s="117"/>
      <c r="E59" s="123"/>
      <c r="F59" s="12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  <row r="60" spans="1:24" x14ac:dyDescent="0.25">
      <c r="A60" s="113"/>
      <c r="B60" s="117"/>
      <c r="C60" s="117"/>
      <c r="D60" s="117"/>
      <c r="E60" s="123"/>
      <c r="F60" s="12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4" x14ac:dyDescent="0.25">
      <c r="A61" s="113"/>
      <c r="B61" s="117"/>
      <c r="C61" s="117"/>
      <c r="D61" s="117"/>
      <c r="E61" s="123"/>
      <c r="F61" s="12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:24" x14ac:dyDescent="0.25">
      <c r="A62" s="113"/>
      <c r="B62" s="117"/>
      <c r="C62" s="117"/>
      <c r="D62" s="117"/>
      <c r="E62" s="123"/>
      <c r="F62" s="12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 x14ac:dyDescent="0.25">
      <c r="A63" s="113"/>
      <c r="B63" s="117"/>
      <c r="C63" s="117"/>
      <c r="D63" s="117"/>
      <c r="E63" s="123"/>
      <c r="F63" s="12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 x14ac:dyDescent="0.25">
      <c r="A64" s="113"/>
      <c r="B64" s="117"/>
      <c r="C64" s="117"/>
      <c r="D64" s="117"/>
      <c r="E64" s="123"/>
      <c r="F64" s="12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:24" x14ac:dyDescent="0.25">
      <c r="A65" s="113"/>
      <c r="B65" s="117"/>
      <c r="C65" s="117"/>
      <c r="D65" s="117"/>
      <c r="E65" s="123"/>
      <c r="F65" s="12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:24" x14ac:dyDescent="0.25">
      <c r="A66" s="113"/>
      <c r="B66" s="117"/>
      <c r="C66" s="117"/>
      <c r="D66" s="117"/>
      <c r="E66" s="123"/>
      <c r="F66" s="12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x14ac:dyDescent="0.25">
      <c r="A67" s="113"/>
      <c r="B67" s="117"/>
      <c r="C67" s="117"/>
      <c r="D67" s="117"/>
      <c r="E67" s="123"/>
      <c r="F67" s="12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x14ac:dyDescent="0.25">
      <c r="A68" s="113"/>
      <c r="B68" s="117"/>
      <c r="C68" s="117"/>
      <c r="D68" s="117"/>
      <c r="E68" s="123"/>
      <c r="F68" s="12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:24" x14ac:dyDescent="0.25">
      <c r="A69" s="113"/>
      <c r="B69" s="117"/>
      <c r="C69" s="117"/>
      <c r="D69" s="117"/>
      <c r="E69" s="123"/>
      <c r="F69" s="12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 x14ac:dyDescent="0.25">
      <c r="A70" s="113"/>
      <c r="B70" s="117"/>
      <c r="C70" s="117"/>
      <c r="D70" s="117"/>
      <c r="E70" s="123"/>
      <c r="F70" s="12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x14ac:dyDescent="0.25">
      <c r="A71" s="113"/>
      <c r="B71" s="117"/>
      <c r="C71" s="117"/>
      <c r="D71" s="117"/>
      <c r="E71" s="123"/>
      <c r="F71" s="12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x14ac:dyDescent="0.25">
      <c r="A72" s="113"/>
      <c r="B72" s="117"/>
      <c r="C72" s="117"/>
      <c r="D72" s="117"/>
      <c r="E72" s="123"/>
      <c r="F72" s="12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x14ac:dyDescent="0.25">
      <c r="A73" s="113"/>
      <c r="B73" s="117"/>
      <c r="C73" s="117"/>
      <c r="D73" s="117"/>
      <c r="E73" s="123"/>
      <c r="F73" s="12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x14ac:dyDescent="0.25">
      <c r="A74" s="113"/>
      <c r="B74" s="117"/>
      <c r="C74" s="117"/>
      <c r="D74" s="117"/>
      <c r="E74" s="123"/>
      <c r="F74" s="12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x14ac:dyDescent="0.25">
      <c r="A75" s="113"/>
      <c r="B75" s="117"/>
      <c r="C75" s="117"/>
      <c r="D75" s="117"/>
      <c r="E75" s="123"/>
      <c r="F75" s="12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x14ac:dyDescent="0.25">
      <c r="A76" s="113"/>
      <c r="B76" s="117"/>
      <c r="C76" s="117"/>
      <c r="D76" s="117"/>
      <c r="E76" s="123"/>
      <c r="F76" s="12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x14ac:dyDescent="0.25">
      <c r="A77" s="113"/>
      <c r="B77" s="117"/>
      <c r="C77" s="117"/>
      <c r="D77" s="117"/>
      <c r="E77" s="123"/>
      <c r="F77" s="12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x14ac:dyDescent="0.25">
      <c r="A78" s="113"/>
      <c r="B78" s="117"/>
      <c r="C78" s="117"/>
      <c r="D78" s="117"/>
      <c r="E78" s="123"/>
      <c r="F78" s="12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x14ac:dyDescent="0.25">
      <c r="A79" s="113"/>
      <c r="B79" s="117"/>
      <c r="C79" s="117"/>
      <c r="D79" s="117"/>
      <c r="E79" s="123"/>
      <c r="F79" s="12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x14ac:dyDescent="0.25">
      <c r="A80" s="113"/>
      <c r="B80" s="117"/>
      <c r="C80" s="117"/>
      <c r="D80" s="117"/>
      <c r="E80" s="123"/>
      <c r="F80" s="12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x14ac:dyDescent="0.25">
      <c r="A81" s="113"/>
      <c r="B81" s="117"/>
      <c r="C81" s="117"/>
      <c r="D81" s="117"/>
      <c r="E81" s="123"/>
      <c r="F81" s="12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x14ac:dyDescent="0.25">
      <c r="A82" s="113"/>
      <c r="B82" s="117"/>
      <c r="C82" s="117"/>
      <c r="D82" s="117"/>
      <c r="E82" s="123"/>
      <c r="F82" s="12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x14ac:dyDescent="0.25">
      <c r="A83" s="113"/>
      <c r="B83" s="117"/>
      <c r="C83" s="117"/>
      <c r="D83" s="117"/>
      <c r="E83" s="123"/>
      <c r="F83" s="12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x14ac:dyDescent="0.25">
      <c r="A84" s="113"/>
      <c r="B84" s="117"/>
      <c r="C84" s="117"/>
      <c r="D84" s="117"/>
      <c r="E84" s="123"/>
      <c r="F84" s="12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x14ac:dyDescent="0.25">
      <c r="A85" s="113"/>
      <c r="B85" s="117"/>
      <c r="C85" s="117"/>
      <c r="D85" s="117"/>
      <c r="E85" s="123"/>
      <c r="F85" s="12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x14ac:dyDescent="0.25">
      <c r="A86" s="113"/>
      <c r="B86" s="117"/>
      <c r="C86" s="117"/>
      <c r="D86" s="117"/>
      <c r="E86" s="123"/>
      <c r="F86" s="12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x14ac:dyDescent="0.25">
      <c r="A87" s="113"/>
      <c r="B87" s="117"/>
      <c r="C87" s="117"/>
      <c r="D87" s="117"/>
      <c r="E87" s="123"/>
      <c r="F87" s="12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x14ac:dyDescent="0.25">
      <c r="A88" s="113"/>
      <c r="B88" s="117"/>
      <c r="C88" s="117"/>
      <c r="D88" s="117"/>
      <c r="E88" s="123"/>
      <c r="F88" s="12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x14ac:dyDescent="0.25">
      <c r="A89" s="113"/>
      <c r="B89" s="117"/>
      <c r="C89" s="117"/>
      <c r="D89" s="117"/>
      <c r="E89" s="123"/>
      <c r="F89" s="12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x14ac:dyDescent="0.25">
      <c r="A90" s="113"/>
      <c r="B90" s="117"/>
      <c r="C90" s="117"/>
      <c r="D90" s="117"/>
      <c r="E90" s="123"/>
      <c r="F90" s="12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x14ac:dyDescent="0.25">
      <c r="A91" s="113"/>
      <c r="B91" s="117"/>
      <c r="C91" s="117"/>
      <c r="D91" s="117"/>
      <c r="E91" s="123"/>
      <c r="F91" s="12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x14ac:dyDescent="0.25">
      <c r="A92" s="113"/>
      <c r="B92" s="117"/>
      <c r="C92" s="117"/>
      <c r="D92" s="117"/>
      <c r="E92" s="123"/>
      <c r="F92" s="12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x14ac:dyDescent="0.25">
      <c r="A93" s="113"/>
      <c r="B93" s="117"/>
      <c r="C93" s="117"/>
      <c r="D93" s="117"/>
      <c r="E93" s="123"/>
      <c r="F93" s="12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x14ac:dyDescent="0.25">
      <c r="A94" s="113"/>
      <c r="B94" s="117"/>
      <c r="C94" s="117"/>
      <c r="D94" s="117"/>
      <c r="E94" s="123"/>
      <c r="F94" s="12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x14ac:dyDescent="0.25">
      <c r="A95" s="113"/>
      <c r="B95" s="117"/>
      <c r="C95" s="117"/>
      <c r="D95" s="117"/>
      <c r="E95" s="123"/>
      <c r="F95" s="12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x14ac:dyDescent="0.25">
      <c r="A96" s="113"/>
      <c r="B96" s="117"/>
      <c r="C96" s="117"/>
      <c r="D96" s="117"/>
      <c r="E96" s="123"/>
      <c r="F96" s="12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x14ac:dyDescent="0.25">
      <c r="A97" s="113"/>
      <c r="B97" s="117"/>
      <c r="C97" s="117"/>
      <c r="D97" s="117"/>
      <c r="E97" s="123"/>
      <c r="F97" s="12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x14ac:dyDescent="0.25">
      <c r="A98" s="113"/>
      <c r="B98" s="117"/>
      <c r="C98" s="117"/>
      <c r="D98" s="117"/>
      <c r="E98" s="123"/>
      <c r="F98" s="12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</row>
    <row r="99" spans="1:24" x14ac:dyDescent="0.25">
      <c r="A99" s="113"/>
      <c r="B99" s="117"/>
      <c r="C99" s="117"/>
      <c r="D99" s="117"/>
      <c r="E99" s="123"/>
      <c r="F99" s="12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</row>
    <row r="100" spans="1:24" x14ac:dyDescent="0.25">
      <c r="A100" s="113"/>
      <c r="B100" s="117"/>
      <c r="C100" s="117"/>
      <c r="D100" s="117"/>
      <c r="E100" s="123"/>
      <c r="F100" s="12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:24" x14ac:dyDescent="0.25">
      <c r="A101" s="113"/>
      <c r="B101" s="117"/>
      <c r="C101" s="117"/>
      <c r="D101" s="117"/>
      <c r="E101" s="123"/>
      <c r="F101" s="12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1:24" x14ac:dyDescent="0.25">
      <c r="A102" s="113"/>
      <c r="B102" s="117"/>
      <c r="C102" s="117"/>
      <c r="D102" s="117"/>
      <c r="E102" s="123"/>
      <c r="F102" s="12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:24" x14ac:dyDescent="0.25">
      <c r="A103" s="113"/>
      <c r="B103" s="117"/>
      <c r="C103" s="117"/>
      <c r="D103" s="117"/>
      <c r="E103" s="123"/>
      <c r="F103" s="12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:24" x14ac:dyDescent="0.25">
      <c r="A104" s="113"/>
      <c r="B104" s="117"/>
      <c r="C104" s="117"/>
      <c r="D104" s="117"/>
      <c r="E104" s="123"/>
      <c r="F104" s="12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x14ac:dyDescent="0.25">
      <c r="A105" s="113"/>
      <c r="B105" s="117"/>
      <c r="C105" s="117"/>
      <c r="D105" s="117"/>
      <c r="E105" s="123"/>
      <c r="F105" s="12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x14ac:dyDescent="0.25">
      <c r="A106" s="113"/>
      <c r="B106" s="117"/>
      <c r="C106" s="117"/>
      <c r="D106" s="117"/>
      <c r="E106" s="123"/>
      <c r="F106" s="12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:24" x14ac:dyDescent="0.25">
      <c r="A107" s="113"/>
      <c r="B107" s="117"/>
      <c r="C107" s="117"/>
      <c r="D107" s="117"/>
      <c r="E107" s="123"/>
      <c r="F107" s="12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24" x14ac:dyDescent="0.25">
      <c r="A108" s="113"/>
      <c r="B108" s="117"/>
      <c r="C108" s="117"/>
      <c r="D108" s="117"/>
      <c r="E108" s="123"/>
      <c r="F108" s="12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x14ac:dyDescent="0.25">
      <c r="A109" s="113"/>
      <c r="B109" s="117"/>
      <c r="C109" s="117"/>
      <c r="D109" s="117"/>
      <c r="E109" s="123"/>
      <c r="F109" s="12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x14ac:dyDescent="0.25">
      <c r="A110" s="113"/>
      <c r="B110" s="117"/>
      <c r="C110" s="117"/>
      <c r="D110" s="117"/>
      <c r="E110" s="123"/>
      <c r="F110" s="12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x14ac:dyDescent="0.25">
      <c r="A111" s="113"/>
      <c r="B111" s="117"/>
      <c r="C111" s="117"/>
      <c r="D111" s="117"/>
      <c r="E111" s="123"/>
      <c r="F111" s="12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x14ac:dyDescent="0.25">
      <c r="A112" s="113"/>
      <c r="B112" s="117"/>
      <c r="C112" s="117"/>
      <c r="D112" s="117"/>
      <c r="E112" s="123"/>
      <c r="F112" s="12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x14ac:dyDescent="0.25">
      <c r="A113" s="113"/>
      <c r="B113" s="117"/>
      <c r="C113" s="117"/>
      <c r="D113" s="117"/>
      <c r="E113" s="123"/>
      <c r="F113" s="12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x14ac:dyDescent="0.25">
      <c r="A114" s="113"/>
      <c r="B114" s="117"/>
      <c r="C114" s="117"/>
      <c r="D114" s="117"/>
      <c r="E114" s="123"/>
      <c r="F114" s="12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:24" x14ac:dyDescent="0.25">
      <c r="A115" s="113"/>
      <c r="B115" s="117"/>
      <c r="C115" s="117"/>
      <c r="D115" s="117"/>
      <c r="E115" s="123"/>
      <c r="F115" s="12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x14ac:dyDescent="0.25">
      <c r="A116" s="113"/>
      <c r="B116" s="117"/>
      <c r="C116" s="117"/>
      <c r="D116" s="117"/>
      <c r="E116" s="123"/>
      <c r="F116" s="12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x14ac:dyDescent="0.25">
      <c r="A117" s="113"/>
      <c r="B117" s="117"/>
      <c r="C117" s="117"/>
      <c r="D117" s="117"/>
      <c r="E117" s="123"/>
      <c r="F117" s="12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x14ac:dyDescent="0.25">
      <c r="A118" s="113"/>
      <c r="B118" s="117"/>
      <c r="C118" s="117"/>
      <c r="D118" s="117"/>
      <c r="E118" s="123"/>
      <c r="F118" s="12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x14ac:dyDescent="0.25">
      <c r="A119" s="113"/>
      <c r="B119" s="117"/>
      <c r="C119" s="117"/>
      <c r="D119" s="117"/>
      <c r="E119" s="123"/>
      <c r="F119" s="12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x14ac:dyDescent="0.25">
      <c r="A120" s="113"/>
      <c r="B120" s="117"/>
      <c r="C120" s="117"/>
      <c r="D120" s="117"/>
      <c r="E120" s="123"/>
      <c r="F120" s="12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x14ac:dyDescent="0.25">
      <c r="A121" s="113"/>
      <c r="B121" s="117"/>
      <c r="C121" s="117"/>
      <c r="D121" s="117"/>
      <c r="E121" s="123"/>
      <c r="F121" s="12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x14ac:dyDescent="0.25">
      <c r="A122" s="113"/>
      <c r="B122" s="117"/>
      <c r="C122" s="117"/>
      <c r="D122" s="117"/>
      <c r="E122" s="123"/>
      <c r="F122" s="12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x14ac:dyDescent="0.25">
      <c r="A123" s="113"/>
      <c r="B123" s="117"/>
      <c r="C123" s="117"/>
      <c r="D123" s="117"/>
      <c r="E123" s="123"/>
      <c r="F123" s="12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x14ac:dyDescent="0.25">
      <c r="A124" s="113"/>
      <c r="B124" s="117"/>
      <c r="C124" s="117"/>
      <c r="D124" s="117"/>
      <c r="E124" s="123"/>
      <c r="F124" s="12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x14ac:dyDescent="0.25">
      <c r="A125" s="113"/>
      <c r="B125" s="117"/>
      <c r="C125" s="117"/>
      <c r="D125" s="117"/>
      <c r="E125" s="123"/>
      <c r="F125" s="12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x14ac:dyDescent="0.25">
      <c r="A126" s="113"/>
      <c r="B126" s="117"/>
      <c r="C126" s="117"/>
      <c r="D126" s="117"/>
      <c r="E126" s="123"/>
      <c r="F126" s="12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x14ac:dyDescent="0.25">
      <c r="A127" s="113"/>
      <c r="B127" s="117"/>
      <c r="C127" s="117"/>
      <c r="D127" s="117"/>
      <c r="E127" s="123"/>
      <c r="F127" s="12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</sheetData>
  <sheetProtection password="CCAC" sheet="1" objects="1" scenarios="1"/>
  <mergeCells count="44">
    <mergeCell ref="A1:F1"/>
    <mergeCell ref="A2:F2"/>
    <mergeCell ref="A3:A4"/>
    <mergeCell ref="B3:C3"/>
    <mergeCell ref="D3:D4"/>
    <mergeCell ref="E3:E4"/>
    <mergeCell ref="F3:F4"/>
    <mergeCell ref="A10:E10"/>
    <mergeCell ref="A11:F11"/>
    <mergeCell ref="A12:A13"/>
    <mergeCell ref="B12:C12"/>
    <mergeCell ref="D12:D13"/>
    <mergeCell ref="E12:E13"/>
    <mergeCell ref="F12:F13"/>
    <mergeCell ref="A18:E18"/>
    <mergeCell ref="A19:F19"/>
    <mergeCell ref="A20:A21"/>
    <mergeCell ref="B20:C20"/>
    <mergeCell ref="D20:D21"/>
    <mergeCell ref="E20:E21"/>
    <mergeCell ref="F20:F21"/>
    <mergeCell ref="A27:E27"/>
    <mergeCell ref="A28:F28"/>
    <mergeCell ref="A29:A30"/>
    <mergeCell ref="B29:C29"/>
    <mergeCell ref="D29:D30"/>
    <mergeCell ref="E29:E30"/>
    <mergeCell ref="F29:F30"/>
    <mergeCell ref="A37:E37"/>
    <mergeCell ref="A38:F38"/>
    <mergeCell ref="A39:A40"/>
    <mergeCell ref="B39:C39"/>
    <mergeCell ref="D39:D40"/>
    <mergeCell ref="E39:E40"/>
    <mergeCell ref="F39:F40"/>
    <mergeCell ref="B51:C51"/>
    <mergeCell ref="B52:C52"/>
    <mergeCell ref="B53:C53"/>
    <mergeCell ref="B44:C44"/>
    <mergeCell ref="B45:C45"/>
    <mergeCell ref="B46:C46"/>
    <mergeCell ref="A48:F48"/>
    <mergeCell ref="B49:C49"/>
    <mergeCell ref="B50:C50"/>
  </mergeCells>
  <pageMargins left="0" right="0" top="0" bottom="0" header="0" footer="0.3"/>
  <pageSetup scale="95" orientation="portrait" r:id="rId1"/>
  <headerFooter>
    <oddFooter>&amp;L&amp;D&amp;R&amp;T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7"/>
  <sheetViews>
    <sheetView zoomScaleNormal="100" workbookViewId="0">
      <selection activeCell="C7" sqref="C7"/>
    </sheetView>
  </sheetViews>
  <sheetFormatPr defaultRowHeight="15" x14ac:dyDescent="0.25"/>
  <cols>
    <col min="1" max="1" width="46.28515625" customWidth="1"/>
    <col min="2" max="2" width="14" style="1" customWidth="1"/>
    <col min="3" max="3" width="13.5703125" style="1" customWidth="1"/>
    <col min="4" max="4" width="13.140625" style="1" customWidth="1"/>
    <col min="5" max="5" width="11.28515625" style="2" customWidth="1"/>
    <col min="6" max="9" width="10.7109375" style="2" customWidth="1"/>
    <col min="10" max="24" width="9.140625" customWidth="1"/>
    <col min="246" max="246" width="45.85546875" customWidth="1"/>
    <col min="247" max="247" width="10.7109375" bestFit="1" customWidth="1"/>
    <col min="248" max="248" width="11.5703125" bestFit="1" customWidth="1"/>
    <col min="249" max="249" width="12.28515625" bestFit="1" customWidth="1"/>
    <col min="250" max="253" width="9.85546875" bestFit="1" customWidth="1"/>
    <col min="254" max="254" width="9" customWidth="1"/>
    <col min="502" max="502" width="45.85546875" customWidth="1"/>
    <col min="503" max="503" width="10.7109375" bestFit="1" customWidth="1"/>
    <col min="504" max="504" width="11.5703125" bestFit="1" customWidth="1"/>
    <col min="505" max="505" width="12.28515625" bestFit="1" customWidth="1"/>
    <col min="506" max="509" width="9.85546875" bestFit="1" customWidth="1"/>
    <col min="510" max="510" width="9" customWidth="1"/>
    <col min="758" max="758" width="45.85546875" customWidth="1"/>
    <col min="759" max="759" width="10.7109375" bestFit="1" customWidth="1"/>
    <col min="760" max="760" width="11.5703125" bestFit="1" customWidth="1"/>
    <col min="761" max="761" width="12.28515625" bestFit="1" customWidth="1"/>
    <col min="762" max="765" width="9.85546875" bestFit="1" customWidth="1"/>
    <col min="766" max="766" width="9" customWidth="1"/>
    <col min="1014" max="1014" width="45.85546875" customWidth="1"/>
    <col min="1015" max="1015" width="10.7109375" bestFit="1" customWidth="1"/>
    <col min="1016" max="1016" width="11.5703125" bestFit="1" customWidth="1"/>
    <col min="1017" max="1017" width="12.28515625" bestFit="1" customWidth="1"/>
    <col min="1018" max="1021" width="9.85546875" bestFit="1" customWidth="1"/>
    <col min="1022" max="1022" width="9" customWidth="1"/>
    <col min="1270" max="1270" width="45.85546875" customWidth="1"/>
    <col min="1271" max="1271" width="10.7109375" bestFit="1" customWidth="1"/>
    <col min="1272" max="1272" width="11.5703125" bestFit="1" customWidth="1"/>
    <col min="1273" max="1273" width="12.28515625" bestFit="1" customWidth="1"/>
    <col min="1274" max="1277" width="9.85546875" bestFit="1" customWidth="1"/>
    <col min="1278" max="1278" width="9" customWidth="1"/>
    <col min="1526" max="1526" width="45.85546875" customWidth="1"/>
    <col min="1527" max="1527" width="10.7109375" bestFit="1" customWidth="1"/>
    <col min="1528" max="1528" width="11.5703125" bestFit="1" customWidth="1"/>
    <col min="1529" max="1529" width="12.28515625" bestFit="1" customWidth="1"/>
    <col min="1530" max="1533" width="9.85546875" bestFit="1" customWidth="1"/>
    <col min="1534" max="1534" width="9" customWidth="1"/>
    <col min="1782" max="1782" width="45.85546875" customWidth="1"/>
    <col min="1783" max="1783" width="10.7109375" bestFit="1" customWidth="1"/>
    <col min="1784" max="1784" width="11.5703125" bestFit="1" customWidth="1"/>
    <col min="1785" max="1785" width="12.28515625" bestFit="1" customWidth="1"/>
    <col min="1786" max="1789" width="9.85546875" bestFit="1" customWidth="1"/>
    <col min="1790" max="1790" width="9" customWidth="1"/>
    <col min="2038" max="2038" width="45.85546875" customWidth="1"/>
    <col min="2039" max="2039" width="10.7109375" bestFit="1" customWidth="1"/>
    <col min="2040" max="2040" width="11.5703125" bestFit="1" customWidth="1"/>
    <col min="2041" max="2041" width="12.28515625" bestFit="1" customWidth="1"/>
    <col min="2042" max="2045" width="9.85546875" bestFit="1" customWidth="1"/>
    <col min="2046" max="2046" width="9" customWidth="1"/>
    <col min="2294" max="2294" width="45.85546875" customWidth="1"/>
    <col min="2295" max="2295" width="10.7109375" bestFit="1" customWidth="1"/>
    <col min="2296" max="2296" width="11.5703125" bestFit="1" customWidth="1"/>
    <col min="2297" max="2297" width="12.28515625" bestFit="1" customWidth="1"/>
    <col min="2298" max="2301" width="9.85546875" bestFit="1" customWidth="1"/>
    <col min="2302" max="2302" width="9" customWidth="1"/>
    <col min="2550" max="2550" width="45.85546875" customWidth="1"/>
    <col min="2551" max="2551" width="10.7109375" bestFit="1" customWidth="1"/>
    <col min="2552" max="2552" width="11.5703125" bestFit="1" customWidth="1"/>
    <col min="2553" max="2553" width="12.28515625" bestFit="1" customWidth="1"/>
    <col min="2554" max="2557" width="9.85546875" bestFit="1" customWidth="1"/>
    <col min="2558" max="2558" width="9" customWidth="1"/>
    <col min="2806" max="2806" width="45.85546875" customWidth="1"/>
    <col min="2807" max="2807" width="10.7109375" bestFit="1" customWidth="1"/>
    <col min="2808" max="2808" width="11.5703125" bestFit="1" customWidth="1"/>
    <col min="2809" max="2809" width="12.28515625" bestFit="1" customWidth="1"/>
    <col min="2810" max="2813" width="9.85546875" bestFit="1" customWidth="1"/>
    <col min="2814" max="2814" width="9" customWidth="1"/>
    <col min="3062" max="3062" width="45.85546875" customWidth="1"/>
    <col min="3063" max="3063" width="10.7109375" bestFit="1" customWidth="1"/>
    <col min="3064" max="3064" width="11.5703125" bestFit="1" customWidth="1"/>
    <col min="3065" max="3065" width="12.28515625" bestFit="1" customWidth="1"/>
    <col min="3066" max="3069" width="9.85546875" bestFit="1" customWidth="1"/>
    <col min="3070" max="3070" width="9" customWidth="1"/>
    <col min="3318" max="3318" width="45.85546875" customWidth="1"/>
    <col min="3319" max="3319" width="10.7109375" bestFit="1" customWidth="1"/>
    <col min="3320" max="3320" width="11.5703125" bestFit="1" customWidth="1"/>
    <col min="3321" max="3321" width="12.28515625" bestFit="1" customWidth="1"/>
    <col min="3322" max="3325" width="9.85546875" bestFit="1" customWidth="1"/>
    <col min="3326" max="3326" width="9" customWidth="1"/>
    <col min="3574" max="3574" width="45.85546875" customWidth="1"/>
    <col min="3575" max="3575" width="10.7109375" bestFit="1" customWidth="1"/>
    <col min="3576" max="3576" width="11.5703125" bestFit="1" customWidth="1"/>
    <col min="3577" max="3577" width="12.28515625" bestFit="1" customWidth="1"/>
    <col min="3578" max="3581" width="9.85546875" bestFit="1" customWidth="1"/>
    <col min="3582" max="3582" width="9" customWidth="1"/>
    <col min="3830" max="3830" width="45.85546875" customWidth="1"/>
    <col min="3831" max="3831" width="10.7109375" bestFit="1" customWidth="1"/>
    <col min="3832" max="3832" width="11.5703125" bestFit="1" customWidth="1"/>
    <col min="3833" max="3833" width="12.28515625" bestFit="1" customWidth="1"/>
    <col min="3834" max="3837" width="9.85546875" bestFit="1" customWidth="1"/>
    <col min="3838" max="3838" width="9" customWidth="1"/>
    <col min="4086" max="4086" width="45.85546875" customWidth="1"/>
    <col min="4087" max="4087" width="10.7109375" bestFit="1" customWidth="1"/>
    <col min="4088" max="4088" width="11.5703125" bestFit="1" customWidth="1"/>
    <col min="4089" max="4089" width="12.28515625" bestFit="1" customWidth="1"/>
    <col min="4090" max="4093" width="9.85546875" bestFit="1" customWidth="1"/>
    <col min="4094" max="4094" width="9" customWidth="1"/>
    <col min="4342" max="4342" width="45.85546875" customWidth="1"/>
    <col min="4343" max="4343" width="10.7109375" bestFit="1" customWidth="1"/>
    <col min="4344" max="4344" width="11.5703125" bestFit="1" customWidth="1"/>
    <col min="4345" max="4345" width="12.28515625" bestFit="1" customWidth="1"/>
    <col min="4346" max="4349" width="9.85546875" bestFit="1" customWidth="1"/>
    <col min="4350" max="4350" width="9" customWidth="1"/>
    <col min="4598" max="4598" width="45.85546875" customWidth="1"/>
    <col min="4599" max="4599" width="10.7109375" bestFit="1" customWidth="1"/>
    <col min="4600" max="4600" width="11.5703125" bestFit="1" customWidth="1"/>
    <col min="4601" max="4601" width="12.28515625" bestFit="1" customWidth="1"/>
    <col min="4602" max="4605" width="9.85546875" bestFit="1" customWidth="1"/>
    <col min="4606" max="4606" width="9" customWidth="1"/>
    <col min="4854" max="4854" width="45.85546875" customWidth="1"/>
    <col min="4855" max="4855" width="10.7109375" bestFit="1" customWidth="1"/>
    <col min="4856" max="4856" width="11.5703125" bestFit="1" customWidth="1"/>
    <col min="4857" max="4857" width="12.28515625" bestFit="1" customWidth="1"/>
    <col min="4858" max="4861" width="9.85546875" bestFit="1" customWidth="1"/>
    <col min="4862" max="4862" width="9" customWidth="1"/>
    <col min="5110" max="5110" width="45.85546875" customWidth="1"/>
    <col min="5111" max="5111" width="10.7109375" bestFit="1" customWidth="1"/>
    <col min="5112" max="5112" width="11.5703125" bestFit="1" customWidth="1"/>
    <col min="5113" max="5113" width="12.28515625" bestFit="1" customWidth="1"/>
    <col min="5114" max="5117" width="9.85546875" bestFit="1" customWidth="1"/>
    <col min="5118" max="5118" width="9" customWidth="1"/>
    <col min="5366" max="5366" width="45.85546875" customWidth="1"/>
    <col min="5367" max="5367" width="10.7109375" bestFit="1" customWidth="1"/>
    <col min="5368" max="5368" width="11.5703125" bestFit="1" customWidth="1"/>
    <col min="5369" max="5369" width="12.28515625" bestFit="1" customWidth="1"/>
    <col min="5370" max="5373" width="9.85546875" bestFit="1" customWidth="1"/>
    <col min="5374" max="5374" width="9" customWidth="1"/>
    <col min="5622" max="5622" width="45.85546875" customWidth="1"/>
    <col min="5623" max="5623" width="10.7109375" bestFit="1" customWidth="1"/>
    <col min="5624" max="5624" width="11.5703125" bestFit="1" customWidth="1"/>
    <col min="5625" max="5625" width="12.28515625" bestFit="1" customWidth="1"/>
    <col min="5626" max="5629" width="9.85546875" bestFit="1" customWidth="1"/>
    <col min="5630" max="5630" width="9" customWidth="1"/>
    <col min="5878" max="5878" width="45.85546875" customWidth="1"/>
    <col min="5879" max="5879" width="10.7109375" bestFit="1" customWidth="1"/>
    <col min="5880" max="5880" width="11.5703125" bestFit="1" customWidth="1"/>
    <col min="5881" max="5881" width="12.28515625" bestFit="1" customWidth="1"/>
    <col min="5882" max="5885" width="9.85546875" bestFit="1" customWidth="1"/>
    <col min="5886" max="5886" width="9" customWidth="1"/>
    <col min="6134" max="6134" width="45.85546875" customWidth="1"/>
    <col min="6135" max="6135" width="10.7109375" bestFit="1" customWidth="1"/>
    <col min="6136" max="6136" width="11.5703125" bestFit="1" customWidth="1"/>
    <col min="6137" max="6137" width="12.28515625" bestFit="1" customWidth="1"/>
    <col min="6138" max="6141" width="9.85546875" bestFit="1" customWidth="1"/>
    <col min="6142" max="6142" width="9" customWidth="1"/>
    <col min="6390" max="6390" width="45.85546875" customWidth="1"/>
    <col min="6391" max="6391" width="10.7109375" bestFit="1" customWidth="1"/>
    <col min="6392" max="6392" width="11.5703125" bestFit="1" customWidth="1"/>
    <col min="6393" max="6393" width="12.28515625" bestFit="1" customWidth="1"/>
    <col min="6394" max="6397" width="9.85546875" bestFit="1" customWidth="1"/>
    <col min="6398" max="6398" width="9" customWidth="1"/>
    <col min="6646" max="6646" width="45.85546875" customWidth="1"/>
    <col min="6647" max="6647" width="10.7109375" bestFit="1" customWidth="1"/>
    <col min="6648" max="6648" width="11.5703125" bestFit="1" customWidth="1"/>
    <col min="6649" max="6649" width="12.28515625" bestFit="1" customWidth="1"/>
    <col min="6650" max="6653" width="9.85546875" bestFit="1" customWidth="1"/>
    <col min="6654" max="6654" width="9" customWidth="1"/>
    <col min="6902" max="6902" width="45.85546875" customWidth="1"/>
    <col min="6903" max="6903" width="10.7109375" bestFit="1" customWidth="1"/>
    <col min="6904" max="6904" width="11.5703125" bestFit="1" customWidth="1"/>
    <col min="6905" max="6905" width="12.28515625" bestFit="1" customWidth="1"/>
    <col min="6906" max="6909" width="9.85546875" bestFit="1" customWidth="1"/>
    <col min="6910" max="6910" width="9" customWidth="1"/>
    <col min="7158" max="7158" width="45.85546875" customWidth="1"/>
    <col min="7159" max="7159" width="10.7109375" bestFit="1" customWidth="1"/>
    <col min="7160" max="7160" width="11.5703125" bestFit="1" customWidth="1"/>
    <col min="7161" max="7161" width="12.28515625" bestFit="1" customWidth="1"/>
    <col min="7162" max="7165" width="9.85546875" bestFit="1" customWidth="1"/>
    <col min="7166" max="7166" width="9" customWidth="1"/>
    <col min="7414" max="7414" width="45.85546875" customWidth="1"/>
    <col min="7415" max="7415" width="10.7109375" bestFit="1" customWidth="1"/>
    <col min="7416" max="7416" width="11.5703125" bestFit="1" customWidth="1"/>
    <col min="7417" max="7417" width="12.28515625" bestFit="1" customWidth="1"/>
    <col min="7418" max="7421" width="9.85546875" bestFit="1" customWidth="1"/>
    <col min="7422" max="7422" width="9" customWidth="1"/>
    <col min="7670" max="7670" width="45.85546875" customWidth="1"/>
    <col min="7671" max="7671" width="10.7109375" bestFit="1" customWidth="1"/>
    <col min="7672" max="7672" width="11.5703125" bestFit="1" customWidth="1"/>
    <col min="7673" max="7673" width="12.28515625" bestFit="1" customWidth="1"/>
    <col min="7674" max="7677" width="9.85546875" bestFit="1" customWidth="1"/>
    <col min="7678" max="7678" width="9" customWidth="1"/>
    <col min="7926" max="7926" width="45.85546875" customWidth="1"/>
    <col min="7927" max="7927" width="10.7109375" bestFit="1" customWidth="1"/>
    <col min="7928" max="7928" width="11.5703125" bestFit="1" customWidth="1"/>
    <col min="7929" max="7929" width="12.28515625" bestFit="1" customWidth="1"/>
    <col min="7930" max="7933" width="9.85546875" bestFit="1" customWidth="1"/>
    <col min="7934" max="7934" width="9" customWidth="1"/>
    <col min="8182" max="8182" width="45.85546875" customWidth="1"/>
    <col min="8183" max="8183" width="10.7109375" bestFit="1" customWidth="1"/>
    <col min="8184" max="8184" width="11.5703125" bestFit="1" customWidth="1"/>
    <col min="8185" max="8185" width="12.28515625" bestFit="1" customWidth="1"/>
    <col min="8186" max="8189" width="9.85546875" bestFit="1" customWidth="1"/>
    <col min="8190" max="8190" width="9" customWidth="1"/>
    <col min="8438" max="8438" width="45.85546875" customWidth="1"/>
    <col min="8439" max="8439" width="10.7109375" bestFit="1" customWidth="1"/>
    <col min="8440" max="8440" width="11.5703125" bestFit="1" customWidth="1"/>
    <col min="8441" max="8441" width="12.28515625" bestFit="1" customWidth="1"/>
    <col min="8442" max="8445" width="9.85546875" bestFit="1" customWidth="1"/>
    <col min="8446" max="8446" width="9" customWidth="1"/>
    <col min="8694" max="8694" width="45.85546875" customWidth="1"/>
    <col min="8695" max="8695" width="10.7109375" bestFit="1" customWidth="1"/>
    <col min="8696" max="8696" width="11.5703125" bestFit="1" customWidth="1"/>
    <col min="8697" max="8697" width="12.28515625" bestFit="1" customWidth="1"/>
    <col min="8698" max="8701" width="9.85546875" bestFit="1" customWidth="1"/>
    <col min="8702" max="8702" width="9" customWidth="1"/>
    <col min="8950" max="8950" width="45.85546875" customWidth="1"/>
    <col min="8951" max="8951" width="10.7109375" bestFit="1" customWidth="1"/>
    <col min="8952" max="8952" width="11.5703125" bestFit="1" customWidth="1"/>
    <col min="8953" max="8953" width="12.28515625" bestFit="1" customWidth="1"/>
    <col min="8954" max="8957" width="9.85546875" bestFit="1" customWidth="1"/>
    <col min="8958" max="8958" width="9" customWidth="1"/>
    <col min="9206" max="9206" width="45.85546875" customWidth="1"/>
    <col min="9207" max="9207" width="10.7109375" bestFit="1" customWidth="1"/>
    <col min="9208" max="9208" width="11.5703125" bestFit="1" customWidth="1"/>
    <col min="9209" max="9209" width="12.28515625" bestFit="1" customWidth="1"/>
    <col min="9210" max="9213" width="9.85546875" bestFit="1" customWidth="1"/>
    <col min="9214" max="9214" width="9" customWidth="1"/>
    <col min="9462" max="9462" width="45.85546875" customWidth="1"/>
    <col min="9463" max="9463" width="10.7109375" bestFit="1" customWidth="1"/>
    <col min="9464" max="9464" width="11.5703125" bestFit="1" customWidth="1"/>
    <col min="9465" max="9465" width="12.28515625" bestFit="1" customWidth="1"/>
    <col min="9466" max="9469" width="9.85546875" bestFit="1" customWidth="1"/>
    <col min="9470" max="9470" width="9" customWidth="1"/>
    <col min="9718" max="9718" width="45.85546875" customWidth="1"/>
    <col min="9719" max="9719" width="10.7109375" bestFit="1" customWidth="1"/>
    <col min="9720" max="9720" width="11.5703125" bestFit="1" customWidth="1"/>
    <col min="9721" max="9721" width="12.28515625" bestFit="1" customWidth="1"/>
    <col min="9722" max="9725" width="9.85546875" bestFit="1" customWidth="1"/>
    <col min="9726" max="9726" width="9" customWidth="1"/>
    <col min="9974" max="9974" width="45.85546875" customWidth="1"/>
    <col min="9975" max="9975" width="10.7109375" bestFit="1" customWidth="1"/>
    <col min="9976" max="9976" width="11.5703125" bestFit="1" customWidth="1"/>
    <col min="9977" max="9977" width="12.28515625" bestFit="1" customWidth="1"/>
    <col min="9978" max="9981" width="9.85546875" bestFit="1" customWidth="1"/>
    <col min="9982" max="9982" width="9" customWidth="1"/>
    <col min="10230" max="10230" width="45.85546875" customWidth="1"/>
    <col min="10231" max="10231" width="10.7109375" bestFit="1" customWidth="1"/>
    <col min="10232" max="10232" width="11.5703125" bestFit="1" customWidth="1"/>
    <col min="10233" max="10233" width="12.28515625" bestFit="1" customWidth="1"/>
    <col min="10234" max="10237" width="9.85546875" bestFit="1" customWidth="1"/>
    <col min="10238" max="10238" width="9" customWidth="1"/>
    <col min="10486" max="10486" width="45.85546875" customWidth="1"/>
    <col min="10487" max="10487" width="10.7109375" bestFit="1" customWidth="1"/>
    <col min="10488" max="10488" width="11.5703125" bestFit="1" customWidth="1"/>
    <col min="10489" max="10489" width="12.28515625" bestFit="1" customWidth="1"/>
    <col min="10490" max="10493" width="9.85546875" bestFit="1" customWidth="1"/>
    <col min="10494" max="10494" width="9" customWidth="1"/>
    <col min="10742" max="10742" width="45.85546875" customWidth="1"/>
    <col min="10743" max="10743" width="10.7109375" bestFit="1" customWidth="1"/>
    <col min="10744" max="10744" width="11.5703125" bestFit="1" customWidth="1"/>
    <col min="10745" max="10745" width="12.28515625" bestFit="1" customWidth="1"/>
    <col min="10746" max="10749" width="9.85546875" bestFit="1" customWidth="1"/>
    <col min="10750" max="10750" width="9" customWidth="1"/>
    <col min="10998" max="10998" width="45.85546875" customWidth="1"/>
    <col min="10999" max="10999" width="10.7109375" bestFit="1" customWidth="1"/>
    <col min="11000" max="11000" width="11.5703125" bestFit="1" customWidth="1"/>
    <col min="11001" max="11001" width="12.28515625" bestFit="1" customWidth="1"/>
    <col min="11002" max="11005" width="9.85546875" bestFit="1" customWidth="1"/>
    <col min="11006" max="11006" width="9" customWidth="1"/>
    <col min="11254" max="11254" width="45.85546875" customWidth="1"/>
    <col min="11255" max="11255" width="10.7109375" bestFit="1" customWidth="1"/>
    <col min="11256" max="11256" width="11.5703125" bestFit="1" customWidth="1"/>
    <col min="11257" max="11257" width="12.28515625" bestFit="1" customWidth="1"/>
    <col min="11258" max="11261" width="9.85546875" bestFit="1" customWidth="1"/>
    <col min="11262" max="11262" width="9" customWidth="1"/>
    <col min="11510" max="11510" width="45.85546875" customWidth="1"/>
    <col min="11511" max="11511" width="10.7109375" bestFit="1" customWidth="1"/>
    <col min="11512" max="11512" width="11.5703125" bestFit="1" customWidth="1"/>
    <col min="11513" max="11513" width="12.28515625" bestFit="1" customWidth="1"/>
    <col min="11514" max="11517" width="9.85546875" bestFit="1" customWidth="1"/>
    <col min="11518" max="11518" width="9" customWidth="1"/>
    <col min="11766" max="11766" width="45.85546875" customWidth="1"/>
    <col min="11767" max="11767" width="10.7109375" bestFit="1" customWidth="1"/>
    <col min="11768" max="11768" width="11.5703125" bestFit="1" customWidth="1"/>
    <col min="11769" max="11769" width="12.28515625" bestFit="1" customWidth="1"/>
    <col min="11770" max="11773" width="9.85546875" bestFit="1" customWidth="1"/>
    <col min="11774" max="11774" width="9" customWidth="1"/>
    <col min="12022" max="12022" width="45.85546875" customWidth="1"/>
    <col min="12023" max="12023" width="10.7109375" bestFit="1" customWidth="1"/>
    <col min="12024" max="12024" width="11.5703125" bestFit="1" customWidth="1"/>
    <col min="12025" max="12025" width="12.28515625" bestFit="1" customWidth="1"/>
    <col min="12026" max="12029" width="9.85546875" bestFit="1" customWidth="1"/>
    <col min="12030" max="12030" width="9" customWidth="1"/>
    <col min="12278" max="12278" width="45.85546875" customWidth="1"/>
    <col min="12279" max="12279" width="10.7109375" bestFit="1" customWidth="1"/>
    <col min="12280" max="12280" width="11.5703125" bestFit="1" customWidth="1"/>
    <col min="12281" max="12281" width="12.28515625" bestFit="1" customWidth="1"/>
    <col min="12282" max="12285" width="9.85546875" bestFit="1" customWidth="1"/>
    <col min="12286" max="12286" width="9" customWidth="1"/>
    <col min="12534" max="12534" width="45.85546875" customWidth="1"/>
    <col min="12535" max="12535" width="10.7109375" bestFit="1" customWidth="1"/>
    <col min="12536" max="12536" width="11.5703125" bestFit="1" customWidth="1"/>
    <col min="12537" max="12537" width="12.28515625" bestFit="1" customWidth="1"/>
    <col min="12538" max="12541" width="9.85546875" bestFit="1" customWidth="1"/>
    <col min="12542" max="12542" width="9" customWidth="1"/>
    <col min="12790" max="12790" width="45.85546875" customWidth="1"/>
    <col min="12791" max="12791" width="10.7109375" bestFit="1" customWidth="1"/>
    <col min="12792" max="12792" width="11.5703125" bestFit="1" customWidth="1"/>
    <col min="12793" max="12793" width="12.28515625" bestFit="1" customWidth="1"/>
    <col min="12794" max="12797" width="9.85546875" bestFit="1" customWidth="1"/>
    <col min="12798" max="12798" width="9" customWidth="1"/>
    <col min="13046" max="13046" width="45.85546875" customWidth="1"/>
    <col min="13047" max="13047" width="10.7109375" bestFit="1" customWidth="1"/>
    <col min="13048" max="13048" width="11.5703125" bestFit="1" customWidth="1"/>
    <col min="13049" max="13049" width="12.28515625" bestFit="1" customWidth="1"/>
    <col min="13050" max="13053" width="9.85546875" bestFit="1" customWidth="1"/>
    <col min="13054" max="13054" width="9" customWidth="1"/>
    <col min="13302" max="13302" width="45.85546875" customWidth="1"/>
    <col min="13303" max="13303" width="10.7109375" bestFit="1" customWidth="1"/>
    <col min="13304" max="13304" width="11.5703125" bestFit="1" customWidth="1"/>
    <col min="13305" max="13305" width="12.28515625" bestFit="1" customWidth="1"/>
    <col min="13306" max="13309" width="9.85546875" bestFit="1" customWidth="1"/>
    <col min="13310" max="13310" width="9" customWidth="1"/>
    <col min="13558" max="13558" width="45.85546875" customWidth="1"/>
    <col min="13559" max="13559" width="10.7109375" bestFit="1" customWidth="1"/>
    <col min="13560" max="13560" width="11.5703125" bestFit="1" customWidth="1"/>
    <col min="13561" max="13561" width="12.28515625" bestFit="1" customWidth="1"/>
    <col min="13562" max="13565" width="9.85546875" bestFit="1" customWidth="1"/>
    <col min="13566" max="13566" width="9" customWidth="1"/>
    <col min="13814" max="13814" width="45.85546875" customWidth="1"/>
    <col min="13815" max="13815" width="10.7109375" bestFit="1" customWidth="1"/>
    <col min="13816" max="13816" width="11.5703125" bestFit="1" customWidth="1"/>
    <col min="13817" max="13817" width="12.28515625" bestFit="1" customWidth="1"/>
    <col min="13818" max="13821" width="9.85546875" bestFit="1" customWidth="1"/>
    <col min="13822" max="13822" width="9" customWidth="1"/>
    <col min="14070" max="14070" width="45.85546875" customWidth="1"/>
    <col min="14071" max="14071" width="10.7109375" bestFit="1" customWidth="1"/>
    <col min="14072" max="14072" width="11.5703125" bestFit="1" customWidth="1"/>
    <col min="14073" max="14073" width="12.28515625" bestFit="1" customWidth="1"/>
    <col min="14074" max="14077" width="9.85546875" bestFit="1" customWidth="1"/>
    <col min="14078" max="14078" width="9" customWidth="1"/>
    <col min="14326" max="14326" width="45.85546875" customWidth="1"/>
    <col min="14327" max="14327" width="10.7109375" bestFit="1" customWidth="1"/>
    <col min="14328" max="14328" width="11.5703125" bestFit="1" customWidth="1"/>
    <col min="14329" max="14329" width="12.28515625" bestFit="1" customWidth="1"/>
    <col min="14330" max="14333" width="9.85546875" bestFit="1" customWidth="1"/>
    <col min="14334" max="14334" width="9" customWidth="1"/>
    <col min="14582" max="14582" width="45.85546875" customWidth="1"/>
    <col min="14583" max="14583" width="10.7109375" bestFit="1" customWidth="1"/>
    <col min="14584" max="14584" width="11.5703125" bestFit="1" customWidth="1"/>
    <col min="14585" max="14585" width="12.28515625" bestFit="1" customWidth="1"/>
    <col min="14586" max="14589" width="9.85546875" bestFit="1" customWidth="1"/>
    <col min="14590" max="14590" width="9" customWidth="1"/>
    <col min="14838" max="14838" width="45.85546875" customWidth="1"/>
    <col min="14839" max="14839" width="10.7109375" bestFit="1" customWidth="1"/>
    <col min="14840" max="14840" width="11.5703125" bestFit="1" customWidth="1"/>
    <col min="14841" max="14841" width="12.28515625" bestFit="1" customWidth="1"/>
    <col min="14842" max="14845" width="9.85546875" bestFit="1" customWidth="1"/>
    <col min="14846" max="14846" width="9" customWidth="1"/>
    <col min="15094" max="15094" width="45.85546875" customWidth="1"/>
    <col min="15095" max="15095" width="10.7109375" bestFit="1" customWidth="1"/>
    <col min="15096" max="15096" width="11.5703125" bestFit="1" customWidth="1"/>
    <col min="15097" max="15097" width="12.28515625" bestFit="1" customWidth="1"/>
    <col min="15098" max="15101" width="9.85546875" bestFit="1" customWidth="1"/>
    <col min="15102" max="15102" width="9" customWidth="1"/>
    <col min="15350" max="15350" width="45.85546875" customWidth="1"/>
    <col min="15351" max="15351" width="10.7109375" bestFit="1" customWidth="1"/>
    <col min="15352" max="15352" width="11.5703125" bestFit="1" customWidth="1"/>
    <col min="15353" max="15353" width="12.28515625" bestFit="1" customWidth="1"/>
    <col min="15354" max="15357" width="9.85546875" bestFit="1" customWidth="1"/>
    <col min="15358" max="15358" width="9" customWidth="1"/>
    <col min="15606" max="15606" width="45.85546875" customWidth="1"/>
    <col min="15607" max="15607" width="10.7109375" bestFit="1" customWidth="1"/>
    <col min="15608" max="15608" width="11.5703125" bestFit="1" customWidth="1"/>
    <col min="15609" max="15609" width="12.28515625" bestFit="1" customWidth="1"/>
    <col min="15610" max="15613" width="9.85546875" bestFit="1" customWidth="1"/>
    <col min="15614" max="15614" width="9" customWidth="1"/>
    <col min="15862" max="15862" width="45.85546875" customWidth="1"/>
    <col min="15863" max="15863" width="10.7109375" bestFit="1" customWidth="1"/>
    <col min="15864" max="15864" width="11.5703125" bestFit="1" customWidth="1"/>
    <col min="15865" max="15865" width="12.28515625" bestFit="1" customWidth="1"/>
    <col min="15866" max="15869" width="9.85546875" bestFit="1" customWidth="1"/>
    <col min="15870" max="15870" width="9" customWidth="1"/>
    <col min="16118" max="16118" width="45.85546875" customWidth="1"/>
    <col min="16119" max="16119" width="10.7109375" bestFit="1" customWidth="1"/>
    <col min="16120" max="16120" width="11.5703125" bestFit="1" customWidth="1"/>
    <col min="16121" max="16121" width="12.28515625" bestFit="1" customWidth="1"/>
    <col min="16122" max="16125" width="9.85546875" bestFit="1" customWidth="1"/>
    <col min="16126" max="16126" width="9" customWidth="1"/>
  </cols>
  <sheetData>
    <row r="1" spans="1:24" s="5" customFormat="1" ht="18.75" x14ac:dyDescent="0.3">
      <c r="A1" s="155" t="s">
        <v>42</v>
      </c>
      <c r="B1" s="155"/>
      <c r="C1" s="155"/>
      <c r="D1" s="155"/>
      <c r="E1" s="155"/>
      <c r="F1" s="155"/>
      <c r="G1" s="156"/>
      <c r="H1" s="156"/>
      <c r="I1" s="156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5.75" x14ac:dyDescent="0.25">
      <c r="A2" s="129" t="s">
        <v>25</v>
      </c>
      <c r="B2" s="130"/>
      <c r="C2" s="130"/>
      <c r="D2" s="130"/>
      <c r="E2" s="130"/>
      <c r="F2" s="130"/>
      <c r="G2" s="131"/>
      <c r="H2" s="131"/>
      <c r="I2" s="13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x14ac:dyDescent="0.25">
      <c r="A3" s="136"/>
      <c r="B3" s="138" t="s">
        <v>7</v>
      </c>
      <c r="C3" s="138"/>
      <c r="D3" s="139" t="s">
        <v>8</v>
      </c>
      <c r="E3" s="141" t="s">
        <v>15</v>
      </c>
      <c r="F3" s="127" t="s">
        <v>12</v>
      </c>
      <c r="G3" s="127" t="s">
        <v>70</v>
      </c>
      <c r="H3" s="127" t="s">
        <v>71</v>
      </c>
      <c r="I3" s="127" t="s">
        <v>72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3.5" customHeight="1" x14ac:dyDescent="0.25">
      <c r="A4" s="137"/>
      <c r="B4" s="71" t="s">
        <v>9</v>
      </c>
      <c r="C4" s="71" t="s">
        <v>10</v>
      </c>
      <c r="D4" s="140"/>
      <c r="E4" s="142"/>
      <c r="F4" s="128"/>
      <c r="G4" s="128"/>
      <c r="H4" s="128"/>
      <c r="I4" s="12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x14ac:dyDescent="0.25">
      <c r="A5" s="72" t="s">
        <v>0</v>
      </c>
      <c r="B5" s="73">
        <v>8</v>
      </c>
      <c r="C5" s="73">
        <v>16</v>
      </c>
      <c r="D5" s="73">
        <v>0</v>
      </c>
      <c r="E5" s="41">
        <f t="shared" ref="E5:E9" si="0">SUM(B5:D5)</f>
        <v>24</v>
      </c>
      <c r="F5" s="22">
        <v>32</v>
      </c>
      <c r="G5" s="22">
        <v>17</v>
      </c>
      <c r="H5" s="22">
        <v>7</v>
      </c>
      <c r="I5" s="22">
        <v>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x14ac:dyDescent="0.25">
      <c r="A6" s="72" t="s">
        <v>17</v>
      </c>
      <c r="B6" s="43">
        <f>SUM(B7:B9)</f>
        <v>30</v>
      </c>
      <c r="C6" s="43">
        <f>SUM(C7:C9)</f>
        <v>53</v>
      </c>
      <c r="D6" s="43">
        <f>SUM(D7:D9)</f>
        <v>0</v>
      </c>
      <c r="E6" s="41">
        <f>SUM(B6:D6)</f>
        <v>83</v>
      </c>
      <c r="F6" s="22">
        <v>90</v>
      </c>
      <c r="G6" s="22">
        <v>65</v>
      </c>
      <c r="H6" s="22">
        <v>18</v>
      </c>
      <c r="I6" s="22">
        <v>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x14ac:dyDescent="0.25">
      <c r="A7" s="72" t="s">
        <v>19</v>
      </c>
      <c r="B7" s="73">
        <v>21</v>
      </c>
      <c r="C7" s="73">
        <v>34</v>
      </c>
      <c r="D7" s="73">
        <v>0</v>
      </c>
      <c r="E7" s="41">
        <f t="shared" si="0"/>
        <v>55</v>
      </c>
      <c r="F7" s="22" t="s">
        <v>59</v>
      </c>
      <c r="G7" s="22">
        <v>44</v>
      </c>
      <c r="H7" s="22">
        <v>11</v>
      </c>
      <c r="I7" s="22"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x14ac:dyDescent="0.25">
      <c r="A8" s="72" t="s">
        <v>33</v>
      </c>
      <c r="B8" s="73">
        <v>1</v>
      </c>
      <c r="C8" s="73">
        <v>3</v>
      </c>
      <c r="D8" s="73">
        <v>0</v>
      </c>
      <c r="E8" s="41">
        <f t="shared" si="0"/>
        <v>4</v>
      </c>
      <c r="F8" s="22" t="s">
        <v>59</v>
      </c>
      <c r="G8" s="22">
        <v>3</v>
      </c>
      <c r="H8" s="22">
        <v>1</v>
      </c>
      <c r="I8" s="22"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74" t="s">
        <v>34</v>
      </c>
      <c r="B9" s="75">
        <v>8</v>
      </c>
      <c r="C9" s="75">
        <v>16</v>
      </c>
      <c r="D9" s="75">
        <v>0</v>
      </c>
      <c r="E9" s="41">
        <f t="shared" si="0"/>
        <v>24</v>
      </c>
      <c r="F9" s="24" t="s">
        <v>59</v>
      </c>
      <c r="G9" s="24">
        <v>18</v>
      </c>
      <c r="H9" s="24">
        <v>6</v>
      </c>
      <c r="I9" s="24"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6.75" customHeight="1" x14ac:dyDescent="0.25">
      <c r="A10" s="135"/>
      <c r="B10" s="135"/>
      <c r="C10" s="135"/>
      <c r="D10" s="135"/>
      <c r="E10" s="135"/>
      <c r="F10" s="76"/>
      <c r="G10" s="76"/>
      <c r="H10" s="76"/>
      <c r="I10" s="7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 x14ac:dyDescent="0.25">
      <c r="A11" s="129" t="s">
        <v>16</v>
      </c>
      <c r="B11" s="130"/>
      <c r="C11" s="130"/>
      <c r="D11" s="130"/>
      <c r="E11" s="130"/>
      <c r="F11" s="130"/>
      <c r="G11" s="131"/>
      <c r="H11" s="131"/>
      <c r="I11" s="13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" customHeight="1" x14ac:dyDescent="0.25">
      <c r="A12" s="136"/>
      <c r="B12" s="152" t="s">
        <v>7</v>
      </c>
      <c r="C12" s="152"/>
      <c r="D12" s="153" t="s">
        <v>8</v>
      </c>
      <c r="E12" s="141" t="s">
        <v>15</v>
      </c>
      <c r="F12" s="127" t="s">
        <v>12</v>
      </c>
      <c r="G12" s="127" t="s">
        <v>70</v>
      </c>
      <c r="H12" s="127" t="s">
        <v>71</v>
      </c>
      <c r="I12" s="127" t="s">
        <v>72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2.75" customHeight="1" x14ac:dyDescent="0.25">
      <c r="A13" s="137"/>
      <c r="B13" s="71" t="s">
        <v>9</v>
      </c>
      <c r="C13" s="71" t="s">
        <v>10</v>
      </c>
      <c r="D13" s="154"/>
      <c r="E13" s="142"/>
      <c r="F13" s="128"/>
      <c r="G13" s="128"/>
      <c r="H13" s="128"/>
      <c r="I13" s="12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x14ac:dyDescent="0.25">
      <c r="A14" s="72" t="s">
        <v>0</v>
      </c>
      <c r="B14" s="73">
        <v>16</v>
      </c>
      <c r="C14" s="73">
        <v>3</v>
      </c>
      <c r="D14" s="73">
        <v>7</v>
      </c>
      <c r="E14" s="41">
        <f t="shared" ref="E14:E17" si="1">SUM(B14:D14)</f>
        <v>26</v>
      </c>
      <c r="F14" s="22">
        <v>24</v>
      </c>
      <c r="G14" s="22">
        <v>19</v>
      </c>
      <c r="H14" s="22">
        <v>5</v>
      </c>
      <c r="I14" s="22">
        <v>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x14ac:dyDescent="0.25">
      <c r="A15" s="72" t="s">
        <v>17</v>
      </c>
      <c r="B15" s="43">
        <f>SUM(B16:B17)</f>
        <v>16</v>
      </c>
      <c r="C15" s="43">
        <f>SUM(C16:C17)</f>
        <v>3</v>
      </c>
      <c r="D15" s="43">
        <f>SUM(D16:D17)</f>
        <v>7</v>
      </c>
      <c r="E15" s="41">
        <f t="shared" si="1"/>
        <v>26</v>
      </c>
      <c r="F15" s="22">
        <v>24</v>
      </c>
      <c r="G15" s="22">
        <v>19</v>
      </c>
      <c r="H15" s="22">
        <v>5</v>
      </c>
      <c r="I15" s="22">
        <v>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x14ac:dyDescent="0.25">
      <c r="A16" s="72" t="s">
        <v>20</v>
      </c>
      <c r="B16" s="73">
        <v>0</v>
      </c>
      <c r="C16" s="73">
        <v>0</v>
      </c>
      <c r="D16" s="73">
        <v>0</v>
      </c>
      <c r="E16" s="41">
        <f t="shared" si="1"/>
        <v>0</v>
      </c>
      <c r="F16" s="22" t="s">
        <v>59</v>
      </c>
      <c r="G16" s="22">
        <v>0</v>
      </c>
      <c r="H16" s="22">
        <v>0</v>
      </c>
      <c r="I16" s="22"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3.5" customHeight="1" x14ac:dyDescent="0.25">
      <c r="A17" s="77" t="s">
        <v>18</v>
      </c>
      <c r="B17" s="75">
        <v>16</v>
      </c>
      <c r="C17" s="75">
        <v>3</v>
      </c>
      <c r="D17" s="75">
        <v>7</v>
      </c>
      <c r="E17" s="41">
        <f t="shared" si="1"/>
        <v>26</v>
      </c>
      <c r="F17" s="24" t="s">
        <v>59</v>
      </c>
      <c r="G17" s="24">
        <v>19</v>
      </c>
      <c r="H17" s="24">
        <v>5</v>
      </c>
      <c r="I17" s="24">
        <v>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5.25" customHeight="1" x14ac:dyDescent="0.25">
      <c r="A18" s="126"/>
      <c r="B18" s="126"/>
      <c r="C18" s="126"/>
      <c r="D18" s="126"/>
      <c r="E18" s="126"/>
      <c r="F18" s="76"/>
      <c r="G18" s="76"/>
      <c r="H18" s="76"/>
      <c r="I18" s="76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 x14ac:dyDescent="0.25">
      <c r="A19" s="129" t="s">
        <v>26</v>
      </c>
      <c r="B19" s="130"/>
      <c r="C19" s="130"/>
      <c r="D19" s="130"/>
      <c r="E19" s="130"/>
      <c r="F19" s="130"/>
      <c r="G19" s="131"/>
      <c r="H19" s="131"/>
      <c r="I19" s="13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" customHeight="1" x14ac:dyDescent="0.25">
      <c r="A20" s="136"/>
      <c r="B20" s="138" t="s">
        <v>7</v>
      </c>
      <c r="C20" s="138"/>
      <c r="D20" s="139" t="s">
        <v>8</v>
      </c>
      <c r="E20" s="141" t="s">
        <v>15</v>
      </c>
      <c r="F20" s="127" t="s">
        <v>12</v>
      </c>
      <c r="G20" s="127" t="s">
        <v>70</v>
      </c>
      <c r="H20" s="127" t="s">
        <v>71</v>
      </c>
      <c r="I20" s="127" t="s">
        <v>73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2.75" customHeight="1" x14ac:dyDescent="0.25">
      <c r="A21" s="137"/>
      <c r="B21" s="71" t="s">
        <v>9</v>
      </c>
      <c r="C21" s="71" t="s">
        <v>10</v>
      </c>
      <c r="D21" s="140"/>
      <c r="E21" s="142"/>
      <c r="F21" s="128"/>
      <c r="G21" s="128"/>
      <c r="H21" s="128"/>
      <c r="I21" s="12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x14ac:dyDescent="0.25">
      <c r="A22" s="72" t="s">
        <v>0</v>
      </c>
      <c r="B22" s="73">
        <v>0</v>
      </c>
      <c r="C22" s="73">
        <v>0</v>
      </c>
      <c r="D22" s="73">
        <v>0</v>
      </c>
      <c r="E22" s="41">
        <f t="shared" ref="E22:E26" si="2">SUM(B22:D22)</f>
        <v>0</v>
      </c>
      <c r="F22" s="22">
        <v>0</v>
      </c>
      <c r="G22" s="22">
        <v>0</v>
      </c>
      <c r="H22" s="22">
        <v>0</v>
      </c>
      <c r="I22" s="22">
        <v>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x14ac:dyDescent="0.25">
      <c r="A23" s="72" t="s">
        <v>21</v>
      </c>
      <c r="B23" s="73">
        <v>0</v>
      </c>
      <c r="C23" s="73">
        <v>0</v>
      </c>
      <c r="D23" s="73">
        <v>0</v>
      </c>
      <c r="E23" s="41">
        <f t="shared" si="2"/>
        <v>0</v>
      </c>
      <c r="F23" s="22" t="s">
        <v>59</v>
      </c>
      <c r="G23" s="22">
        <v>0</v>
      </c>
      <c r="H23" s="22">
        <v>0</v>
      </c>
      <c r="I23" s="22"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x14ac:dyDescent="0.25">
      <c r="A24" s="77" t="s">
        <v>22</v>
      </c>
      <c r="B24" s="73">
        <v>0</v>
      </c>
      <c r="C24" s="73">
        <v>0</v>
      </c>
      <c r="D24" s="73">
        <v>0</v>
      </c>
      <c r="E24" s="41">
        <f t="shared" si="2"/>
        <v>0</v>
      </c>
      <c r="F24" s="22" t="s">
        <v>59</v>
      </c>
      <c r="G24" s="22">
        <v>0</v>
      </c>
      <c r="H24" s="22">
        <v>0</v>
      </c>
      <c r="I24" s="22">
        <v>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x14ac:dyDescent="0.25">
      <c r="A25" s="78" t="s">
        <v>40</v>
      </c>
      <c r="B25" s="44">
        <f>SUM(B23,B26)</f>
        <v>0</v>
      </c>
      <c r="C25" s="44">
        <f t="shared" ref="C25:D25" si="3">SUM(C23,C26)</f>
        <v>0</v>
      </c>
      <c r="D25" s="44">
        <f t="shared" si="3"/>
        <v>0</v>
      </c>
      <c r="E25" s="41">
        <f t="shared" si="2"/>
        <v>0</v>
      </c>
      <c r="F25" s="24">
        <v>0</v>
      </c>
      <c r="G25" s="24">
        <v>0</v>
      </c>
      <c r="H25" s="24">
        <v>0</v>
      </c>
      <c r="I25" s="24"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3.5" customHeight="1" x14ac:dyDescent="0.25">
      <c r="A26" s="78" t="s">
        <v>23</v>
      </c>
      <c r="B26" s="75">
        <v>0</v>
      </c>
      <c r="C26" s="75">
        <v>0</v>
      </c>
      <c r="D26" s="75">
        <v>0</v>
      </c>
      <c r="E26" s="41">
        <f t="shared" si="2"/>
        <v>0</v>
      </c>
      <c r="F26" s="24" t="s">
        <v>59</v>
      </c>
      <c r="G26" s="24">
        <v>0</v>
      </c>
      <c r="H26" s="24">
        <v>0</v>
      </c>
      <c r="I26" s="24">
        <v>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6" customHeight="1" x14ac:dyDescent="0.25">
      <c r="A27" s="144"/>
      <c r="B27" s="144"/>
      <c r="C27" s="144"/>
      <c r="D27" s="144"/>
      <c r="E27" s="144"/>
      <c r="F27" s="76"/>
      <c r="G27" s="76"/>
      <c r="H27" s="76"/>
      <c r="I27" s="7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8.75" x14ac:dyDescent="0.3">
      <c r="A28" s="133" t="s">
        <v>36</v>
      </c>
      <c r="B28" s="134"/>
      <c r="C28" s="134"/>
      <c r="D28" s="134"/>
      <c r="E28" s="134"/>
      <c r="F28" s="134"/>
      <c r="G28" s="131"/>
      <c r="H28" s="131"/>
      <c r="I28" s="13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" customHeight="1" x14ac:dyDescent="0.25">
      <c r="A29" s="136"/>
      <c r="B29" s="138" t="s">
        <v>7</v>
      </c>
      <c r="C29" s="138"/>
      <c r="D29" s="139" t="s">
        <v>8</v>
      </c>
      <c r="E29" s="141" t="s">
        <v>15</v>
      </c>
      <c r="F29" s="127" t="s">
        <v>12</v>
      </c>
      <c r="G29" s="127" t="s">
        <v>70</v>
      </c>
      <c r="H29" s="127" t="s">
        <v>71</v>
      </c>
      <c r="I29" s="127" t="s">
        <v>72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2.75" customHeight="1" x14ac:dyDescent="0.25">
      <c r="A30" s="137"/>
      <c r="B30" s="71" t="s">
        <v>9</v>
      </c>
      <c r="C30" s="71" t="s">
        <v>10</v>
      </c>
      <c r="D30" s="140"/>
      <c r="E30" s="142"/>
      <c r="F30" s="128"/>
      <c r="G30" s="128"/>
      <c r="H30" s="128"/>
      <c r="I30" s="12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x14ac:dyDescent="0.25">
      <c r="A31" s="72" t="s">
        <v>1</v>
      </c>
      <c r="B31" s="45">
        <f>SUM(B5,B14,B22)</f>
        <v>24</v>
      </c>
      <c r="C31" s="45">
        <f>SUM(C5,C14,C22)</f>
        <v>19</v>
      </c>
      <c r="D31" s="45">
        <f>SUM(D5,D14,D22)</f>
        <v>7</v>
      </c>
      <c r="E31" s="41">
        <f>SUM(E5,E14,E22)</f>
        <v>50</v>
      </c>
      <c r="F31" s="22">
        <v>56</v>
      </c>
      <c r="G31" s="22">
        <v>36</v>
      </c>
      <c r="H31" s="22">
        <v>12</v>
      </c>
      <c r="I31" s="22">
        <v>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x14ac:dyDescent="0.25">
      <c r="A32" s="72" t="s">
        <v>2</v>
      </c>
      <c r="B32" s="43">
        <f>SUM(B6,B15,B25)</f>
        <v>46</v>
      </c>
      <c r="C32" s="45">
        <f>SUM(C6,C15,C25)</f>
        <v>56</v>
      </c>
      <c r="D32" s="45">
        <f>SUM(D6,D15,D25)</f>
        <v>7</v>
      </c>
      <c r="E32" s="41">
        <f>SUM(E6,E15,E25)</f>
        <v>109</v>
      </c>
      <c r="F32" s="22">
        <v>114</v>
      </c>
      <c r="G32" s="22">
        <v>84</v>
      </c>
      <c r="H32" s="22">
        <v>23</v>
      </c>
      <c r="I32" s="22">
        <v>2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3.5" customHeight="1" x14ac:dyDescent="0.25">
      <c r="A33" s="74" t="s">
        <v>24</v>
      </c>
      <c r="B33" s="45">
        <f>SUM(B7,B25)</f>
        <v>21</v>
      </c>
      <c r="C33" s="45">
        <f>SUM(C7,C25)</f>
        <v>34</v>
      </c>
      <c r="D33" s="45">
        <f>SUM(D7,D25)</f>
        <v>0</v>
      </c>
      <c r="E33" s="41">
        <f>SUM(E7,E25)</f>
        <v>55</v>
      </c>
      <c r="F33" s="24" t="s">
        <v>59</v>
      </c>
      <c r="G33" s="24">
        <v>44</v>
      </c>
      <c r="H33" s="24">
        <v>11</v>
      </c>
      <c r="I33" s="24">
        <v>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x14ac:dyDescent="0.25">
      <c r="A34" s="74" t="s">
        <v>27</v>
      </c>
      <c r="B34" s="45">
        <f t="shared" ref="B34:D35" si="4">SUM(B8,B16)</f>
        <v>1</v>
      </c>
      <c r="C34" s="45">
        <f t="shared" si="4"/>
        <v>3</v>
      </c>
      <c r="D34" s="45">
        <f t="shared" si="4"/>
        <v>0</v>
      </c>
      <c r="E34" s="41">
        <f>SUM(E8,E16)</f>
        <v>4</v>
      </c>
      <c r="F34" s="22" t="s">
        <v>59</v>
      </c>
      <c r="G34" s="22">
        <v>3</v>
      </c>
      <c r="H34" s="22">
        <v>1</v>
      </c>
      <c r="I34" s="22">
        <v>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3.5" customHeight="1" thickBot="1" x14ac:dyDescent="0.3">
      <c r="A35" s="79" t="s">
        <v>28</v>
      </c>
      <c r="B35" s="46">
        <f t="shared" si="4"/>
        <v>24</v>
      </c>
      <c r="C35" s="46">
        <f t="shared" si="4"/>
        <v>19</v>
      </c>
      <c r="D35" s="46">
        <f t="shared" si="4"/>
        <v>7</v>
      </c>
      <c r="E35" s="28">
        <f>SUM(E9,E17,)</f>
        <v>50</v>
      </c>
      <c r="F35" s="48" t="s">
        <v>59</v>
      </c>
      <c r="G35" s="48">
        <v>37</v>
      </c>
      <c r="H35" s="48">
        <v>11</v>
      </c>
      <c r="I35" s="48">
        <v>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x14ac:dyDescent="0.25">
      <c r="A36" s="80"/>
      <c r="B36" s="31"/>
      <c r="C36" s="31"/>
      <c r="D36" s="31"/>
      <c r="E36" s="33"/>
      <c r="F36" s="33"/>
      <c r="G36" s="33"/>
      <c r="H36" s="33"/>
      <c r="I36" s="3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x14ac:dyDescent="0.25">
      <c r="A37" s="135"/>
      <c r="B37" s="135"/>
      <c r="C37" s="135"/>
      <c r="D37" s="135"/>
      <c r="E37" s="135"/>
      <c r="F37" s="76"/>
      <c r="G37" s="76"/>
      <c r="H37" s="76"/>
      <c r="I37" s="76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5.75" x14ac:dyDescent="0.25">
      <c r="A38" s="129" t="s">
        <v>38</v>
      </c>
      <c r="B38" s="130"/>
      <c r="C38" s="130"/>
      <c r="D38" s="130"/>
      <c r="E38" s="130"/>
      <c r="F38" s="130"/>
      <c r="G38" s="131"/>
      <c r="H38" s="131"/>
      <c r="I38" s="13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" customHeight="1" x14ac:dyDescent="0.25">
      <c r="A39" s="150" t="s">
        <v>14</v>
      </c>
      <c r="B39" s="152" t="s">
        <v>7</v>
      </c>
      <c r="C39" s="152"/>
      <c r="D39" s="153" t="s">
        <v>8</v>
      </c>
      <c r="E39" s="141" t="s">
        <v>15</v>
      </c>
      <c r="F39" s="127" t="s">
        <v>12</v>
      </c>
      <c r="G39" s="127" t="s">
        <v>70</v>
      </c>
      <c r="H39" s="127" t="s">
        <v>71</v>
      </c>
      <c r="I39" s="127" t="s">
        <v>72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x14ac:dyDescent="0.25">
      <c r="A40" s="151"/>
      <c r="B40" s="71" t="s">
        <v>9</v>
      </c>
      <c r="C40" s="71" t="s">
        <v>11</v>
      </c>
      <c r="D40" s="154"/>
      <c r="E40" s="142"/>
      <c r="F40" s="128"/>
      <c r="G40" s="128"/>
      <c r="H40" s="128"/>
      <c r="I40" s="12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x14ac:dyDescent="0.25">
      <c r="A41" s="72" t="s">
        <v>31</v>
      </c>
      <c r="B41" s="73">
        <v>4</v>
      </c>
      <c r="C41" s="73">
        <v>0</v>
      </c>
      <c r="D41" s="73">
        <v>1</v>
      </c>
      <c r="E41" s="41">
        <f t="shared" ref="E41:E43" si="5">SUM(B41:D41)</f>
        <v>5</v>
      </c>
      <c r="F41" s="22">
        <v>4</v>
      </c>
      <c r="G41" s="22">
        <v>2</v>
      </c>
      <c r="H41" s="22">
        <v>3</v>
      </c>
      <c r="I41" s="22">
        <v>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x14ac:dyDescent="0.25">
      <c r="A42" s="74" t="s">
        <v>30</v>
      </c>
      <c r="B42" s="75">
        <v>1</v>
      </c>
      <c r="C42" s="81">
        <v>0</v>
      </c>
      <c r="D42" s="75">
        <v>0</v>
      </c>
      <c r="E42" s="41">
        <f t="shared" si="5"/>
        <v>1</v>
      </c>
      <c r="F42" s="24">
        <v>0</v>
      </c>
      <c r="G42" s="24">
        <v>0</v>
      </c>
      <c r="H42" s="24">
        <v>1</v>
      </c>
      <c r="I42" s="24">
        <v>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x14ac:dyDescent="0.25">
      <c r="A43" s="74" t="s">
        <v>32</v>
      </c>
      <c r="B43" s="75">
        <v>2</v>
      </c>
      <c r="C43" s="81">
        <v>0</v>
      </c>
      <c r="D43" s="75">
        <v>0</v>
      </c>
      <c r="E43" s="41">
        <f t="shared" si="5"/>
        <v>2</v>
      </c>
      <c r="F43" s="24">
        <v>0</v>
      </c>
      <c r="G43" s="24">
        <v>0</v>
      </c>
      <c r="H43" s="24">
        <v>2</v>
      </c>
      <c r="I43" s="24">
        <v>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25.5" customHeight="1" x14ac:dyDescent="0.25">
      <c r="A44" s="82" t="s">
        <v>13</v>
      </c>
      <c r="B44" s="145" t="s">
        <v>7</v>
      </c>
      <c r="C44" s="145"/>
      <c r="D44" s="40" t="s">
        <v>8</v>
      </c>
      <c r="E44" s="41" t="s">
        <v>15</v>
      </c>
      <c r="F44" s="52" t="s">
        <v>12</v>
      </c>
      <c r="G44" s="52" t="s">
        <v>70</v>
      </c>
      <c r="H44" s="52" t="s">
        <v>71</v>
      </c>
      <c r="I44" s="52" t="s">
        <v>72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x14ac:dyDescent="0.25">
      <c r="A45" s="83" t="s">
        <v>29</v>
      </c>
      <c r="B45" s="146">
        <v>4</v>
      </c>
      <c r="C45" s="147"/>
      <c r="D45" s="84">
        <v>0</v>
      </c>
      <c r="E45" s="41">
        <f>SUM(B45:D45)</f>
        <v>4</v>
      </c>
      <c r="F45" s="25">
        <v>7</v>
      </c>
      <c r="G45" s="25">
        <v>3</v>
      </c>
      <c r="H45" s="25">
        <v>1</v>
      </c>
      <c r="I45" s="25">
        <v>0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x14ac:dyDescent="0.25">
      <c r="A46" s="85" t="s">
        <v>37</v>
      </c>
      <c r="B46" s="148">
        <v>1</v>
      </c>
      <c r="C46" s="149"/>
      <c r="D46" s="86">
        <v>0</v>
      </c>
      <c r="E46" s="41">
        <f t="shared" ref="E46" si="6">SUM(B46:D46)</f>
        <v>1</v>
      </c>
      <c r="F46" s="49" t="s">
        <v>59</v>
      </c>
      <c r="G46" s="49">
        <v>0</v>
      </c>
      <c r="H46" s="49">
        <v>1</v>
      </c>
      <c r="I46" s="49">
        <v>0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x14ac:dyDescent="0.25">
      <c r="A47" s="87"/>
      <c r="B47" s="42"/>
      <c r="C47" s="42"/>
      <c r="D47" s="42"/>
      <c r="E47" s="42"/>
      <c r="F47" s="50"/>
      <c r="G47" s="50"/>
      <c r="H47" s="50"/>
      <c r="I47" s="5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5.75" x14ac:dyDescent="0.25">
      <c r="A48" s="129" t="s">
        <v>39</v>
      </c>
      <c r="B48" s="130"/>
      <c r="C48" s="130"/>
      <c r="D48" s="130"/>
      <c r="E48" s="130"/>
      <c r="F48" s="130"/>
      <c r="G48" s="131"/>
      <c r="H48" s="131"/>
      <c r="I48" s="13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x14ac:dyDescent="0.25">
      <c r="A49" s="88"/>
      <c r="B49" s="138" t="s">
        <v>7</v>
      </c>
      <c r="C49" s="138"/>
      <c r="D49" s="89" t="s">
        <v>8</v>
      </c>
      <c r="E49" s="90" t="s">
        <v>15</v>
      </c>
      <c r="F49" s="91" t="s">
        <v>12</v>
      </c>
      <c r="G49" s="91" t="s">
        <v>70</v>
      </c>
      <c r="H49" s="91" t="s">
        <v>71</v>
      </c>
      <c r="I49" s="91" t="s">
        <v>72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x14ac:dyDescent="0.25">
      <c r="A50" s="74" t="s">
        <v>3</v>
      </c>
      <c r="B50" s="137">
        <v>3</v>
      </c>
      <c r="C50" s="137"/>
      <c r="D50" s="75">
        <v>1</v>
      </c>
      <c r="E50" s="41">
        <f t="shared" ref="E50:E53" si="7">SUM(B50:D50)</f>
        <v>4</v>
      </c>
      <c r="F50" s="24">
        <v>4</v>
      </c>
      <c r="G50" s="24">
        <v>2</v>
      </c>
      <c r="H50" s="24">
        <v>2</v>
      </c>
      <c r="I50" s="24">
        <v>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x14ac:dyDescent="0.25">
      <c r="A51" s="74" t="s">
        <v>4</v>
      </c>
      <c r="B51" s="137">
        <v>0</v>
      </c>
      <c r="C51" s="137"/>
      <c r="D51" s="75">
        <v>0</v>
      </c>
      <c r="E51" s="41">
        <f t="shared" si="7"/>
        <v>0</v>
      </c>
      <c r="F51" s="24">
        <v>6</v>
      </c>
      <c r="G51" s="24">
        <v>0</v>
      </c>
      <c r="H51" s="24">
        <v>0</v>
      </c>
      <c r="I51" s="24">
        <v>0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x14ac:dyDescent="0.25">
      <c r="A52" s="74" t="s">
        <v>5</v>
      </c>
      <c r="B52" s="137">
        <v>0</v>
      </c>
      <c r="C52" s="137"/>
      <c r="D52" s="75">
        <v>0</v>
      </c>
      <c r="E52" s="41">
        <f t="shared" si="7"/>
        <v>0</v>
      </c>
      <c r="F52" s="24">
        <v>2</v>
      </c>
      <c r="G52" s="24">
        <v>0</v>
      </c>
      <c r="H52" s="24">
        <v>0</v>
      </c>
      <c r="I52" s="24">
        <v>0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x14ac:dyDescent="0.25">
      <c r="A53" s="74" t="s">
        <v>6</v>
      </c>
      <c r="B53" s="137">
        <v>16</v>
      </c>
      <c r="C53" s="137"/>
      <c r="D53" s="75">
        <v>0</v>
      </c>
      <c r="E53" s="41">
        <f t="shared" si="7"/>
        <v>16</v>
      </c>
      <c r="F53" s="24">
        <v>31</v>
      </c>
      <c r="G53" s="24">
        <v>8</v>
      </c>
      <c r="H53" s="24">
        <v>6</v>
      </c>
      <c r="I53" s="24">
        <v>2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x14ac:dyDescent="0.25">
      <c r="A54" s="10"/>
      <c r="B54" s="13"/>
      <c r="C54" s="14"/>
      <c r="D54" s="15"/>
      <c r="E54" s="16"/>
      <c r="F54" s="51"/>
      <c r="G54" s="51"/>
      <c r="H54" s="51"/>
      <c r="I54" s="51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x14ac:dyDescent="0.25">
      <c r="A55" s="10"/>
      <c r="B55" s="17"/>
      <c r="C55" s="17"/>
      <c r="D55" s="13"/>
      <c r="E55" s="18"/>
      <c r="F55" s="18"/>
      <c r="G55" s="18"/>
      <c r="H55" s="18"/>
      <c r="I55" s="1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x14ac:dyDescent="0.25">
      <c r="A56" s="10"/>
      <c r="B56" s="17"/>
      <c r="C56" s="17"/>
      <c r="D56" s="17"/>
      <c r="E56" s="17"/>
      <c r="F56" s="18"/>
      <c r="G56" s="18"/>
      <c r="H56" s="18"/>
      <c r="I56" s="1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x14ac:dyDescent="0.25">
      <c r="A57" s="10"/>
      <c r="B57" s="13"/>
      <c r="C57" s="13"/>
      <c r="D57" s="13"/>
      <c r="E57" s="18"/>
      <c r="F57" s="17"/>
      <c r="G57" s="17"/>
      <c r="H57" s="17"/>
      <c r="I57" s="17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x14ac:dyDescent="0.25">
      <c r="A58" s="10"/>
      <c r="B58" s="13"/>
      <c r="C58" s="13"/>
      <c r="D58" s="13"/>
      <c r="E58" s="18"/>
      <c r="F58" s="18"/>
      <c r="G58" s="18"/>
      <c r="H58" s="18"/>
      <c r="I58" s="1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x14ac:dyDescent="0.25">
      <c r="A59" s="10"/>
      <c r="B59" s="13"/>
      <c r="C59" s="13"/>
      <c r="D59" s="13"/>
      <c r="E59" s="18"/>
      <c r="F59" s="18"/>
      <c r="G59" s="18"/>
      <c r="H59" s="18"/>
      <c r="I59" s="1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x14ac:dyDescent="0.25">
      <c r="A60" s="10"/>
      <c r="B60" s="13"/>
      <c r="C60" s="13"/>
      <c r="D60" s="13"/>
      <c r="E60" s="18"/>
      <c r="F60" s="18"/>
      <c r="G60" s="18"/>
      <c r="H60" s="18"/>
      <c r="I60" s="1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x14ac:dyDescent="0.25">
      <c r="A61" s="10"/>
      <c r="B61" s="13"/>
      <c r="C61" s="13"/>
      <c r="D61" s="13"/>
      <c r="E61" s="18"/>
      <c r="F61" s="18"/>
      <c r="G61" s="18"/>
      <c r="H61" s="18"/>
      <c r="I61" s="1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x14ac:dyDescent="0.25">
      <c r="A62" s="10"/>
      <c r="B62" s="13"/>
      <c r="C62" s="13"/>
      <c r="D62" s="13"/>
      <c r="E62" s="18"/>
      <c r="F62" s="18"/>
      <c r="G62" s="18"/>
      <c r="H62" s="18"/>
      <c r="I62" s="1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x14ac:dyDescent="0.25">
      <c r="A63" s="10"/>
      <c r="B63" s="13"/>
      <c r="C63" s="13"/>
      <c r="D63" s="13"/>
      <c r="E63" s="18"/>
      <c r="F63" s="18"/>
      <c r="G63" s="18"/>
      <c r="H63" s="18"/>
      <c r="I63" s="1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x14ac:dyDescent="0.25">
      <c r="A64" s="10"/>
      <c r="B64" s="13"/>
      <c r="C64" s="13"/>
      <c r="D64" s="13"/>
      <c r="E64" s="18"/>
      <c r="F64" s="18"/>
      <c r="G64" s="18"/>
      <c r="H64" s="18"/>
      <c r="I64" s="1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x14ac:dyDescent="0.25">
      <c r="A65" s="10"/>
      <c r="B65" s="13"/>
      <c r="C65" s="13"/>
      <c r="D65" s="13"/>
      <c r="E65" s="18"/>
      <c r="F65" s="18"/>
      <c r="G65" s="18"/>
      <c r="H65" s="18"/>
      <c r="I65" s="1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x14ac:dyDescent="0.25">
      <c r="A66" s="10"/>
      <c r="B66" s="13"/>
      <c r="C66" s="13"/>
      <c r="D66" s="13"/>
      <c r="E66" s="18"/>
      <c r="F66" s="18"/>
      <c r="G66" s="18"/>
      <c r="H66" s="18"/>
      <c r="I66" s="1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x14ac:dyDescent="0.25">
      <c r="A67" s="10"/>
      <c r="B67" s="13"/>
      <c r="C67" s="13"/>
      <c r="D67" s="13"/>
      <c r="E67" s="18"/>
      <c r="F67" s="18"/>
      <c r="G67" s="18"/>
      <c r="H67" s="18"/>
      <c r="I67" s="1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x14ac:dyDescent="0.25">
      <c r="A68" s="10"/>
      <c r="B68" s="13"/>
      <c r="C68" s="13"/>
      <c r="D68" s="13"/>
      <c r="E68" s="18"/>
      <c r="F68" s="18"/>
      <c r="G68" s="18"/>
      <c r="H68" s="18"/>
      <c r="I68" s="1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x14ac:dyDescent="0.25">
      <c r="A69" s="10"/>
      <c r="B69" s="13"/>
      <c r="C69" s="13"/>
      <c r="D69" s="13"/>
      <c r="E69" s="18"/>
      <c r="F69" s="18"/>
      <c r="G69" s="18"/>
      <c r="H69" s="18"/>
      <c r="I69" s="1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x14ac:dyDescent="0.25">
      <c r="A70" s="10"/>
      <c r="B70" s="13"/>
      <c r="C70" s="13"/>
      <c r="D70" s="13"/>
      <c r="E70" s="18"/>
      <c r="F70" s="18"/>
      <c r="G70" s="18"/>
      <c r="H70" s="18"/>
      <c r="I70" s="1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x14ac:dyDescent="0.25">
      <c r="A71" s="10"/>
      <c r="B71" s="13"/>
      <c r="C71" s="13"/>
      <c r="D71" s="13"/>
      <c r="E71" s="18"/>
      <c r="F71" s="18"/>
      <c r="G71" s="18"/>
      <c r="H71" s="18"/>
      <c r="I71" s="1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x14ac:dyDescent="0.25">
      <c r="A72" s="10"/>
      <c r="B72" s="13"/>
      <c r="C72" s="13"/>
      <c r="D72" s="13"/>
      <c r="E72" s="18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x14ac:dyDescent="0.25">
      <c r="A73" s="10"/>
      <c r="B73" s="13"/>
      <c r="C73" s="13"/>
      <c r="D73" s="13"/>
      <c r="E73" s="18"/>
      <c r="F73" s="18"/>
      <c r="G73" s="18"/>
      <c r="H73" s="18"/>
      <c r="I73" s="1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x14ac:dyDescent="0.25">
      <c r="A74" s="10"/>
      <c r="B74" s="13"/>
      <c r="C74" s="13"/>
      <c r="D74" s="13"/>
      <c r="E74" s="18"/>
      <c r="F74" s="18"/>
      <c r="G74" s="18"/>
      <c r="H74" s="18"/>
      <c r="I74" s="1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x14ac:dyDescent="0.25">
      <c r="A75" s="10"/>
      <c r="B75" s="13"/>
      <c r="C75" s="13"/>
      <c r="D75" s="13"/>
      <c r="E75" s="18"/>
      <c r="F75" s="18"/>
      <c r="G75" s="18"/>
      <c r="H75" s="18"/>
      <c r="I75" s="1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x14ac:dyDescent="0.25">
      <c r="A76" s="10"/>
      <c r="B76" s="13"/>
      <c r="C76" s="13"/>
      <c r="D76" s="13"/>
      <c r="E76" s="18"/>
      <c r="F76" s="18"/>
      <c r="G76" s="18"/>
      <c r="H76" s="18"/>
      <c r="I76" s="1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x14ac:dyDescent="0.25">
      <c r="A77" s="10"/>
      <c r="B77" s="13"/>
      <c r="C77" s="13"/>
      <c r="D77" s="13"/>
      <c r="E77" s="18"/>
      <c r="F77" s="18"/>
      <c r="G77" s="18"/>
      <c r="H77" s="18"/>
      <c r="I77" s="1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x14ac:dyDescent="0.25">
      <c r="A78" s="10"/>
      <c r="B78" s="13"/>
      <c r="C78" s="13"/>
      <c r="D78" s="13"/>
      <c r="E78" s="18"/>
      <c r="F78" s="18"/>
      <c r="G78" s="18"/>
      <c r="H78" s="18"/>
      <c r="I78" s="1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x14ac:dyDescent="0.25">
      <c r="A79" s="10"/>
      <c r="B79" s="13"/>
      <c r="C79" s="13"/>
      <c r="D79" s="13"/>
      <c r="E79" s="18"/>
      <c r="F79" s="18"/>
      <c r="G79" s="18"/>
      <c r="H79" s="18"/>
      <c r="I79" s="1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x14ac:dyDescent="0.25">
      <c r="A80" s="10"/>
      <c r="B80" s="13"/>
      <c r="C80" s="13"/>
      <c r="D80" s="13"/>
      <c r="E80" s="18"/>
      <c r="F80" s="18"/>
      <c r="G80" s="18"/>
      <c r="H80" s="18"/>
      <c r="I80" s="1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x14ac:dyDescent="0.25">
      <c r="A81" s="10"/>
      <c r="B81" s="13"/>
      <c r="C81" s="13"/>
      <c r="D81" s="13"/>
      <c r="E81" s="18"/>
      <c r="F81" s="18"/>
      <c r="G81" s="18"/>
      <c r="H81" s="18"/>
      <c r="I81" s="1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x14ac:dyDescent="0.25">
      <c r="A82" s="10"/>
      <c r="B82" s="13"/>
      <c r="C82" s="13"/>
      <c r="D82" s="13"/>
      <c r="E82" s="18"/>
      <c r="F82" s="18"/>
      <c r="G82" s="18"/>
      <c r="H82" s="18"/>
      <c r="I82" s="1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x14ac:dyDescent="0.25">
      <c r="A83" s="10"/>
      <c r="B83" s="13"/>
      <c r="C83" s="13"/>
      <c r="D83" s="13"/>
      <c r="E83" s="18"/>
      <c r="F83" s="18"/>
      <c r="G83" s="18"/>
      <c r="H83" s="18"/>
      <c r="I83" s="1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x14ac:dyDescent="0.25">
      <c r="A84" s="10"/>
      <c r="B84" s="13"/>
      <c r="C84" s="13"/>
      <c r="D84" s="13"/>
      <c r="E84" s="18"/>
      <c r="F84" s="18"/>
      <c r="G84" s="18"/>
      <c r="H84" s="18"/>
      <c r="I84" s="1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x14ac:dyDescent="0.25">
      <c r="A85" s="10"/>
      <c r="B85" s="13"/>
      <c r="C85" s="13"/>
      <c r="D85" s="13"/>
      <c r="E85" s="18"/>
      <c r="F85" s="18"/>
      <c r="G85" s="18"/>
      <c r="H85" s="18"/>
      <c r="I85" s="1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x14ac:dyDescent="0.25">
      <c r="A86" s="10"/>
      <c r="B86" s="13"/>
      <c r="C86" s="13"/>
      <c r="D86" s="13"/>
      <c r="E86" s="18"/>
      <c r="F86" s="18"/>
      <c r="G86" s="18"/>
      <c r="H86" s="18"/>
      <c r="I86" s="1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x14ac:dyDescent="0.25">
      <c r="A87" s="10"/>
      <c r="B87" s="13"/>
      <c r="C87" s="13"/>
      <c r="D87" s="13"/>
      <c r="E87" s="18"/>
      <c r="F87" s="18"/>
      <c r="G87" s="18"/>
      <c r="H87" s="18"/>
      <c r="I87" s="1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x14ac:dyDescent="0.25">
      <c r="A88" s="10"/>
      <c r="B88" s="13"/>
      <c r="C88" s="13"/>
      <c r="D88" s="13"/>
      <c r="E88" s="18"/>
      <c r="F88" s="18"/>
      <c r="G88" s="18"/>
      <c r="H88" s="18"/>
      <c r="I88" s="1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x14ac:dyDescent="0.25">
      <c r="A89" s="10"/>
      <c r="B89" s="13"/>
      <c r="C89" s="13"/>
      <c r="D89" s="13"/>
      <c r="E89" s="18"/>
      <c r="F89" s="18"/>
      <c r="G89" s="18"/>
      <c r="H89" s="18"/>
      <c r="I89" s="1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x14ac:dyDescent="0.25">
      <c r="A90" s="10"/>
      <c r="B90" s="13"/>
      <c r="C90" s="13"/>
      <c r="D90" s="13"/>
      <c r="E90" s="18"/>
      <c r="F90" s="18"/>
      <c r="G90" s="18"/>
      <c r="H90" s="18"/>
      <c r="I90" s="1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x14ac:dyDescent="0.25">
      <c r="A91" s="10"/>
      <c r="B91" s="13"/>
      <c r="C91" s="13"/>
      <c r="D91" s="13"/>
      <c r="E91" s="18"/>
      <c r="F91" s="18"/>
      <c r="G91" s="18"/>
      <c r="H91" s="18"/>
      <c r="I91" s="1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x14ac:dyDescent="0.25">
      <c r="A92" s="10"/>
      <c r="B92" s="13"/>
      <c r="C92" s="13"/>
      <c r="D92" s="13"/>
      <c r="E92" s="18"/>
      <c r="F92" s="18"/>
      <c r="G92" s="18"/>
      <c r="H92" s="18"/>
      <c r="I92" s="1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x14ac:dyDescent="0.25">
      <c r="A93" s="10"/>
      <c r="B93" s="13"/>
      <c r="C93" s="13"/>
      <c r="D93" s="13"/>
      <c r="E93" s="18"/>
      <c r="F93" s="18"/>
      <c r="G93" s="18"/>
      <c r="H93" s="18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x14ac:dyDescent="0.25">
      <c r="A94" s="10"/>
      <c r="B94" s="13"/>
      <c r="C94" s="13"/>
      <c r="D94" s="13"/>
      <c r="E94" s="18"/>
      <c r="F94" s="18"/>
      <c r="G94" s="18"/>
      <c r="H94" s="18"/>
      <c r="I94" s="1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x14ac:dyDescent="0.25">
      <c r="A95" s="10"/>
      <c r="B95" s="13"/>
      <c r="C95" s="13"/>
      <c r="D95" s="13"/>
      <c r="E95" s="18"/>
      <c r="F95" s="18"/>
      <c r="G95" s="18"/>
      <c r="H95" s="18"/>
      <c r="I95" s="1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x14ac:dyDescent="0.25">
      <c r="A96" s="10"/>
      <c r="B96" s="13"/>
      <c r="C96" s="13"/>
      <c r="D96" s="13"/>
      <c r="E96" s="18"/>
      <c r="F96" s="18"/>
      <c r="G96" s="18"/>
      <c r="H96" s="18"/>
      <c r="I96" s="1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x14ac:dyDescent="0.25">
      <c r="A97" s="10"/>
      <c r="B97" s="13"/>
      <c r="C97" s="13"/>
      <c r="D97" s="13"/>
      <c r="E97" s="18"/>
      <c r="F97" s="18"/>
      <c r="G97" s="18"/>
      <c r="H97" s="18"/>
      <c r="I97" s="1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x14ac:dyDescent="0.25">
      <c r="A98" s="10"/>
      <c r="B98" s="13"/>
      <c r="C98" s="13"/>
      <c r="D98" s="13"/>
      <c r="E98" s="18"/>
      <c r="F98" s="18"/>
      <c r="G98" s="18"/>
      <c r="H98" s="18"/>
      <c r="I98" s="1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x14ac:dyDescent="0.25">
      <c r="A99" s="10"/>
      <c r="B99" s="13"/>
      <c r="C99" s="13"/>
      <c r="D99" s="13"/>
      <c r="E99" s="18"/>
      <c r="F99" s="18"/>
      <c r="G99" s="18"/>
      <c r="H99" s="18"/>
      <c r="I99" s="1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x14ac:dyDescent="0.25">
      <c r="A100" s="10"/>
      <c r="B100" s="13"/>
      <c r="C100" s="13"/>
      <c r="D100" s="13"/>
      <c r="E100" s="18"/>
      <c r="F100" s="18"/>
      <c r="G100" s="18"/>
      <c r="H100" s="18"/>
      <c r="I100" s="1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x14ac:dyDescent="0.25">
      <c r="A101" s="10"/>
      <c r="B101" s="13"/>
      <c r="C101" s="13"/>
      <c r="D101" s="13"/>
      <c r="E101" s="18"/>
      <c r="F101" s="18"/>
      <c r="G101" s="18"/>
      <c r="H101" s="18"/>
      <c r="I101" s="1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x14ac:dyDescent="0.25">
      <c r="A102" s="10"/>
      <c r="B102" s="13"/>
      <c r="C102" s="13"/>
      <c r="D102" s="13"/>
      <c r="E102" s="18"/>
      <c r="F102" s="18"/>
      <c r="G102" s="18"/>
      <c r="H102" s="18"/>
      <c r="I102" s="1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x14ac:dyDescent="0.25">
      <c r="A103" s="10"/>
      <c r="B103" s="13"/>
      <c r="C103" s="13"/>
      <c r="D103" s="13"/>
      <c r="E103" s="18"/>
      <c r="F103" s="18"/>
      <c r="G103" s="18"/>
      <c r="H103" s="18"/>
      <c r="I103" s="1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x14ac:dyDescent="0.25">
      <c r="A104" s="10"/>
      <c r="B104" s="13"/>
      <c r="C104" s="13"/>
      <c r="D104" s="13"/>
      <c r="E104" s="18"/>
      <c r="F104" s="18"/>
      <c r="G104" s="18"/>
      <c r="H104" s="18"/>
      <c r="I104" s="1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x14ac:dyDescent="0.25">
      <c r="A105" s="10"/>
      <c r="B105" s="13"/>
      <c r="C105" s="13"/>
      <c r="D105" s="13"/>
      <c r="E105" s="18"/>
      <c r="F105" s="18"/>
      <c r="G105" s="18"/>
      <c r="H105" s="18"/>
      <c r="I105" s="1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x14ac:dyDescent="0.25">
      <c r="A106" s="10"/>
      <c r="B106" s="13"/>
      <c r="C106" s="13"/>
      <c r="D106" s="13"/>
      <c r="E106" s="18"/>
      <c r="F106" s="18"/>
      <c r="G106" s="18"/>
      <c r="H106" s="18"/>
      <c r="I106" s="1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x14ac:dyDescent="0.25">
      <c r="A107" s="10"/>
      <c r="B107" s="13"/>
      <c r="C107" s="13"/>
      <c r="D107" s="13"/>
      <c r="E107" s="18"/>
      <c r="F107" s="18"/>
      <c r="G107" s="18"/>
      <c r="H107" s="18"/>
      <c r="I107" s="1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x14ac:dyDescent="0.25">
      <c r="A108" s="10"/>
      <c r="B108" s="13"/>
      <c r="C108" s="13"/>
      <c r="D108" s="13"/>
      <c r="E108" s="18"/>
      <c r="F108" s="18"/>
      <c r="G108" s="18"/>
      <c r="H108" s="18"/>
      <c r="I108" s="1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x14ac:dyDescent="0.25">
      <c r="A109" s="10"/>
      <c r="B109" s="13"/>
      <c r="C109" s="13"/>
      <c r="D109" s="13"/>
      <c r="E109" s="18"/>
      <c r="F109" s="18"/>
      <c r="G109" s="18"/>
      <c r="H109" s="18"/>
      <c r="I109" s="1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x14ac:dyDescent="0.25">
      <c r="A110" s="10"/>
      <c r="B110" s="13"/>
      <c r="C110" s="13"/>
      <c r="D110" s="13"/>
      <c r="E110" s="18"/>
      <c r="F110" s="18"/>
      <c r="G110" s="18"/>
      <c r="H110" s="18"/>
      <c r="I110" s="1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x14ac:dyDescent="0.25">
      <c r="A111" s="10"/>
      <c r="B111" s="13"/>
      <c r="C111" s="13"/>
      <c r="D111" s="13"/>
      <c r="E111" s="18"/>
      <c r="F111" s="18"/>
      <c r="G111" s="18"/>
      <c r="H111" s="18"/>
      <c r="I111" s="1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x14ac:dyDescent="0.25">
      <c r="A112" s="10"/>
      <c r="B112" s="13"/>
      <c r="C112" s="13"/>
      <c r="D112" s="13"/>
      <c r="E112" s="18"/>
      <c r="F112" s="18"/>
      <c r="G112" s="18"/>
      <c r="H112" s="18"/>
      <c r="I112" s="1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x14ac:dyDescent="0.25">
      <c r="A113" s="10"/>
      <c r="B113" s="13"/>
      <c r="C113" s="13"/>
      <c r="D113" s="13"/>
      <c r="E113" s="18"/>
      <c r="F113" s="18"/>
      <c r="G113" s="18"/>
      <c r="H113" s="18"/>
      <c r="I113" s="1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x14ac:dyDescent="0.25">
      <c r="A114" s="10"/>
      <c r="B114" s="13"/>
      <c r="C114" s="13"/>
      <c r="D114" s="13"/>
      <c r="E114" s="18"/>
      <c r="F114" s="18"/>
      <c r="G114" s="18"/>
      <c r="H114" s="18"/>
      <c r="I114" s="1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x14ac:dyDescent="0.25">
      <c r="A115" s="10"/>
      <c r="B115" s="13"/>
      <c r="C115" s="13"/>
      <c r="D115" s="13"/>
      <c r="E115" s="18"/>
      <c r="F115" s="18"/>
      <c r="G115" s="18"/>
      <c r="H115" s="18"/>
      <c r="I115" s="1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x14ac:dyDescent="0.25">
      <c r="A116" s="10"/>
      <c r="B116" s="13"/>
      <c r="C116" s="13"/>
      <c r="D116" s="13"/>
      <c r="E116" s="18"/>
      <c r="F116" s="18"/>
      <c r="G116" s="18"/>
      <c r="H116" s="18"/>
      <c r="I116" s="1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x14ac:dyDescent="0.25">
      <c r="A117" s="10"/>
      <c r="B117" s="13"/>
      <c r="C117" s="13"/>
      <c r="D117" s="13"/>
      <c r="E117" s="18"/>
      <c r="F117" s="18"/>
      <c r="G117" s="18"/>
      <c r="H117" s="18"/>
      <c r="I117" s="1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x14ac:dyDescent="0.25">
      <c r="A118" s="10"/>
      <c r="B118" s="13"/>
      <c r="C118" s="13"/>
      <c r="D118" s="13"/>
      <c r="E118" s="18"/>
      <c r="F118" s="18"/>
      <c r="G118" s="18"/>
      <c r="H118" s="18"/>
      <c r="I118" s="1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x14ac:dyDescent="0.25">
      <c r="A119" s="10"/>
      <c r="B119" s="13"/>
      <c r="C119" s="13"/>
      <c r="D119" s="13"/>
      <c r="E119" s="18"/>
      <c r="F119" s="18"/>
      <c r="G119" s="18"/>
      <c r="H119" s="18"/>
      <c r="I119" s="1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x14ac:dyDescent="0.25">
      <c r="A120" s="10"/>
      <c r="B120" s="13"/>
      <c r="C120" s="13"/>
      <c r="D120" s="13"/>
      <c r="E120" s="18"/>
      <c r="F120" s="18"/>
      <c r="G120" s="18"/>
      <c r="H120" s="18"/>
      <c r="I120" s="1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x14ac:dyDescent="0.25">
      <c r="A121" s="10"/>
      <c r="B121" s="13"/>
      <c r="C121" s="13"/>
      <c r="D121" s="13"/>
      <c r="E121" s="18"/>
      <c r="F121" s="18"/>
      <c r="G121" s="18"/>
      <c r="H121" s="18"/>
      <c r="I121" s="1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x14ac:dyDescent="0.25">
      <c r="A122" s="10"/>
      <c r="B122" s="13"/>
      <c r="C122" s="13"/>
      <c r="D122" s="13"/>
      <c r="E122" s="18"/>
      <c r="F122" s="18"/>
      <c r="G122" s="18"/>
      <c r="H122" s="18"/>
      <c r="I122" s="1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x14ac:dyDescent="0.25">
      <c r="A123" s="10"/>
      <c r="B123" s="13"/>
      <c r="C123" s="13"/>
      <c r="D123" s="13"/>
      <c r="E123" s="18"/>
      <c r="F123" s="18"/>
      <c r="G123" s="18"/>
      <c r="H123" s="18"/>
      <c r="I123" s="1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x14ac:dyDescent="0.25">
      <c r="A124" s="10"/>
      <c r="B124" s="13"/>
      <c r="C124" s="13"/>
      <c r="D124" s="13"/>
      <c r="E124" s="18"/>
      <c r="F124" s="18"/>
      <c r="G124" s="18"/>
      <c r="H124" s="18"/>
      <c r="I124" s="1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x14ac:dyDescent="0.25">
      <c r="A125" s="10"/>
      <c r="B125" s="13"/>
      <c r="C125" s="13"/>
      <c r="D125" s="13"/>
      <c r="E125" s="18"/>
      <c r="F125" s="18"/>
      <c r="G125" s="18"/>
      <c r="H125" s="18"/>
      <c r="I125" s="1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x14ac:dyDescent="0.25">
      <c r="A126" s="10"/>
      <c r="B126" s="13"/>
      <c r="C126" s="13"/>
      <c r="D126" s="13"/>
      <c r="E126" s="18"/>
      <c r="F126" s="18"/>
      <c r="G126" s="18"/>
      <c r="H126" s="18"/>
      <c r="I126" s="1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x14ac:dyDescent="0.25">
      <c r="A127" s="10"/>
      <c r="B127" s="13"/>
      <c r="C127" s="13"/>
      <c r="D127" s="13"/>
      <c r="E127" s="18"/>
      <c r="F127" s="18"/>
      <c r="G127" s="18"/>
      <c r="H127" s="18"/>
      <c r="I127" s="1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</sheetData>
  <sheetProtection password="CCAC" sheet="1" objects="1" scenarios="1"/>
  <mergeCells count="59">
    <mergeCell ref="H3:H4"/>
    <mergeCell ref="F20:F21"/>
    <mergeCell ref="A2:I2"/>
    <mergeCell ref="A1:I1"/>
    <mergeCell ref="F12:F13"/>
    <mergeCell ref="A3:A4"/>
    <mergeCell ref="B3:C3"/>
    <mergeCell ref="D3:D4"/>
    <mergeCell ref="E3:E4"/>
    <mergeCell ref="F3:F4"/>
    <mergeCell ref="A10:E10"/>
    <mergeCell ref="A12:A13"/>
    <mergeCell ref="B12:C12"/>
    <mergeCell ref="D12:D13"/>
    <mergeCell ref="E12:E13"/>
    <mergeCell ref="I3:I4"/>
    <mergeCell ref="I12:I13"/>
    <mergeCell ref="A18:E18"/>
    <mergeCell ref="A20:A21"/>
    <mergeCell ref="B20:C20"/>
    <mergeCell ref="D20:D21"/>
    <mergeCell ref="E20:E21"/>
    <mergeCell ref="B53:C53"/>
    <mergeCell ref="B44:C44"/>
    <mergeCell ref="B45:C45"/>
    <mergeCell ref="B46:C46"/>
    <mergeCell ref="B49:C49"/>
    <mergeCell ref="B50:C50"/>
    <mergeCell ref="A48:I48"/>
    <mergeCell ref="B51:C51"/>
    <mergeCell ref="B52:C52"/>
    <mergeCell ref="F39:F40"/>
    <mergeCell ref="A27:E27"/>
    <mergeCell ref="A29:A30"/>
    <mergeCell ref="B29:C29"/>
    <mergeCell ref="D29:D30"/>
    <mergeCell ref="E29:E30"/>
    <mergeCell ref="F29:F30"/>
    <mergeCell ref="A37:E37"/>
    <mergeCell ref="A39:A40"/>
    <mergeCell ref="B39:C39"/>
    <mergeCell ref="D39:D40"/>
    <mergeCell ref="E39:E40"/>
    <mergeCell ref="G3:G4"/>
    <mergeCell ref="G12:G13"/>
    <mergeCell ref="I20:I21"/>
    <mergeCell ref="I29:I30"/>
    <mergeCell ref="I39:I40"/>
    <mergeCell ref="A11:I11"/>
    <mergeCell ref="A19:I19"/>
    <mergeCell ref="A28:I28"/>
    <mergeCell ref="A38:I38"/>
    <mergeCell ref="H12:H13"/>
    <mergeCell ref="H20:H21"/>
    <mergeCell ref="H29:H30"/>
    <mergeCell ref="H39:H40"/>
    <mergeCell ref="G20:G21"/>
    <mergeCell ref="G29:G30"/>
    <mergeCell ref="G39:G40"/>
  </mergeCells>
  <pageMargins left="0" right="0" top="0" bottom="0" header="0.3" footer="0.3"/>
  <pageSetup scale="74" orientation="portrait" r:id="rId1"/>
  <headerFooter>
    <oddFooter>&amp;L&amp;D&amp;R&amp;T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27"/>
  <sheetViews>
    <sheetView topLeftCell="A2" zoomScaleNormal="100" workbookViewId="0">
      <selection activeCell="E9" sqref="E9"/>
    </sheetView>
  </sheetViews>
  <sheetFormatPr defaultRowHeight="15" x14ac:dyDescent="0.25"/>
  <cols>
    <col min="1" max="1" width="46.28515625" customWidth="1"/>
    <col min="2" max="2" width="14" style="1" customWidth="1"/>
    <col min="3" max="3" width="13.5703125" style="1" customWidth="1"/>
    <col min="4" max="4" width="13.140625" style="1" customWidth="1"/>
    <col min="5" max="5" width="11.28515625" style="2" customWidth="1"/>
    <col min="6" max="10" width="10.7109375" style="2" customWidth="1"/>
    <col min="11" max="23" width="9.140625" customWidth="1"/>
    <col min="245" max="245" width="45.85546875" customWidth="1"/>
    <col min="246" max="246" width="10.7109375" bestFit="1" customWidth="1"/>
    <col min="247" max="247" width="11.5703125" bestFit="1" customWidth="1"/>
    <col min="248" max="248" width="12.28515625" bestFit="1" customWidth="1"/>
    <col min="249" max="252" width="9.85546875" bestFit="1" customWidth="1"/>
    <col min="253" max="253" width="9" customWidth="1"/>
    <col min="501" max="501" width="45.85546875" customWidth="1"/>
    <col min="502" max="502" width="10.7109375" bestFit="1" customWidth="1"/>
    <col min="503" max="503" width="11.5703125" bestFit="1" customWidth="1"/>
    <col min="504" max="504" width="12.28515625" bestFit="1" customWidth="1"/>
    <col min="505" max="508" width="9.85546875" bestFit="1" customWidth="1"/>
    <col min="509" max="509" width="9" customWidth="1"/>
    <col min="757" max="757" width="45.85546875" customWidth="1"/>
    <col min="758" max="758" width="10.7109375" bestFit="1" customWidth="1"/>
    <col min="759" max="759" width="11.5703125" bestFit="1" customWidth="1"/>
    <col min="760" max="760" width="12.28515625" bestFit="1" customWidth="1"/>
    <col min="761" max="764" width="9.85546875" bestFit="1" customWidth="1"/>
    <col min="765" max="765" width="9" customWidth="1"/>
    <col min="1013" max="1013" width="45.85546875" customWidth="1"/>
    <col min="1014" max="1014" width="10.7109375" bestFit="1" customWidth="1"/>
    <col min="1015" max="1015" width="11.5703125" bestFit="1" customWidth="1"/>
    <col min="1016" max="1016" width="12.28515625" bestFit="1" customWidth="1"/>
    <col min="1017" max="1020" width="9.85546875" bestFit="1" customWidth="1"/>
    <col min="1021" max="1021" width="9" customWidth="1"/>
    <col min="1269" max="1269" width="45.85546875" customWidth="1"/>
    <col min="1270" max="1270" width="10.7109375" bestFit="1" customWidth="1"/>
    <col min="1271" max="1271" width="11.5703125" bestFit="1" customWidth="1"/>
    <col min="1272" max="1272" width="12.28515625" bestFit="1" customWidth="1"/>
    <col min="1273" max="1276" width="9.85546875" bestFit="1" customWidth="1"/>
    <col min="1277" max="1277" width="9" customWidth="1"/>
    <col min="1525" max="1525" width="45.85546875" customWidth="1"/>
    <col min="1526" max="1526" width="10.7109375" bestFit="1" customWidth="1"/>
    <col min="1527" max="1527" width="11.5703125" bestFit="1" customWidth="1"/>
    <col min="1528" max="1528" width="12.28515625" bestFit="1" customWidth="1"/>
    <col min="1529" max="1532" width="9.85546875" bestFit="1" customWidth="1"/>
    <col min="1533" max="1533" width="9" customWidth="1"/>
    <col min="1781" max="1781" width="45.85546875" customWidth="1"/>
    <col min="1782" max="1782" width="10.7109375" bestFit="1" customWidth="1"/>
    <col min="1783" max="1783" width="11.5703125" bestFit="1" customWidth="1"/>
    <col min="1784" max="1784" width="12.28515625" bestFit="1" customWidth="1"/>
    <col min="1785" max="1788" width="9.85546875" bestFit="1" customWidth="1"/>
    <col min="1789" max="1789" width="9" customWidth="1"/>
    <col min="2037" max="2037" width="45.85546875" customWidth="1"/>
    <col min="2038" max="2038" width="10.7109375" bestFit="1" customWidth="1"/>
    <col min="2039" max="2039" width="11.5703125" bestFit="1" customWidth="1"/>
    <col min="2040" max="2040" width="12.28515625" bestFit="1" customWidth="1"/>
    <col min="2041" max="2044" width="9.85546875" bestFit="1" customWidth="1"/>
    <col min="2045" max="2045" width="9" customWidth="1"/>
    <col min="2293" max="2293" width="45.85546875" customWidth="1"/>
    <col min="2294" max="2294" width="10.7109375" bestFit="1" customWidth="1"/>
    <col min="2295" max="2295" width="11.5703125" bestFit="1" customWidth="1"/>
    <col min="2296" max="2296" width="12.28515625" bestFit="1" customWidth="1"/>
    <col min="2297" max="2300" width="9.85546875" bestFit="1" customWidth="1"/>
    <col min="2301" max="2301" width="9" customWidth="1"/>
    <col min="2549" max="2549" width="45.85546875" customWidth="1"/>
    <col min="2550" max="2550" width="10.7109375" bestFit="1" customWidth="1"/>
    <col min="2551" max="2551" width="11.5703125" bestFit="1" customWidth="1"/>
    <col min="2552" max="2552" width="12.28515625" bestFit="1" customWidth="1"/>
    <col min="2553" max="2556" width="9.85546875" bestFit="1" customWidth="1"/>
    <col min="2557" max="2557" width="9" customWidth="1"/>
    <col min="2805" max="2805" width="45.85546875" customWidth="1"/>
    <col min="2806" max="2806" width="10.7109375" bestFit="1" customWidth="1"/>
    <col min="2807" max="2807" width="11.5703125" bestFit="1" customWidth="1"/>
    <col min="2808" max="2808" width="12.28515625" bestFit="1" customWidth="1"/>
    <col min="2809" max="2812" width="9.85546875" bestFit="1" customWidth="1"/>
    <col min="2813" max="2813" width="9" customWidth="1"/>
    <col min="3061" max="3061" width="45.85546875" customWidth="1"/>
    <col min="3062" max="3062" width="10.7109375" bestFit="1" customWidth="1"/>
    <col min="3063" max="3063" width="11.5703125" bestFit="1" customWidth="1"/>
    <col min="3064" max="3064" width="12.28515625" bestFit="1" customWidth="1"/>
    <col min="3065" max="3068" width="9.85546875" bestFit="1" customWidth="1"/>
    <col min="3069" max="3069" width="9" customWidth="1"/>
    <col min="3317" max="3317" width="45.85546875" customWidth="1"/>
    <col min="3318" max="3318" width="10.7109375" bestFit="1" customWidth="1"/>
    <col min="3319" max="3319" width="11.5703125" bestFit="1" customWidth="1"/>
    <col min="3320" max="3320" width="12.28515625" bestFit="1" customWidth="1"/>
    <col min="3321" max="3324" width="9.85546875" bestFit="1" customWidth="1"/>
    <col min="3325" max="3325" width="9" customWidth="1"/>
    <col min="3573" max="3573" width="45.85546875" customWidth="1"/>
    <col min="3574" max="3574" width="10.7109375" bestFit="1" customWidth="1"/>
    <col min="3575" max="3575" width="11.5703125" bestFit="1" customWidth="1"/>
    <col min="3576" max="3576" width="12.28515625" bestFit="1" customWidth="1"/>
    <col min="3577" max="3580" width="9.85546875" bestFit="1" customWidth="1"/>
    <col min="3581" max="3581" width="9" customWidth="1"/>
    <col min="3829" max="3829" width="45.85546875" customWidth="1"/>
    <col min="3830" max="3830" width="10.7109375" bestFit="1" customWidth="1"/>
    <col min="3831" max="3831" width="11.5703125" bestFit="1" customWidth="1"/>
    <col min="3832" max="3832" width="12.28515625" bestFit="1" customWidth="1"/>
    <col min="3833" max="3836" width="9.85546875" bestFit="1" customWidth="1"/>
    <col min="3837" max="3837" width="9" customWidth="1"/>
    <col min="4085" max="4085" width="45.85546875" customWidth="1"/>
    <col min="4086" max="4086" width="10.7109375" bestFit="1" customWidth="1"/>
    <col min="4087" max="4087" width="11.5703125" bestFit="1" customWidth="1"/>
    <col min="4088" max="4088" width="12.28515625" bestFit="1" customWidth="1"/>
    <col min="4089" max="4092" width="9.85546875" bestFit="1" customWidth="1"/>
    <col min="4093" max="4093" width="9" customWidth="1"/>
    <col min="4341" max="4341" width="45.85546875" customWidth="1"/>
    <col min="4342" max="4342" width="10.7109375" bestFit="1" customWidth="1"/>
    <col min="4343" max="4343" width="11.5703125" bestFit="1" customWidth="1"/>
    <col min="4344" max="4344" width="12.28515625" bestFit="1" customWidth="1"/>
    <col min="4345" max="4348" width="9.85546875" bestFit="1" customWidth="1"/>
    <col min="4349" max="4349" width="9" customWidth="1"/>
    <col min="4597" max="4597" width="45.85546875" customWidth="1"/>
    <col min="4598" max="4598" width="10.7109375" bestFit="1" customWidth="1"/>
    <col min="4599" max="4599" width="11.5703125" bestFit="1" customWidth="1"/>
    <col min="4600" max="4600" width="12.28515625" bestFit="1" customWidth="1"/>
    <col min="4601" max="4604" width="9.85546875" bestFit="1" customWidth="1"/>
    <col min="4605" max="4605" width="9" customWidth="1"/>
    <col min="4853" max="4853" width="45.85546875" customWidth="1"/>
    <col min="4854" max="4854" width="10.7109375" bestFit="1" customWidth="1"/>
    <col min="4855" max="4855" width="11.5703125" bestFit="1" customWidth="1"/>
    <col min="4856" max="4856" width="12.28515625" bestFit="1" customWidth="1"/>
    <col min="4857" max="4860" width="9.85546875" bestFit="1" customWidth="1"/>
    <col min="4861" max="4861" width="9" customWidth="1"/>
    <col min="5109" max="5109" width="45.85546875" customWidth="1"/>
    <col min="5110" max="5110" width="10.7109375" bestFit="1" customWidth="1"/>
    <col min="5111" max="5111" width="11.5703125" bestFit="1" customWidth="1"/>
    <col min="5112" max="5112" width="12.28515625" bestFit="1" customWidth="1"/>
    <col min="5113" max="5116" width="9.85546875" bestFit="1" customWidth="1"/>
    <col min="5117" max="5117" width="9" customWidth="1"/>
    <col min="5365" max="5365" width="45.85546875" customWidth="1"/>
    <col min="5366" max="5366" width="10.7109375" bestFit="1" customWidth="1"/>
    <col min="5367" max="5367" width="11.5703125" bestFit="1" customWidth="1"/>
    <col min="5368" max="5368" width="12.28515625" bestFit="1" customWidth="1"/>
    <col min="5369" max="5372" width="9.85546875" bestFit="1" customWidth="1"/>
    <col min="5373" max="5373" width="9" customWidth="1"/>
    <col min="5621" max="5621" width="45.85546875" customWidth="1"/>
    <col min="5622" max="5622" width="10.7109375" bestFit="1" customWidth="1"/>
    <col min="5623" max="5623" width="11.5703125" bestFit="1" customWidth="1"/>
    <col min="5624" max="5624" width="12.28515625" bestFit="1" customWidth="1"/>
    <col min="5625" max="5628" width="9.85546875" bestFit="1" customWidth="1"/>
    <col min="5629" max="5629" width="9" customWidth="1"/>
    <col min="5877" max="5877" width="45.85546875" customWidth="1"/>
    <col min="5878" max="5878" width="10.7109375" bestFit="1" customWidth="1"/>
    <col min="5879" max="5879" width="11.5703125" bestFit="1" customWidth="1"/>
    <col min="5880" max="5880" width="12.28515625" bestFit="1" customWidth="1"/>
    <col min="5881" max="5884" width="9.85546875" bestFit="1" customWidth="1"/>
    <col min="5885" max="5885" width="9" customWidth="1"/>
    <col min="6133" max="6133" width="45.85546875" customWidth="1"/>
    <col min="6134" max="6134" width="10.7109375" bestFit="1" customWidth="1"/>
    <col min="6135" max="6135" width="11.5703125" bestFit="1" customWidth="1"/>
    <col min="6136" max="6136" width="12.28515625" bestFit="1" customWidth="1"/>
    <col min="6137" max="6140" width="9.85546875" bestFit="1" customWidth="1"/>
    <col min="6141" max="6141" width="9" customWidth="1"/>
    <col min="6389" max="6389" width="45.85546875" customWidth="1"/>
    <col min="6390" max="6390" width="10.7109375" bestFit="1" customWidth="1"/>
    <col min="6391" max="6391" width="11.5703125" bestFit="1" customWidth="1"/>
    <col min="6392" max="6392" width="12.28515625" bestFit="1" customWidth="1"/>
    <col min="6393" max="6396" width="9.85546875" bestFit="1" customWidth="1"/>
    <col min="6397" max="6397" width="9" customWidth="1"/>
    <col min="6645" max="6645" width="45.85546875" customWidth="1"/>
    <col min="6646" max="6646" width="10.7109375" bestFit="1" customWidth="1"/>
    <col min="6647" max="6647" width="11.5703125" bestFit="1" customWidth="1"/>
    <col min="6648" max="6648" width="12.28515625" bestFit="1" customWidth="1"/>
    <col min="6649" max="6652" width="9.85546875" bestFit="1" customWidth="1"/>
    <col min="6653" max="6653" width="9" customWidth="1"/>
    <col min="6901" max="6901" width="45.85546875" customWidth="1"/>
    <col min="6902" max="6902" width="10.7109375" bestFit="1" customWidth="1"/>
    <col min="6903" max="6903" width="11.5703125" bestFit="1" customWidth="1"/>
    <col min="6904" max="6904" width="12.28515625" bestFit="1" customWidth="1"/>
    <col min="6905" max="6908" width="9.85546875" bestFit="1" customWidth="1"/>
    <col min="6909" max="6909" width="9" customWidth="1"/>
    <col min="7157" max="7157" width="45.85546875" customWidth="1"/>
    <col min="7158" max="7158" width="10.7109375" bestFit="1" customWidth="1"/>
    <col min="7159" max="7159" width="11.5703125" bestFit="1" customWidth="1"/>
    <col min="7160" max="7160" width="12.28515625" bestFit="1" customWidth="1"/>
    <col min="7161" max="7164" width="9.85546875" bestFit="1" customWidth="1"/>
    <col min="7165" max="7165" width="9" customWidth="1"/>
    <col min="7413" max="7413" width="45.85546875" customWidth="1"/>
    <col min="7414" max="7414" width="10.7109375" bestFit="1" customWidth="1"/>
    <col min="7415" max="7415" width="11.5703125" bestFit="1" customWidth="1"/>
    <col min="7416" max="7416" width="12.28515625" bestFit="1" customWidth="1"/>
    <col min="7417" max="7420" width="9.85546875" bestFit="1" customWidth="1"/>
    <col min="7421" max="7421" width="9" customWidth="1"/>
    <col min="7669" max="7669" width="45.85546875" customWidth="1"/>
    <col min="7670" max="7670" width="10.7109375" bestFit="1" customWidth="1"/>
    <col min="7671" max="7671" width="11.5703125" bestFit="1" customWidth="1"/>
    <col min="7672" max="7672" width="12.28515625" bestFit="1" customWidth="1"/>
    <col min="7673" max="7676" width="9.85546875" bestFit="1" customWidth="1"/>
    <col min="7677" max="7677" width="9" customWidth="1"/>
    <col min="7925" max="7925" width="45.85546875" customWidth="1"/>
    <col min="7926" max="7926" width="10.7109375" bestFit="1" customWidth="1"/>
    <col min="7927" max="7927" width="11.5703125" bestFit="1" customWidth="1"/>
    <col min="7928" max="7928" width="12.28515625" bestFit="1" customWidth="1"/>
    <col min="7929" max="7932" width="9.85546875" bestFit="1" customWidth="1"/>
    <col min="7933" max="7933" width="9" customWidth="1"/>
    <col min="8181" max="8181" width="45.85546875" customWidth="1"/>
    <col min="8182" max="8182" width="10.7109375" bestFit="1" customWidth="1"/>
    <col min="8183" max="8183" width="11.5703125" bestFit="1" customWidth="1"/>
    <col min="8184" max="8184" width="12.28515625" bestFit="1" customWidth="1"/>
    <col min="8185" max="8188" width="9.85546875" bestFit="1" customWidth="1"/>
    <col min="8189" max="8189" width="9" customWidth="1"/>
    <col min="8437" max="8437" width="45.85546875" customWidth="1"/>
    <col min="8438" max="8438" width="10.7109375" bestFit="1" customWidth="1"/>
    <col min="8439" max="8439" width="11.5703125" bestFit="1" customWidth="1"/>
    <col min="8440" max="8440" width="12.28515625" bestFit="1" customWidth="1"/>
    <col min="8441" max="8444" width="9.85546875" bestFit="1" customWidth="1"/>
    <col min="8445" max="8445" width="9" customWidth="1"/>
    <col min="8693" max="8693" width="45.85546875" customWidth="1"/>
    <col min="8694" max="8694" width="10.7109375" bestFit="1" customWidth="1"/>
    <col min="8695" max="8695" width="11.5703125" bestFit="1" customWidth="1"/>
    <col min="8696" max="8696" width="12.28515625" bestFit="1" customWidth="1"/>
    <col min="8697" max="8700" width="9.85546875" bestFit="1" customWidth="1"/>
    <col min="8701" max="8701" width="9" customWidth="1"/>
    <col min="8949" max="8949" width="45.85546875" customWidth="1"/>
    <col min="8950" max="8950" width="10.7109375" bestFit="1" customWidth="1"/>
    <col min="8951" max="8951" width="11.5703125" bestFit="1" customWidth="1"/>
    <col min="8952" max="8952" width="12.28515625" bestFit="1" customWidth="1"/>
    <col min="8953" max="8956" width="9.85546875" bestFit="1" customWidth="1"/>
    <col min="8957" max="8957" width="9" customWidth="1"/>
    <col min="9205" max="9205" width="45.85546875" customWidth="1"/>
    <col min="9206" max="9206" width="10.7109375" bestFit="1" customWidth="1"/>
    <col min="9207" max="9207" width="11.5703125" bestFit="1" customWidth="1"/>
    <col min="9208" max="9208" width="12.28515625" bestFit="1" customWidth="1"/>
    <col min="9209" max="9212" width="9.85546875" bestFit="1" customWidth="1"/>
    <col min="9213" max="9213" width="9" customWidth="1"/>
    <col min="9461" max="9461" width="45.85546875" customWidth="1"/>
    <col min="9462" max="9462" width="10.7109375" bestFit="1" customWidth="1"/>
    <col min="9463" max="9463" width="11.5703125" bestFit="1" customWidth="1"/>
    <col min="9464" max="9464" width="12.28515625" bestFit="1" customWidth="1"/>
    <col min="9465" max="9468" width="9.85546875" bestFit="1" customWidth="1"/>
    <col min="9469" max="9469" width="9" customWidth="1"/>
    <col min="9717" max="9717" width="45.85546875" customWidth="1"/>
    <col min="9718" max="9718" width="10.7109375" bestFit="1" customWidth="1"/>
    <col min="9719" max="9719" width="11.5703125" bestFit="1" customWidth="1"/>
    <col min="9720" max="9720" width="12.28515625" bestFit="1" customWidth="1"/>
    <col min="9721" max="9724" width="9.85546875" bestFit="1" customWidth="1"/>
    <col min="9725" max="9725" width="9" customWidth="1"/>
    <col min="9973" max="9973" width="45.85546875" customWidth="1"/>
    <col min="9974" max="9974" width="10.7109375" bestFit="1" customWidth="1"/>
    <col min="9975" max="9975" width="11.5703125" bestFit="1" customWidth="1"/>
    <col min="9976" max="9976" width="12.28515625" bestFit="1" customWidth="1"/>
    <col min="9977" max="9980" width="9.85546875" bestFit="1" customWidth="1"/>
    <col min="9981" max="9981" width="9" customWidth="1"/>
    <col min="10229" max="10229" width="45.85546875" customWidth="1"/>
    <col min="10230" max="10230" width="10.7109375" bestFit="1" customWidth="1"/>
    <col min="10231" max="10231" width="11.5703125" bestFit="1" customWidth="1"/>
    <col min="10232" max="10232" width="12.28515625" bestFit="1" customWidth="1"/>
    <col min="10233" max="10236" width="9.85546875" bestFit="1" customWidth="1"/>
    <col min="10237" max="10237" width="9" customWidth="1"/>
    <col min="10485" max="10485" width="45.85546875" customWidth="1"/>
    <col min="10486" max="10486" width="10.7109375" bestFit="1" customWidth="1"/>
    <col min="10487" max="10487" width="11.5703125" bestFit="1" customWidth="1"/>
    <col min="10488" max="10488" width="12.28515625" bestFit="1" customWidth="1"/>
    <col min="10489" max="10492" width="9.85546875" bestFit="1" customWidth="1"/>
    <col min="10493" max="10493" width="9" customWidth="1"/>
    <col min="10741" max="10741" width="45.85546875" customWidth="1"/>
    <col min="10742" max="10742" width="10.7109375" bestFit="1" customWidth="1"/>
    <col min="10743" max="10743" width="11.5703125" bestFit="1" customWidth="1"/>
    <col min="10744" max="10744" width="12.28515625" bestFit="1" customWidth="1"/>
    <col min="10745" max="10748" width="9.85546875" bestFit="1" customWidth="1"/>
    <col min="10749" max="10749" width="9" customWidth="1"/>
    <col min="10997" max="10997" width="45.85546875" customWidth="1"/>
    <col min="10998" max="10998" width="10.7109375" bestFit="1" customWidth="1"/>
    <col min="10999" max="10999" width="11.5703125" bestFit="1" customWidth="1"/>
    <col min="11000" max="11000" width="12.28515625" bestFit="1" customWidth="1"/>
    <col min="11001" max="11004" width="9.85546875" bestFit="1" customWidth="1"/>
    <col min="11005" max="11005" width="9" customWidth="1"/>
    <col min="11253" max="11253" width="45.85546875" customWidth="1"/>
    <col min="11254" max="11254" width="10.7109375" bestFit="1" customWidth="1"/>
    <col min="11255" max="11255" width="11.5703125" bestFit="1" customWidth="1"/>
    <col min="11256" max="11256" width="12.28515625" bestFit="1" customWidth="1"/>
    <col min="11257" max="11260" width="9.85546875" bestFit="1" customWidth="1"/>
    <col min="11261" max="11261" width="9" customWidth="1"/>
    <col min="11509" max="11509" width="45.85546875" customWidth="1"/>
    <col min="11510" max="11510" width="10.7109375" bestFit="1" customWidth="1"/>
    <col min="11511" max="11511" width="11.5703125" bestFit="1" customWidth="1"/>
    <col min="11512" max="11512" width="12.28515625" bestFit="1" customWidth="1"/>
    <col min="11513" max="11516" width="9.85546875" bestFit="1" customWidth="1"/>
    <col min="11517" max="11517" width="9" customWidth="1"/>
    <col min="11765" max="11765" width="45.85546875" customWidth="1"/>
    <col min="11766" max="11766" width="10.7109375" bestFit="1" customWidth="1"/>
    <col min="11767" max="11767" width="11.5703125" bestFit="1" customWidth="1"/>
    <col min="11768" max="11768" width="12.28515625" bestFit="1" customWidth="1"/>
    <col min="11769" max="11772" width="9.85546875" bestFit="1" customWidth="1"/>
    <col min="11773" max="11773" width="9" customWidth="1"/>
    <col min="12021" max="12021" width="45.85546875" customWidth="1"/>
    <col min="12022" max="12022" width="10.7109375" bestFit="1" customWidth="1"/>
    <col min="12023" max="12023" width="11.5703125" bestFit="1" customWidth="1"/>
    <col min="12024" max="12024" width="12.28515625" bestFit="1" customWidth="1"/>
    <col min="12025" max="12028" width="9.85546875" bestFit="1" customWidth="1"/>
    <col min="12029" max="12029" width="9" customWidth="1"/>
    <col min="12277" max="12277" width="45.85546875" customWidth="1"/>
    <col min="12278" max="12278" width="10.7109375" bestFit="1" customWidth="1"/>
    <col min="12279" max="12279" width="11.5703125" bestFit="1" customWidth="1"/>
    <col min="12280" max="12280" width="12.28515625" bestFit="1" customWidth="1"/>
    <col min="12281" max="12284" width="9.85546875" bestFit="1" customWidth="1"/>
    <col min="12285" max="12285" width="9" customWidth="1"/>
    <col min="12533" max="12533" width="45.85546875" customWidth="1"/>
    <col min="12534" max="12534" width="10.7109375" bestFit="1" customWidth="1"/>
    <col min="12535" max="12535" width="11.5703125" bestFit="1" customWidth="1"/>
    <col min="12536" max="12536" width="12.28515625" bestFit="1" customWidth="1"/>
    <col min="12537" max="12540" width="9.85546875" bestFit="1" customWidth="1"/>
    <col min="12541" max="12541" width="9" customWidth="1"/>
    <col min="12789" max="12789" width="45.85546875" customWidth="1"/>
    <col min="12790" max="12790" width="10.7109375" bestFit="1" customWidth="1"/>
    <col min="12791" max="12791" width="11.5703125" bestFit="1" customWidth="1"/>
    <col min="12792" max="12792" width="12.28515625" bestFit="1" customWidth="1"/>
    <col min="12793" max="12796" width="9.85546875" bestFit="1" customWidth="1"/>
    <col min="12797" max="12797" width="9" customWidth="1"/>
    <col min="13045" max="13045" width="45.85546875" customWidth="1"/>
    <col min="13046" max="13046" width="10.7109375" bestFit="1" customWidth="1"/>
    <col min="13047" max="13047" width="11.5703125" bestFit="1" customWidth="1"/>
    <col min="13048" max="13048" width="12.28515625" bestFit="1" customWidth="1"/>
    <col min="13049" max="13052" width="9.85546875" bestFit="1" customWidth="1"/>
    <col min="13053" max="13053" width="9" customWidth="1"/>
    <col min="13301" max="13301" width="45.85546875" customWidth="1"/>
    <col min="13302" max="13302" width="10.7109375" bestFit="1" customWidth="1"/>
    <col min="13303" max="13303" width="11.5703125" bestFit="1" customWidth="1"/>
    <col min="13304" max="13304" width="12.28515625" bestFit="1" customWidth="1"/>
    <col min="13305" max="13308" width="9.85546875" bestFit="1" customWidth="1"/>
    <col min="13309" max="13309" width="9" customWidth="1"/>
    <col min="13557" max="13557" width="45.85546875" customWidth="1"/>
    <col min="13558" max="13558" width="10.7109375" bestFit="1" customWidth="1"/>
    <col min="13559" max="13559" width="11.5703125" bestFit="1" customWidth="1"/>
    <col min="13560" max="13560" width="12.28515625" bestFit="1" customWidth="1"/>
    <col min="13561" max="13564" width="9.85546875" bestFit="1" customWidth="1"/>
    <col min="13565" max="13565" width="9" customWidth="1"/>
    <col min="13813" max="13813" width="45.85546875" customWidth="1"/>
    <col min="13814" max="13814" width="10.7109375" bestFit="1" customWidth="1"/>
    <col min="13815" max="13815" width="11.5703125" bestFit="1" customWidth="1"/>
    <col min="13816" max="13816" width="12.28515625" bestFit="1" customWidth="1"/>
    <col min="13817" max="13820" width="9.85546875" bestFit="1" customWidth="1"/>
    <col min="13821" max="13821" width="9" customWidth="1"/>
    <col min="14069" max="14069" width="45.85546875" customWidth="1"/>
    <col min="14070" max="14070" width="10.7109375" bestFit="1" customWidth="1"/>
    <col min="14071" max="14071" width="11.5703125" bestFit="1" customWidth="1"/>
    <col min="14072" max="14072" width="12.28515625" bestFit="1" customWidth="1"/>
    <col min="14073" max="14076" width="9.85546875" bestFit="1" customWidth="1"/>
    <col min="14077" max="14077" width="9" customWidth="1"/>
    <col min="14325" max="14325" width="45.85546875" customWidth="1"/>
    <col min="14326" max="14326" width="10.7109375" bestFit="1" customWidth="1"/>
    <col min="14327" max="14327" width="11.5703125" bestFit="1" customWidth="1"/>
    <col min="14328" max="14328" width="12.28515625" bestFit="1" customWidth="1"/>
    <col min="14329" max="14332" width="9.85546875" bestFit="1" customWidth="1"/>
    <col min="14333" max="14333" width="9" customWidth="1"/>
    <col min="14581" max="14581" width="45.85546875" customWidth="1"/>
    <col min="14582" max="14582" width="10.7109375" bestFit="1" customWidth="1"/>
    <col min="14583" max="14583" width="11.5703125" bestFit="1" customWidth="1"/>
    <col min="14584" max="14584" width="12.28515625" bestFit="1" customWidth="1"/>
    <col min="14585" max="14588" width="9.85546875" bestFit="1" customWidth="1"/>
    <col min="14589" max="14589" width="9" customWidth="1"/>
    <col min="14837" max="14837" width="45.85546875" customWidth="1"/>
    <col min="14838" max="14838" width="10.7109375" bestFit="1" customWidth="1"/>
    <col min="14839" max="14839" width="11.5703125" bestFit="1" customWidth="1"/>
    <col min="14840" max="14840" width="12.28515625" bestFit="1" customWidth="1"/>
    <col min="14841" max="14844" width="9.85546875" bestFit="1" customWidth="1"/>
    <col min="14845" max="14845" width="9" customWidth="1"/>
    <col min="15093" max="15093" width="45.85546875" customWidth="1"/>
    <col min="15094" max="15094" width="10.7109375" bestFit="1" customWidth="1"/>
    <col min="15095" max="15095" width="11.5703125" bestFit="1" customWidth="1"/>
    <col min="15096" max="15096" width="12.28515625" bestFit="1" customWidth="1"/>
    <col min="15097" max="15100" width="9.85546875" bestFit="1" customWidth="1"/>
    <col min="15101" max="15101" width="9" customWidth="1"/>
    <col min="15349" max="15349" width="45.85546875" customWidth="1"/>
    <col min="15350" max="15350" width="10.7109375" bestFit="1" customWidth="1"/>
    <col min="15351" max="15351" width="11.5703125" bestFit="1" customWidth="1"/>
    <col min="15352" max="15352" width="12.28515625" bestFit="1" customWidth="1"/>
    <col min="15353" max="15356" width="9.85546875" bestFit="1" customWidth="1"/>
    <col min="15357" max="15357" width="9" customWidth="1"/>
    <col min="15605" max="15605" width="45.85546875" customWidth="1"/>
    <col min="15606" max="15606" width="10.7109375" bestFit="1" customWidth="1"/>
    <col min="15607" max="15607" width="11.5703125" bestFit="1" customWidth="1"/>
    <col min="15608" max="15608" width="12.28515625" bestFit="1" customWidth="1"/>
    <col min="15609" max="15612" width="9.85546875" bestFit="1" customWidth="1"/>
    <col min="15613" max="15613" width="9" customWidth="1"/>
    <col min="15861" max="15861" width="45.85546875" customWidth="1"/>
    <col min="15862" max="15862" width="10.7109375" bestFit="1" customWidth="1"/>
    <col min="15863" max="15863" width="11.5703125" bestFit="1" customWidth="1"/>
    <col min="15864" max="15864" width="12.28515625" bestFit="1" customWidth="1"/>
    <col min="15865" max="15868" width="9.85546875" bestFit="1" customWidth="1"/>
    <col min="15869" max="15869" width="9" customWidth="1"/>
    <col min="16117" max="16117" width="45.85546875" customWidth="1"/>
    <col min="16118" max="16118" width="10.7109375" bestFit="1" customWidth="1"/>
    <col min="16119" max="16119" width="11.5703125" bestFit="1" customWidth="1"/>
    <col min="16120" max="16120" width="12.28515625" bestFit="1" customWidth="1"/>
    <col min="16121" max="16124" width="9.85546875" bestFit="1" customWidth="1"/>
    <col min="16125" max="16125" width="9" customWidth="1"/>
  </cols>
  <sheetData>
    <row r="1" spans="1:23" s="5" customFormat="1" ht="18.75" x14ac:dyDescent="0.3">
      <c r="A1" s="155" t="s">
        <v>43</v>
      </c>
      <c r="B1" s="155"/>
      <c r="C1" s="155"/>
      <c r="D1" s="155"/>
      <c r="E1" s="155"/>
      <c r="F1" s="155"/>
      <c r="G1" s="156"/>
      <c r="H1" s="156"/>
      <c r="I1" s="156"/>
      <c r="J1" s="156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5.75" x14ac:dyDescent="0.25">
      <c r="A2" s="129" t="s">
        <v>25</v>
      </c>
      <c r="B2" s="130"/>
      <c r="C2" s="130"/>
      <c r="D2" s="130"/>
      <c r="E2" s="130"/>
      <c r="F2" s="130"/>
      <c r="G2" s="131"/>
      <c r="H2" s="131"/>
      <c r="I2" s="131"/>
      <c r="J2" s="132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x14ac:dyDescent="0.25">
      <c r="A3" s="136"/>
      <c r="B3" s="138" t="s">
        <v>7</v>
      </c>
      <c r="C3" s="138"/>
      <c r="D3" s="139" t="s">
        <v>8</v>
      </c>
      <c r="E3" s="141" t="s">
        <v>15</v>
      </c>
      <c r="F3" s="127" t="s">
        <v>12</v>
      </c>
      <c r="G3" s="127" t="s">
        <v>74</v>
      </c>
      <c r="H3" s="127" t="s">
        <v>75</v>
      </c>
      <c r="I3" s="127" t="s">
        <v>76</v>
      </c>
      <c r="J3" s="127" t="s">
        <v>77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3.5" customHeight="1" x14ac:dyDescent="0.25">
      <c r="A4" s="137"/>
      <c r="B4" s="71" t="s">
        <v>9</v>
      </c>
      <c r="C4" s="71" t="s">
        <v>10</v>
      </c>
      <c r="D4" s="140"/>
      <c r="E4" s="142"/>
      <c r="F4" s="128"/>
      <c r="G4" s="128"/>
      <c r="H4" s="128"/>
      <c r="I4" s="128"/>
      <c r="J4" s="12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x14ac:dyDescent="0.25">
      <c r="A5" s="72" t="s">
        <v>0</v>
      </c>
      <c r="B5" s="73">
        <v>20</v>
      </c>
      <c r="C5" s="73">
        <v>39</v>
      </c>
      <c r="D5" s="73">
        <v>1</v>
      </c>
      <c r="E5" s="41">
        <f t="shared" ref="E5:E9" si="0">SUM(B5:D5)</f>
        <v>60</v>
      </c>
      <c r="F5" s="22">
        <v>99</v>
      </c>
      <c r="G5" s="22">
        <v>46</v>
      </c>
      <c r="H5" s="22">
        <v>10</v>
      </c>
      <c r="I5" s="22">
        <v>2</v>
      </c>
      <c r="J5" s="22">
        <v>2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25">
      <c r="A6" s="72" t="s">
        <v>17</v>
      </c>
      <c r="B6" s="43">
        <f>SUM(B7:B9)</f>
        <v>70</v>
      </c>
      <c r="C6" s="43">
        <f>SUM(C7:C9)</f>
        <v>125</v>
      </c>
      <c r="D6" s="43">
        <f>SUM(D7:D9)</f>
        <v>5</v>
      </c>
      <c r="E6" s="41">
        <f>SUM(E7,E8,E9)</f>
        <v>200</v>
      </c>
      <c r="F6" s="22">
        <v>287</v>
      </c>
      <c r="G6" s="22">
        <v>158</v>
      </c>
      <c r="H6" s="22">
        <v>33</v>
      </c>
      <c r="I6" s="22">
        <v>5</v>
      </c>
      <c r="J6" s="22">
        <v>4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x14ac:dyDescent="0.25">
      <c r="A7" s="72" t="s">
        <v>19</v>
      </c>
      <c r="B7" s="73">
        <v>46</v>
      </c>
      <c r="C7" s="73">
        <v>84</v>
      </c>
      <c r="D7" s="73">
        <v>4</v>
      </c>
      <c r="E7" s="41">
        <f t="shared" si="0"/>
        <v>134</v>
      </c>
      <c r="F7" s="22" t="s">
        <v>59</v>
      </c>
      <c r="G7" s="22">
        <v>106</v>
      </c>
      <c r="H7" s="22">
        <v>23</v>
      </c>
      <c r="I7" s="22">
        <v>3</v>
      </c>
      <c r="J7" s="22">
        <v>2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x14ac:dyDescent="0.25">
      <c r="A8" s="72" t="s">
        <v>33</v>
      </c>
      <c r="B8" s="73">
        <v>8</v>
      </c>
      <c r="C8" s="73">
        <v>10</v>
      </c>
      <c r="D8" s="73">
        <v>0</v>
      </c>
      <c r="E8" s="41">
        <f t="shared" si="0"/>
        <v>18</v>
      </c>
      <c r="F8" s="22" t="s">
        <v>59</v>
      </c>
      <c r="G8" s="22">
        <v>16</v>
      </c>
      <c r="H8" s="22">
        <v>1</v>
      </c>
      <c r="I8" s="22">
        <v>0</v>
      </c>
      <c r="J8" s="22">
        <v>1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x14ac:dyDescent="0.25">
      <c r="A9" s="74" t="s">
        <v>34</v>
      </c>
      <c r="B9" s="75">
        <v>16</v>
      </c>
      <c r="C9" s="75">
        <v>31</v>
      </c>
      <c r="D9" s="75">
        <v>1</v>
      </c>
      <c r="E9" s="41">
        <f t="shared" si="0"/>
        <v>48</v>
      </c>
      <c r="F9" s="24" t="s">
        <v>59</v>
      </c>
      <c r="G9" s="24">
        <v>36</v>
      </c>
      <c r="H9" s="24">
        <v>9</v>
      </c>
      <c r="I9" s="24">
        <v>2</v>
      </c>
      <c r="J9" s="24">
        <v>1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6.75" customHeight="1" x14ac:dyDescent="0.25">
      <c r="A10" s="135"/>
      <c r="B10" s="135"/>
      <c r="C10" s="135"/>
      <c r="D10" s="135"/>
      <c r="E10" s="135"/>
      <c r="F10" s="76"/>
      <c r="G10" s="76"/>
      <c r="H10" s="76"/>
      <c r="I10" s="76"/>
      <c r="J10" s="76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5.75" x14ac:dyDescent="0.25">
      <c r="A11" s="129" t="s">
        <v>16</v>
      </c>
      <c r="B11" s="130"/>
      <c r="C11" s="130"/>
      <c r="D11" s="130"/>
      <c r="E11" s="130"/>
      <c r="F11" s="130"/>
      <c r="G11" s="131"/>
      <c r="H11" s="131"/>
      <c r="I11" s="131"/>
      <c r="J11" s="13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5" customHeight="1" x14ac:dyDescent="0.25">
      <c r="A12" s="136"/>
      <c r="B12" s="152" t="s">
        <v>7</v>
      </c>
      <c r="C12" s="152"/>
      <c r="D12" s="153" t="s">
        <v>8</v>
      </c>
      <c r="E12" s="141" t="s">
        <v>15</v>
      </c>
      <c r="F12" s="127" t="s">
        <v>12</v>
      </c>
      <c r="G12" s="127" t="s">
        <v>74</v>
      </c>
      <c r="H12" s="127" t="s">
        <v>75</v>
      </c>
      <c r="I12" s="127" t="s">
        <v>76</v>
      </c>
      <c r="J12" s="127" t="s">
        <v>77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2.75" customHeight="1" x14ac:dyDescent="0.25">
      <c r="A13" s="137"/>
      <c r="B13" s="71" t="s">
        <v>9</v>
      </c>
      <c r="C13" s="71" t="s">
        <v>10</v>
      </c>
      <c r="D13" s="154"/>
      <c r="E13" s="142"/>
      <c r="F13" s="128"/>
      <c r="G13" s="128"/>
      <c r="H13" s="128"/>
      <c r="I13" s="128"/>
      <c r="J13" s="128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25">
      <c r="A14" s="72" t="s">
        <v>0</v>
      </c>
      <c r="B14" s="73">
        <v>94</v>
      </c>
      <c r="C14" s="73">
        <v>190</v>
      </c>
      <c r="D14" s="73">
        <v>46</v>
      </c>
      <c r="E14" s="41">
        <f t="shared" ref="E14:E17" si="1">SUM(B14:D14)</f>
        <v>330</v>
      </c>
      <c r="F14" s="22">
        <v>258</v>
      </c>
      <c r="G14" s="22">
        <v>303</v>
      </c>
      <c r="H14" s="22">
        <v>2</v>
      </c>
      <c r="I14" s="22">
        <v>19</v>
      </c>
      <c r="J14" s="22">
        <v>6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x14ac:dyDescent="0.25">
      <c r="A15" s="72" t="s">
        <v>17</v>
      </c>
      <c r="B15" s="43">
        <f>SUM(B16:B17)</f>
        <v>95</v>
      </c>
      <c r="C15" s="43">
        <f>SUM(C16:C17)</f>
        <v>194</v>
      </c>
      <c r="D15" s="43">
        <f>SUM(D16:D17)</f>
        <v>46</v>
      </c>
      <c r="E15" s="41">
        <f t="shared" si="1"/>
        <v>335</v>
      </c>
      <c r="F15" s="22">
        <v>258</v>
      </c>
      <c r="G15" s="22">
        <v>305</v>
      </c>
      <c r="H15" s="22">
        <v>3</v>
      </c>
      <c r="I15" s="22">
        <v>19</v>
      </c>
      <c r="J15" s="22">
        <v>8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x14ac:dyDescent="0.25">
      <c r="A16" s="72" t="s">
        <v>20</v>
      </c>
      <c r="B16" s="73">
        <v>10</v>
      </c>
      <c r="C16" s="73">
        <v>16</v>
      </c>
      <c r="D16" s="73">
        <v>8</v>
      </c>
      <c r="E16" s="41">
        <f t="shared" si="1"/>
        <v>34</v>
      </c>
      <c r="F16" s="22" t="s">
        <v>59</v>
      </c>
      <c r="G16" s="22">
        <v>30</v>
      </c>
      <c r="H16" s="22">
        <v>1</v>
      </c>
      <c r="I16" s="22">
        <v>0</v>
      </c>
      <c r="J16" s="22">
        <v>3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3.5" customHeight="1" x14ac:dyDescent="0.25">
      <c r="A17" s="77" t="s">
        <v>18</v>
      </c>
      <c r="B17" s="75">
        <v>85</v>
      </c>
      <c r="C17" s="75">
        <v>178</v>
      </c>
      <c r="D17" s="75">
        <v>38</v>
      </c>
      <c r="E17" s="41">
        <f t="shared" si="1"/>
        <v>301</v>
      </c>
      <c r="F17" s="24" t="s">
        <v>59</v>
      </c>
      <c r="G17" s="24">
        <v>275</v>
      </c>
      <c r="H17" s="24">
        <v>2</v>
      </c>
      <c r="I17" s="24">
        <v>19</v>
      </c>
      <c r="J17" s="24">
        <v>5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5.25" customHeight="1" x14ac:dyDescent="0.25">
      <c r="A18" s="126"/>
      <c r="B18" s="126"/>
      <c r="C18" s="126"/>
      <c r="D18" s="126"/>
      <c r="E18" s="126"/>
      <c r="F18" s="76"/>
      <c r="G18" s="76"/>
      <c r="H18" s="76"/>
      <c r="I18" s="76"/>
      <c r="J18" s="7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5.75" x14ac:dyDescent="0.25">
      <c r="A19" s="129" t="s">
        <v>26</v>
      </c>
      <c r="B19" s="130"/>
      <c r="C19" s="130"/>
      <c r="D19" s="130"/>
      <c r="E19" s="130"/>
      <c r="F19" s="130"/>
      <c r="G19" s="131"/>
      <c r="H19" s="131"/>
      <c r="I19" s="131"/>
      <c r="J19" s="132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5" customHeight="1" x14ac:dyDescent="0.25">
      <c r="A20" s="136"/>
      <c r="B20" s="138" t="s">
        <v>7</v>
      </c>
      <c r="C20" s="138"/>
      <c r="D20" s="139" t="s">
        <v>8</v>
      </c>
      <c r="E20" s="141" t="s">
        <v>15</v>
      </c>
      <c r="F20" s="127" t="s">
        <v>12</v>
      </c>
      <c r="G20" s="127" t="s">
        <v>74</v>
      </c>
      <c r="H20" s="127" t="s">
        <v>75</v>
      </c>
      <c r="I20" s="127" t="s">
        <v>76</v>
      </c>
      <c r="J20" s="127" t="s">
        <v>77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2.75" customHeight="1" x14ac:dyDescent="0.25">
      <c r="A21" s="137"/>
      <c r="B21" s="71" t="s">
        <v>9</v>
      </c>
      <c r="C21" s="71" t="s">
        <v>10</v>
      </c>
      <c r="D21" s="140"/>
      <c r="E21" s="142"/>
      <c r="F21" s="128"/>
      <c r="G21" s="128"/>
      <c r="H21" s="128"/>
      <c r="I21" s="128"/>
      <c r="J21" s="128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x14ac:dyDescent="0.25">
      <c r="A22" s="72" t="s">
        <v>0</v>
      </c>
      <c r="B22" s="73">
        <v>0</v>
      </c>
      <c r="C22" s="73">
        <v>0</v>
      </c>
      <c r="D22" s="73">
        <v>0</v>
      </c>
      <c r="E22" s="41">
        <f t="shared" ref="E22:E26" si="2">SUM(B22:D22)</f>
        <v>0</v>
      </c>
      <c r="F22" s="22">
        <v>3</v>
      </c>
      <c r="G22" s="22">
        <v>0</v>
      </c>
      <c r="H22" s="22">
        <v>0</v>
      </c>
      <c r="I22" s="22">
        <v>0</v>
      </c>
      <c r="J22" s="22">
        <v>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x14ac:dyDescent="0.25">
      <c r="A23" s="72" t="s">
        <v>21</v>
      </c>
      <c r="B23" s="73">
        <v>0</v>
      </c>
      <c r="C23" s="73">
        <v>0</v>
      </c>
      <c r="D23" s="73">
        <v>0</v>
      </c>
      <c r="E23" s="41">
        <f t="shared" si="2"/>
        <v>0</v>
      </c>
      <c r="F23" s="22" t="s">
        <v>59</v>
      </c>
      <c r="G23" s="22">
        <v>0</v>
      </c>
      <c r="H23" s="22">
        <v>0</v>
      </c>
      <c r="I23" s="22">
        <v>0</v>
      </c>
      <c r="J23" s="22">
        <v>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x14ac:dyDescent="0.25">
      <c r="A24" s="77" t="s">
        <v>22</v>
      </c>
      <c r="B24" s="73">
        <v>0</v>
      </c>
      <c r="C24" s="73">
        <v>0</v>
      </c>
      <c r="D24" s="73">
        <v>0</v>
      </c>
      <c r="E24" s="41">
        <f t="shared" si="2"/>
        <v>0</v>
      </c>
      <c r="F24" s="22" t="s">
        <v>59</v>
      </c>
      <c r="G24" s="22">
        <v>0</v>
      </c>
      <c r="H24" s="22">
        <v>0</v>
      </c>
      <c r="I24" s="22">
        <v>0</v>
      </c>
      <c r="J24" s="22">
        <v>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5">
      <c r="A25" s="78" t="s">
        <v>40</v>
      </c>
      <c r="B25" s="44">
        <f>SUM(B23,B26)</f>
        <v>0</v>
      </c>
      <c r="C25" s="44">
        <f t="shared" ref="C25:D25" si="3">SUM(C23,C26)</f>
        <v>0</v>
      </c>
      <c r="D25" s="44">
        <f t="shared" si="3"/>
        <v>0</v>
      </c>
      <c r="E25" s="41">
        <f t="shared" si="2"/>
        <v>0</v>
      </c>
      <c r="F25" s="24">
        <v>13</v>
      </c>
      <c r="G25" s="24">
        <v>0</v>
      </c>
      <c r="H25" s="24">
        <v>0</v>
      </c>
      <c r="I25" s="24">
        <v>0</v>
      </c>
      <c r="J25" s="24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3.5" customHeight="1" x14ac:dyDescent="0.25">
      <c r="A26" s="78" t="s">
        <v>23</v>
      </c>
      <c r="B26" s="75">
        <v>0</v>
      </c>
      <c r="C26" s="75">
        <v>0</v>
      </c>
      <c r="D26" s="75">
        <v>0</v>
      </c>
      <c r="E26" s="41">
        <f t="shared" si="2"/>
        <v>0</v>
      </c>
      <c r="F26" s="24" t="s">
        <v>59</v>
      </c>
      <c r="G26" s="24">
        <v>0</v>
      </c>
      <c r="H26" s="24">
        <v>0</v>
      </c>
      <c r="I26" s="24">
        <v>0</v>
      </c>
      <c r="J26" s="24"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6" customHeight="1" x14ac:dyDescent="0.25">
      <c r="A27" s="144"/>
      <c r="B27" s="144"/>
      <c r="C27" s="144"/>
      <c r="D27" s="144"/>
      <c r="E27" s="144"/>
      <c r="F27" s="76"/>
      <c r="G27" s="76"/>
      <c r="H27" s="76"/>
      <c r="I27" s="76"/>
      <c r="J27" s="76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8.75" x14ac:dyDescent="0.3">
      <c r="A28" s="133" t="s">
        <v>36</v>
      </c>
      <c r="B28" s="134"/>
      <c r="C28" s="134"/>
      <c r="D28" s="134"/>
      <c r="E28" s="134"/>
      <c r="F28" s="134"/>
      <c r="G28" s="131"/>
      <c r="H28" s="131"/>
      <c r="I28" s="131"/>
      <c r="J28" s="132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5" customHeight="1" x14ac:dyDescent="0.25">
      <c r="A29" s="136"/>
      <c r="B29" s="138" t="s">
        <v>7</v>
      </c>
      <c r="C29" s="138"/>
      <c r="D29" s="139" t="s">
        <v>8</v>
      </c>
      <c r="E29" s="141" t="s">
        <v>15</v>
      </c>
      <c r="F29" s="127" t="s">
        <v>12</v>
      </c>
      <c r="G29" s="127" t="s">
        <v>74</v>
      </c>
      <c r="H29" s="127" t="s">
        <v>75</v>
      </c>
      <c r="I29" s="127" t="s">
        <v>76</v>
      </c>
      <c r="J29" s="127" t="s">
        <v>77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2.75" customHeight="1" x14ac:dyDescent="0.25">
      <c r="A30" s="137"/>
      <c r="B30" s="71" t="s">
        <v>9</v>
      </c>
      <c r="C30" s="71" t="s">
        <v>10</v>
      </c>
      <c r="D30" s="140"/>
      <c r="E30" s="142"/>
      <c r="F30" s="128"/>
      <c r="G30" s="128"/>
      <c r="H30" s="128"/>
      <c r="I30" s="128"/>
      <c r="J30" s="128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5">
      <c r="A31" s="72" t="s">
        <v>1</v>
      </c>
      <c r="B31" s="45">
        <f>SUM(B5,B14,B22)</f>
        <v>114</v>
      </c>
      <c r="C31" s="45">
        <f>SUM(C5,C14,C22)</f>
        <v>229</v>
      </c>
      <c r="D31" s="45">
        <f>SUM(D5,D14,D22)</f>
        <v>47</v>
      </c>
      <c r="E31" s="41">
        <f>SUM(E5,E14,E22)</f>
        <v>390</v>
      </c>
      <c r="F31" s="22">
        <v>360</v>
      </c>
      <c r="G31" s="22">
        <v>349</v>
      </c>
      <c r="H31" s="22">
        <v>12</v>
      </c>
      <c r="I31" s="22">
        <v>21</v>
      </c>
      <c r="J31" s="22">
        <v>8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72" t="s">
        <v>2</v>
      </c>
      <c r="B32" s="43">
        <f>SUM(B6,B15,B25)</f>
        <v>165</v>
      </c>
      <c r="C32" s="45">
        <f>SUM(C6,C15,C25)</f>
        <v>319</v>
      </c>
      <c r="D32" s="45">
        <f>SUM(D6,D15,D25)</f>
        <v>51</v>
      </c>
      <c r="E32" s="41">
        <f>SUM(E6,E15,E25)</f>
        <v>535</v>
      </c>
      <c r="F32" s="22">
        <v>558</v>
      </c>
      <c r="G32" s="22">
        <v>463</v>
      </c>
      <c r="H32" s="22">
        <v>36</v>
      </c>
      <c r="I32" s="22">
        <v>24</v>
      </c>
      <c r="J32" s="22">
        <v>12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3.5" customHeight="1" x14ac:dyDescent="0.25">
      <c r="A33" s="74" t="s">
        <v>24</v>
      </c>
      <c r="B33" s="45">
        <f>SUM(B7,B25)</f>
        <v>46</v>
      </c>
      <c r="C33" s="45">
        <f>SUM(C7,C25)</f>
        <v>84</v>
      </c>
      <c r="D33" s="45">
        <f>SUM(D7,D25)</f>
        <v>4</v>
      </c>
      <c r="E33" s="41">
        <f>SUM(E7,E25)</f>
        <v>134</v>
      </c>
      <c r="F33" s="24" t="s">
        <v>59</v>
      </c>
      <c r="G33" s="24">
        <v>106</v>
      </c>
      <c r="H33" s="24">
        <v>23</v>
      </c>
      <c r="I33" s="24">
        <v>3</v>
      </c>
      <c r="J33" s="24">
        <v>2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74" t="s">
        <v>27</v>
      </c>
      <c r="B34" s="45">
        <f t="shared" ref="B34:D35" si="4">SUM(B8,B16)</f>
        <v>18</v>
      </c>
      <c r="C34" s="45">
        <f t="shared" si="4"/>
        <v>26</v>
      </c>
      <c r="D34" s="45">
        <f t="shared" si="4"/>
        <v>8</v>
      </c>
      <c r="E34" s="41">
        <f>SUM(E8,E16)</f>
        <v>52</v>
      </c>
      <c r="F34" s="22" t="s">
        <v>59</v>
      </c>
      <c r="G34" s="22">
        <v>46</v>
      </c>
      <c r="H34" s="22">
        <v>2</v>
      </c>
      <c r="I34" s="22">
        <v>0</v>
      </c>
      <c r="J34" s="22">
        <v>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3.5" customHeight="1" thickBot="1" x14ac:dyDescent="0.3">
      <c r="A35" s="79" t="s">
        <v>28</v>
      </c>
      <c r="B35" s="46">
        <f t="shared" si="4"/>
        <v>101</v>
      </c>
      <c r="C35" s="46">
        <f t="shared" si="4"/>
        <v>209</v>
      </c>
      <c r="D35" s="46">
        <f t="shared" si="4"/>
        <v>39</v>
      </c>
      <c r="E35" s="28">
        <f>SUM(E9,E17,)</f>
        <v>349</v>
      </c>
      <c r="F35" s="48" t="s">
        <v>59</v>
      </c>
      <c r="G35" s="48">
        <v>311</v>
      </c>
      <c r="H35" s="48">
        <v>11</v>
      </c>
      <c r="I35" s="48">
        <v>21</v>
      </c>
      <c r="J35" s="48">
        <v>6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5">
      <c r="A36" s="80"/>
      <c r="B36" s="31"/>
      <c r="C36" s="31"/>
      <c r="D36" s="31"/>
      <c r="E36" s="33"/>
      <c r="F36" s="33"/>
      <c r="G36" s="33"/>
      <c r="H36" s="33"/>
      <c r="I36" s="33"/>
      <c r="J36" s="3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5">
      <c r="A37" s="135"/>
      <c r="B37" s="135"/>
      <c r="C37" s="135"/>
      <c r="D37" s="135"/>
      <c r="E37" s="135"/>
      <c r="F37" s="76"/>
      <c r="G37" s="76"/>
      <c r="H37" s="76"/>
      <c r="I37" s="76"/>
      <c r="J37" s="76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5.75" x14ac:dyDescent="0.25">
      <c r="A38" s="129" t="s">
        <v>38</v>
      </c>
      <c r="B38" s="130"/>
      <c r="C38" s="130"/>
      <c r="D38" s="130"/>
      <c r="E38" s="130"/>
      <c r="F38" s="130"/>
      <c r="G38" s="131"/>
      <c r="H38" s="131"/>
      <c r="I38" s="131"/>
      <c r="J38" s="132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5" customHeight="1" x14ac:dyDescent="0.25">
      <c r="A39" s="150" t="s">
        <v>14</v>
      </c>
      <c r="B39" s="152" t="s">
        <v>7</v>
      </c>
      <c r="C39" s="152"/>
      <c r="D39" s="153" t="s">
        <v>8</v>
      </c>
      <c r="E39" s="141" t="s">
        <v>15</v>
      </c>
      <c r="F39" s="127" t="s">
        <v>12</v>
      </c>
      <c r="G39" s="127" t="s">
        <v>74</v>
      </c>
      <c r="H39" s="127" t="s">
        <v>75</v>
      </c>
      <c r="I39" s="127" t="s">
        <v>76</v>
      </c>
      <c r="J39" s="127" t="s">
        <v>77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x14ac:dyDescent="0.25">
      <c r="A40" s="151"/>
      <c r="B40" s="71" t="s">
        <v>9</v>
      </c>
      <c r="C40" s="71" t="s">
        <v>11</v>
      </c>
      <c r="D40" s="154"/>
      <c r="E40" s="142"/>
      <c r="F40" s="128"/>
      <c r="G40" s="128"/>
      <c r="H40" s="128"/>
      <c r="I40" s="128"/>
      <c r="J40" s="12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25">
      <c r="A41" s="72" t="s">
        <v>31</v>
      </c>
      <c r="B41" s="73">
        <v>18</v>
      </c>
      <c r="C41" s="73">
        <v>0</v>
      </c>
      <c r="D41" s="73">
        <v>13</v>
      </c>
      <c r="E41" s="41">
        <f t="shared" ref="E41:E43" si="5">SUM(B41:D41)</f>
        <v>31</v>
      </c>
      <c r="F41" s="22">
        <v>50</v>
      </c>
      <c r="G41" s="22">
        <v>29</v>
      </c>
      <c r="H41" s="22">
        <v>0</v>
      </c>
      <c r="I41" s="22">
        <v>2</v>
      </c>
      <c r="J41" s="22">
        <v>0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25">
      <c r="A42" s="74" t="s">
        <v>30</v>
      </c>
      <c r="B42" s="75">
        <v>0</v>
      </c>
      <c r="C42" s="81">
        <v>0</v>
      </c>
      <c r="D42" s="75">
        <v>0</v>
      </c>
      <c r="E42" s="41">
        <f t="shared" si="5"/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x14ac:dyDescent="0.25">
      <c r="A43" s="74" t="s">
        <v>32</v>
      </c>
      <c r="B43" s="75">
        <v>0</v>
      </c>
      <c r="C43" s="81">
        <v>0</v>
      </c>
      <c r="D43" s="75">
        <v>0</v>
      </c>
      <c r="E43" s="41">
        <f t="shared" si="5"/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25.5" customHeight="1" x14ac:dyDescent="0.25">
      <c r="A44" s="82" t="s">
        <v>13</v>
      </c>
      <c r="B44" s="145" t="s">
        <v>7</v>
      </c>
      <c r="C44" s="145"/>
      <c r="D44" s="40" t="s">
        <v>8</v>
      </c>
      <c r="E44" s="41" t="s">
        <v>15</v>
      </c>
      <c r="F44" s="52" t="s">
        <v>12</v>
      </c>
      <c r="G44" s="52" t="s">
        <v>74</v>
      </c>
      <c r="H44" s="52" t="s">
        <v>75</v>
      </c>
      <c r="I44" s="52" t="s">
        <v>76</v>
      </c>
      <c r="J44" s="52" t="s">
        <v>77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x14ac:dyDescent="0.25">
      <c r="A45" s="83" t="s">
        <v>29</v>
      </c>
      <c r="B45" s="146">
        <v>90</v>
      </c>
      <c r="C45" s="147"/>
      <c r="D45" s="84">
        <v>6</v>
      </c>
      <c r="E45" s="41">
        <f>SUM(B45:D45)</f>
        <v>96</v>
      </c>
      <c r="F45" s="25">
        <v>32</v>
      </c>
      <c r="G45" s="25">
        <v>94</v>
      </c>
      <c r="H45" s="25">
        <v>0</v>
      </c>
      <c r="I45" s="25">
        <v>0</v>
      </c>
      <c r="J45" s="25">
        <v>2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x14ac:dyDescent="0.25">
      <c r="A46" s="85" t="s">
        <v>37</v>
      </c>
      <c r="B46" s="148">
        <v>1</v>
      </c>
      <c r="C46" s="149"/>
      <c r="D46" s="86">
        <v>0</v>
      </c>
      <c r="E46" s="41">
        <f t="shared" ref="E46" si="6">SUM(B46:D46)</f>
        <v>1</v>
      </c>
      <c r="F46" s="49" t="s">
        <v>59</v>
      </c>
      <c r="G46" s="49">
        <v>1</v>
      </c>
      <c r="H46" s="49">
        <v>0</v>
      </c>
      <c r="I46" s="49">
        <v>0</v>
      </c>
      <c r="J46" s="49">
        <v>0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x14ac:dyDescent="0.25">
      <c r="A47" s="87"/>
      <c r="B47" s="42"/>
      <c r="C47" s="42"/>
      <c r="D47" s="42"/>
      <c r="E47" s="42"/>
      <c r="F47" s="50"/>
      <c r="G47" s="50"/>
      <c r="H47" s="50"/>
      <c r="I47" s="50"/>
      <c r="J47" s="5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5.75" x14ac:dyDescent="0.25">
      <c r="A48" s="129" t="s">
        <v>39</v>
      </c>
      <c r="B48" s="130"/>
      <c r="C48" s="130"/>
      <c r="D48" s="130"/>
      <c r="E48" s="130"/>
      <c r="F48" s="130"/>
      <c r="G48" s="131"/>
      <c r="H48" s="131"/>
      <c r="I48" s="131"/>
      <c r="J48" s="132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x14ac:dyDescent="0.25">
      <c r="A49" s="88"/>
      <c r="B49" s="138" t="s">
        <v>7</v>
      </c>
      <c r="C49" s="138"/>
      <c r="D49" s="89" t="s">
        <v>8</v>
      </c>
      <c r="E49" s="90" t="s">
        <v>15</v>
      </c>
      <c r="F49" s="91" t="s">
        <v>12</v>
      </c>
      <c r="G49" s="91" t="s">
        <v>74</v>
      </c>
      <c r="H49" s="91" t="s">
        <v>75</v>
      </c>
      <c r="I49" s="91" t="s">
        <v>76</v>
      </c>
      <c r="J49" s="91" t="s">
        <v>77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x14ac:dyDescent="0.25">
      <c r="A50" s="74" t="s">
        <v>3</v>
      </c>
      <c r="B50" s="137">
        <v>29</v>
      </c>
      <c r="C50" s="137"/>
      <c r="D50" s="75">
        <v>8</v>
      </c>
      <c r="E50" s="41">
        <f t="shared" ref="E50:E53" si="7">SUM(B50:D50)</f>
        <v>37</v>
      </c>
      <c r="F50" s="24">
        <v>30</v>
      </c>
      <c r="G50" s="24">
        <v>35</v>
      </c>
      <c r="H50" s="24">
        <v>1</v>
      </c>
      <c r="I50" s="24">
        <v>0</v>
      </c>
      <c r="J50" s="24">
        <v>1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x14ac:dyDescent="0.25">
      <c r="A51" s="74" t="s">
        <v>4</v>
      </c>
      <c r="B51" s="137">
        <v>68</v>
      </c>
      <c r="C51" s="137"/>
      <c r="D51" s="75">
        <v>5</v>
      </c>
      <c r="E51" s="41">
        <f t="shared" si="7"/>
        <v>73</v>
      </c>
      <c r="F51" s="24">
        <v>38</v>
      </c>
      <c r="G51" s="24">
        <v>58</v>
      </c>
      <c r="H51" s="24">
        <v>0</v>
      </c>
      <c r="I51" s="24">
        <v>15</v>
      </c>
      <c r="J51" s="24">
        <v>0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x14ac:dyDescent="0.25">
      <c r="A52" s="74" t="s">
        <v>5</v>
      </c>
      <c r="B52" s="137">
        <v>0</v>
      </c>
      <c r="C52" s="137"/>
      <c r="D52" s="75">
        <v>0</v>
      </c>
      <c r="E52" s="41">
        <f t="shared" si="7"/>
        <v>0</v>
      </c>
      <c r="F52" s="24">
        <v>3</v>
      </c>
      <c r="G52" s="24">
        <v>0</v>
      </c>
      <c r="H52" s="24">
        <v>0</v>
      </c>
      <c r="I52" s="24">
        <v>0</v>
      </c>
      <c r="J52" s="24">
        <v>0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x14ac:dyDescent="0.25">
      <c r="A53" s="74" t="s">
        <v>6</v>
      </c>
      <c r="B53" s="137">
        <v>76</v>
      </c>
      <c r="C53" s="137"/>
      <c r="D53" s="75">
        <v>11</v>
      </c>
      <c r="E53" s="41">
        <f t="shared" si="7"/>
        <v>87</v>
      </c>
      <c r="F53" s="24">
        <v>48</v>
      </c>
      <c r="G53" s="24">
        <v>77</v>
      </c>
      <c r="H53" s="24">
        <v>6</v>
      </c>
      <c r="I53" s="24">
        <v>3</v>
      </c>
      <c r="J53" s="24">
        <v>1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x14ac:dyDescent="0.25">
      <c r="A54" s="10"/>
      <c r="B54" s="13"/>
      <c r="C54" s="14"/>
      <c r="D54" s="15"/>
      <c r="E54" s="16"/>
      <c r="F54" s="51"/>
      <c r="G54" s="51"/>
      <c r="H54" s="51"/>
      <c r="I54" s="51"/>
      <c r="J54" s="51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x14ac:dyDescent="0.25">
      <c r="A55" s="10"/>
      <c r="B55" s="17"/>
      <c r="C55" s="17"/>
      <c r="D55" s="13"/>
      <c r="E55" s="18"/>
      <c r="F55" s="18"/>
      <c r="G55" s="18"/>
      <c r="H55" s="18"/>
      <c r="I55" s="18"/>
      <c r="J55" s="18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25">
      <c r="A56" s="10"/>
      <c r="B56" s="17"/>
      <c r="C56" s="17"/>
      <c r="D56" s="17"/>
      <c r="E56" s="17"/>
      <c r="F56" s="18"/>
      <c r="G56" s="18"/>
      <c r="H56" s="18"/>
      <c r="I56" s="18"/>
      <c r="J56" s="18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25">
      <c r="A57" s="10"/>
      <c r="B57" s="13"/>
      <c r="C57" s="13"/>
      <c r="D57" s="13"/>
      <c r="E57" s="18"/>
      <c r="F57" s="17"/>
      <c r="G57" s="17"/>
      <c r="H57" s="17"/>
      <c r="I57" s="17"/>
      <c r="J57" s="17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x14ac:dyDescent="0.25">
      <c r="A58" s="10"/>
      <c r="B58" s="13"/>
      <c r="C58" s="13"/>
      <c r="D58" s="13"/>
      <c r="E58" s="18"/>
      <c r="F58" s="18"/>
      <c r="G58" s="18"/>
      <c r="H58" s="18"/>
      <c r="I58" s="18"/>
      <c r="J58" s="18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x14ac:dyDescent="0.25">
      <c r="A59" s="10"/>
      <c r="B59" s="13"/>
      <c r="C59" s="13"/>
      <c r="D59" s="13"/>
      <c r="E59" s="18"/>
      <c r="F59" s="18"/>
      <c r="G59" s="18"/>
      <c r="H59" s="18"/>
      <c r="I59" s="18"/>
      <c r="J59" s="18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x14ac:dyDescent="0.25">
      <c r="A60" s="10"/>
      <c r="B60" s="13"/>
      <c r="C60" s="13"/>
      <c r="D60" s="13"/>
      <c r="E60" s="18"/>
      <c r="F60" s="18"/>
      <c r="G60" s="18"/>
      <c r="H60" s="18"/>
      <c r="I60" s="18"/>
      <c r="J60" s="18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x14ac:dyDescent="0.25">
      <c r="A61" s="10"/>
      <c r="B61" s="13"/>
      <c r="C61" s="13"/>
      <c r="D61" s="13"/>
      <c r="E61" s="18"/>
      <c r="F61" s="18"/>
      <c r="G61" s="18"/>
      <c r="H61" s="18"/>
      <c r="I61" s="18"/>
      <c r="J61" s="18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x14ac:dyDescent="0.25">
      <c r="A62" s="10"/>
      <c r="B62" s="13"/>
      <c r="C62" s="13"/>
      <c r="D62" s="13"/>
      <c r="E62" s="18"/>
      <c r="F62" s="18"/>
      <c r="G62" s="18"/>
      <c r="H62" s="18"/>
      <c r="I62" s="18"/>
      <c r="J62" s="18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x14ac:dyDescent="0.25">
      <c r="A63" s="10"/>
      <c r="B63" s="13"/>
      <c r="C63" s="13"/>
      <c r="D63" s="13"/>
      <c r="E63" s="18"/>
      <c r="F63" s="18"/>
      <c r="G63" s="18"/>
      <c r="H63" s="18"/>
      <c r="I63" s="18"/>
      <c r="J63" s="18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x14ac:dyDescent="0.25">
      <c r="A64" s="10"/>
      <c r="B64" s="13"/>
      <c r="C64" s="13"/>
      <c r="D64" s="13"/>
      <c r="E64" s="18"/>
      <c r="F64" s="18"/>
      <c r="G64" s="18"/>
      <c r="H64" s="18"/>
      <c r="I64" s="18"/>
      <c r="J64" s="18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x14ac:dyDescent="0.25">
      <c r="A65" s="10"/>
      <c r="B65" s="13"/>
      <c r="C65" s="13"/>
      <c r="D65" s="13"/>
      <c r="E65" s="18"/>
      <c r="F65" s="18"/>
      <c r="G65" s="18"/>
      <c r="H65" s="18"/>
      <c r="I65" s="18"/>
      <c r="J65" s="18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x14ac:dyDescent="0.25">
      <c r="A66" s="10"/>
      <c r="B66" s="13"/>
      <c r="C66" s="13"/>
      <c r="D66" s="13"/>
      <c r="E66" s="18"/>
      <c r="F66" s="18"/>
      <c r="G66" s="18"/>
      <c r="H66" s="18"/>
      <c r="I66" s="18"/>
      <c r="J66" s="18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x14ac:dyDescent="0.25">
      <c r="A67" s="10"/>
      <c r="B67" s="13"/>
      <c r="C67" s="13"/>
      <c r="D67" s="13"/>
      <c r="E67" s="18"/>
      <c r="F67" s="18"/>
      <c r="G67" s="18"/>
      <c r="H67" s="18"/>
      <c r="I67" s="18"/>
      <c r="J67" s="18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x14ac:dyDescent="0.25">
      <c r="A68" s="10"/>
      <c r="B68" s="13"/>
      <c r="C68" s="13"/>
      <c r="D68" s="13"/>
      <c r="E68" s="18"/>
      <c r="F68" s="18"/>
      <c r="G68" s="18"/>
      <c r="H68" s="18"/>
      <c r="I68" s="18"/>
      <c r="J68" s="18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x14ac:dyDescent="0.25">
      <c r="A69" s="10"/>
      <c r="B69" s="13"/>
      <c r="C69" s="13"/>
      <c r="D69" s="13"/>
      <c r="E69" s="18"/>
      <c r="F69" s="18"/>
      <c r="G69" s="18"/>
      <c r="H69" s="18"/>
      <c r="I69" s="18"/>
      <c r="J69" s="18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x14ac:dyDescent="0.25">
      <c r="A70" s="10"/>
      <c r="B70" s="13"/>
      <c r="C70" s="13"/>
      <c r="D70" s="13"/>
      <c r="E70" s="18"/>
      <c r="F70" s="18"/>
      <c r="G70" s="18"/>
      <c r="H70" s="18"/>
      <c r="I70" s="18"/>
      <c r="J70" s="18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x14ac:dyDescent="0.25">
      <c r="A71" s="10"/>
      <c r="B71" s="13"/>
      <c r="C71" s="13"/>
      <c r="D71" s="13"/>
      <c r="E71" s="18"/>
      <c r="F71" s="18"/>
      <c r="G71" s="18"/>
      <c r="H71" s="18"/>
      <c r="I71" s="18"/>
      <c r="J71" s="1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x14ac:dyDescent="0.25">
      <c r="A72" s="10"/>
      <c r="B72" s="13"/>
      <c r="C72" s="13"/>
      <c r="D72" s="13"/>
      <c r="E72" s="18"/>
      <c r="F72" s="18"/>
      <c r="G72" s="18"/>
      <c r="H72" s="18"/>
      <c r="I72" s="18"/>
      <c r="J72" s="1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x14ac:dyDescent="0.25">
      <c r="A73" s="10"/>
      <c r="B73" s="13"/>
      <c r="C73" s="13"/>
      <c r="D73" s="13"/>
      <c r="E73" s="18"/>
      <c r="F73" s="18"/>
      <c r="G73" s="18"/>
      <c r="H73" s="18"/>
      <c r="I73" s="18"/>
      <c r="J73" s="1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x14ac:dyDescent="0.25">
      <c r="A74" s="10"/>
      <c r="B74" s="13"/>
      <c r="C74" s="13"/>
      <c r="D74" s="13"/>
      <c r="E74" s="18"/>
      <c r="F74" s="18"/>
      <c r="G74" s="18"/>
      <c r="H74" s="18"/>
      <c r="I74" s="18"/>
      <c r="J74" s="1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x14ac:dyDescent="0.25">
      <c r="A75" s="10"/>
      <c r="B75" s="13"/>
      <c r="C75" s="13"/>
      <c r="D75" s="13"/>
      <c r="E75" s="18"/>
      <c r="F75" s="18"/>
      <c r="G75" s="18"/>
      <c r="H75" s="18"/>
      <c r="I75" s="18"/>
      <c r="J75" s="1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x14ac:dyDescent="0.25">
      <c r="A76" s="10"/>
      <c r="B76" s="13"/>
      <c r="C76" s="13"/>
      <c r="D76" s="13"/>
      <c r="E76" s="18"/>
      <c r="F76" s="18"/>
      <c r="G76" s="18"/>
      <c r="H76" s="18"/>
      <c r="I76" s="18"/>
      <c r="J76" s="1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x14ac:dyDescent="0.25">
      <c r="A77" s="10"/>
      <c r="B77" s="13"/>
      <c r="C77" s="13"/>
      <c r="D77" s="13"/>
      <c r="E77" s="18"/>
      <c r="F77" s="18"/>
      <c r="G77" s="18"/>
      <c r="H77" s="18"/>
      <c r="I77" s="18"/>
      <c r="J77" s="1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x14ac:dyDescent="0.25">
      <c r="A78" s="10"/>
      <c r="B78" s="13"/>
      <c r="C78" s="13"/>
      <c r="D78" s="13"/>
      <c r="E78" s="18"/>
      <c r="F78" s="18"/>
      <c r="G78" s="18"/>
      <c r="H78" s="18"/>
      <c r="I78" s="18"/>
      <c r="J78" s="1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x14ac:dyDescent="0.25">
      <c r="A79" s="10"/>
      <c r="B79" s="13"/>
      <c r="C79" s="13"/>
      <c r="D79" s="13"/>
      <c r="E79" s="18"/>
      <c r="F79" s="18"/>
      <c r="G79" s="18"/>
      <c r="H79" s="18"/>
      <c r="I79" s="18"/>
      <c r="J79" s="1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x14ac:dyDescent="0.25">
      <c r="A80" s="10"/>
      <c r="B80" s="13"/>
      <c r="C80" s="13"/>
      <c r="D80" s="13"/>
      <c r="E80" s="18"/>
      <c r="F80" s="18"/>
      <c r="G80" s="18"/>
      <c r="H80" s="18"/>
      <c r="I80" s="18"/>
      <c r="J80" s="18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x14ac:dyDescent="0.25">
      <c r="A81" s="10"/>
      <c r="B81" s="13"/>
      <c r="C81" s="13"/>
      <c r="D81" s="13"/>
      <c r="E81" s="18"/>
      <c r="F81" s="18"/>
      <c r="G81" s="18"/>
      <c r="H81" s="18"/>
      <c r="I81" s="18"/>
      <c r="J81" s="18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x14ac:dyDescent="0.25">
      <c r="A82" s="10"/>
      <c r="B82" s="13"/>
      <c r="C82" s="13"/>
      <c r="D82" s="13"/>
      <c r="E82" s="18"/>
      <c r="F82" s="18"/>
      <c r="G82" s="18"/>
      <c r="H82" s="18"/>
      <c r="I82" s="18"/>
      <c r="J82" s="18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x14ac:dyDescent="0.25">
      <c r="A83" s="10"/>
      <c r="B83" s="13"/>
      <c r="C83" s="13"/>
      <c r="D83" s="13"/>
      <c r="E83" s="18"/>
      <c r="F83" s="18"/>
      <c r="G83" s="18"/>
      <c r="H83" s="18"/>
      <c r="I83" s="18"/>
      <c r="J83" s="18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x14ac:dyDescent="0.25">
      <c r="A84" s="10"/>
      <c r="B84" s="13"/>
      <c r="C84" s="13"/>
      <c r="D84" s="13"/>
      <c r="E84" s="18"/>
      <c r="F84" s="18"/>
      <c r="G84" s="18"/>
      <c r="H84" s="18"/>
      <c r="I84" s="18"/>
      <c r="J84" s="18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x14ac:dyDescent="0.25">
      <c r="A85" s="10"/>
      <c r="B85" s="13"/>
      <c r="C85" s="13"/>
      <c r="D85" s="13"/>
      <c r="E85" s="18"/>
      <c r="F85" s="18"/>
      <c r="G85" s="18"/>
      <c r="H85" s="18"/>
      <c r="I85" s="18"/>
      <c r="J85" s="18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x14ac:dyDescent="0.25">
      <c r="A86" s="10"/>
      <c r="B86" s="13"/>
      <c r="C86" s="13"/>
      <c r="D86" s="13"/>
      <c r="E86" s="18"/>
      <c r="F86" s="18"/>
      <c r="G86" s="18"/>
      <c r="H86" s="18"/>
      <c r="I86" s="18"/>
      <c r="J86" s="18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x14ac:dyDescent="0.25">
      <c r="A87" s="10"/>
      <c r="B87" s="13"/>
      <c r="C87" s="13"/>
      <c r="D87" s="13"/>
      <c r="E87" s="18"/>
      <c r="F87" s="18"/>
      <c r="G87" s="18"/>
      <c r="H87" s="18"/>
      <c r="I87" s="18"/>
      <c r="J87" s="18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x14ac:dyDescent="0.25">
      <c r="A88" s="10"/>
      <c r="B88" s="13"/>
      <c r="C88" s="13"/>
      <c r="D88" s="13"/>
      <c r="E88" s="18"/>
      <c r="F88" s="18"/>
      <c r="G88" s="18"/>
      <c r="H88" s="18"/>
      <c r="I88" s="18"/>
      <c r="J88" s="18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x14ac:dyDescent="0.25">
      <c r="A89" s="10"/>
      <c r="B89" s="13"/>
      <c r="C89" s="13"/>
      <c r="D89" s="13"/>
      <c r="E89" s="18"/>
      <c r="F89" s="18"/>
      <c r="G89" s="18"/>
      <c r="H89" s="18"/>
      <c r="I89" s="18"/>
      <c r="J89" s="18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x14ac:dyDescent="0.25">
      <c r="A90" s="10"/>
      <c r="B90" s="13"/>
      <c r="C90" s="13"/>
      <c r="D90" s="13"/>
      <c r="E90" s="18"/>
      <c r="F90" s="18"/>
      <c r="G90" s="18"/>
      <c r="H90" s="18"/>
      <c r="I90" s="18"/>
      <c r="J90" s="18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x14ac:dyDescent="0.25">
      <c r="A91" s="10"/>
      <c r="B91" s="13"/>
      <c r="C91" s="13"/>
      <c r="D91" s="13"/>
      <c r="E91" s="18"/>
      <c r="F91" s="18"/>
      <c r="G91" s="18"/>
      <c r="H91" s="18"/>
      <c r="I91" s="18"/>
      <c r="J91" s="18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x14ac:dyDescent="0.25">
      <c r="A92" s="10"/>
      <c r="B92" s="13"/>
      <c r="C92" s="13"/>
      <c r="D92" s="13"/>
      <c r="E92" s="18"/>
      <c r="F92" s="18"/>
      <c r="G92" s="18"/>
      <c r="H92" s="18"/>
      <c r="I92" s="18"/>
      <c r="J92" s="18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x14ac:dyDescent="0.25">
      <c r="A93" s="10"/>
      <c r="B93" s="13"/>
      <c r="C93" s="13"/>
      <c r="D93" s="13"/>
      <c r="E93" s="18"/>
      <c r="F93" s="18"/>
      <c r="G93" s="18"/>
      <c r="H93" s="18"/>
      <c r="I93" s="18"/>
      <c r="J93" s="18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x14ac:dyDescent="0.25">
      <c r="A94" s="10"/>
      <c r="B94" s="13"/>
      <c r="C94" s="13"/>
      <c r="D94" s="13"/>
      <c r="E94" s="18"/>
      <c r="F94" s="18"/>
      <c r="G94" s="18"/>
      <c r="H94" s="18"/>
      <c r="I94" s="18"/>
      <c r="J94" s="18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x14ac:dyDescent="0.25">
      <c r="A95" s="10"/>
      <c r="B95" s="13"/>
      <c r="C95" s="13"/>
      <c r="D95" s="13"/>
      <c r="E95" s="18"/>
      <c r="F95" s="18"/>
      <c r="G95" s="18"/>
      <c r="H95" s="18"/>
      <c r="I95" s="18"/>
      <c r="J95" s="18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x14ac:dyDescent="0.25">
      <c r="A96" s="10"/>
      <c r="B96" s="13"/>
      <c r="C96" s="13"/>
      <c r="D96" s="13"/>
      <c r="E96" s="18"/>
      <c r="F96" s="18"/>
      <c r="G96" s="18"/>
      <c r="H96" s="18"/>
      <c r="I96" s="18"/>
      <c r="J96" s="18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x14ac:dyDescent="0.25">
      <c r="A97" s="10"/>
      <c r="B97" s="13"/>
      <c r="C97" s="13"/>
      <c r="D97" s="13"/>
      <c r="E97" s="18"/>
      <c r="F97" s="18"/>
      <c r="G97" s="18"/>
      <c r="H97" s="18"/>
      <c r="I97" s="18"/>
      <c r="J97" s="18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x14ac:dyDescent="0.25">
      <c r="A98" s="10"/>
      <c r="B98" s="13"/>
      <c r="C98" s="13"/>
      <c r="D98" s="13"/>
      <c r="E98" s="18"/>
      <c r="F98" s="18"/>
      <c r="G98" s="18"/>
      <c r="H98" s="18"/>
      <c r="I98" s="18"/>
      <c r="J98" s="18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x14ac:dyDescent="0.25">
      <c r="A99" s="10"/>
      <c r="B99" s="13"/>
      <c r="C99" s="13"/>
      <c r="D99" s="13"/>
      <c r="E99" s="18"/>
      <c r="F99" s="18"/>
      <c r="G99" s="18"/>
      <c r="H99" s="18"/>
      <c r="I99" s="18"/>
      <c r="J99" s="18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x14ac:dyDescent="0.25">
      <c r="A100" s="10"/>
      <c r="B100" s="13"/>
      <c r="C100" s="13"/>
      <c r="D100" s="13"/>
      <c r="E100" s="18"/>
      <c r="F100" s="18"/>
      <c r="G100" s="18"/>
      <c r="H100" s="18"/>
      <c r="I100" s="18"/>
      <c r="J100" s="18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x14ac:dyDescent="0.25">
      <c r="A101" s="10"/>
      <c r="B101" s="13"/>
      <c r="C101" s="13"/>
      <c r="D101" s="13"/>
      <c r="E101" s="18"/>
      <c r="F101" s="18"/>
      <c r="G101" s="18"/>
      <c r="H101" s="18"/>
      <c r="I101" s="18"/>
      <c r="J101" s="18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x14ac:dyDescent="0.25">
      <c r="A102" s="10"/>
      <c r="B102" s="13"/>
      <c r="C102" s="13"/>
      <c r="D102" s="13"/>
      <c r="E102" s="18"/>
      <c r="F102" s="18"/>
      <c r="G102" s="18"/>
      <c r="H102" s="18"/>
      <c r="I102" s="18"/>
      <c r="J102" s="18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x14ac:dyDescent="0.25">
      <c r="A103" s="10"/>
      <c r="B103" s="13"/>
      <c r="C103" s="13"/>
      <c r="D103" s="13"/>
      <c r="E103" s="18"/>
      <c r="F103" s="18"/>
      <c r="G103" s="18"/>
      <c r="H103" s="18"/>
      <c r="I103" s="18"/>
      <c r="J103" s="18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x14ac:dyDescent="0.25">
      <c r="A104" s="10"/>
      <c r="B104" s="13"/>
      <c r="C104" s="13"/>
      <c r="D104" s="13"/>
      <c r="E104" s="18"/>
      <c r="F104" s="18"/>
      <c r="G104" s="18"/>
      <c r="H104" s="18"/>
      <c r="I104" s="18"/>
      <c r="J104" s="18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5">
      <c r="A105" s="10"/>
      <c r="B105" s="13"/>
      <c r="C105" s="13"/>
      <c r="D105" s="13"/>
      <c r="E105" s="18"/>
      <c r="F105" s="18"/>
      <c r="G105" s="18"/>
      <c r="H105" s="18"/>
      <c r="I105" s="18"/>
      <c r="J105" s="18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x14ac:dyDescent="0.25">
      <c r="A106" s="10"/>
      <c r="B106" s="13"/>
      <c r="C106" s="13"/>
      <c r="D106" s="13"/>
      <c r="E106" s="18"/>
      <c r="F106" s="18"/>
      <c r="G106" s="18"/>
      <c r="H106" s="18"/>
      <c r="I106" s="18"/>
      <c r="J106" s="18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x14ac:dyDescent="0.25">
      <c r="A107" s="10"/>
      <c r="B107" s="13"/>
      <c r="C107" s="13"/>
      <c r="D107" s="13"/>
      <c r="E107" s="18"/>
      <c r="F107" s="18"/>
      <c r="G107" s="18"/>
      <c r="H107" s="18"/>
      <c r="I107" s="18"/>
      <c r="J107" s="18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x14ac:dyDescent="0.25">
      <c r="A108" s="10"/>
      <c r="B108" s="13"/>
      <c r="C108" s="13"/>
      <c r="D108" s="13"/>
      <c r="E108" s="18"/>
      <c r="F108" s="18"/>
      <c r="G108" s="18"/>
      <c r="H108" s="18"/>
      <c r="I108" s="18"/>
      <c r="J108" s="18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x14ac:dyDescent="0.25">
      <c r="A109" s="10"/>
      <c r="B109" s="13"/>
      <c r="C109" s="13"/>
      <c r="D109" s="13"/>
      <c r="E109" s="18"/>
      <c r="F109" s="18"/>
      <c r="G109" s="18"/>
      <c r="H109" s="18"/>
      <c r="I109" s="18"/>
      <c r="J109" s="18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x14ac:dyDescent="0.25">
      <c r="A110" s="10"/>
      <c r="B110" s="13"/>
      <c r="C110" s="13"/>
      <c r="D110" s="13"/>
      <c r="E110" s="18"/>
      <c r="F110" s="18"/>
      <c r="G110" s="18"/>
      <c r="H110" s="18"/>
      <c r="I110" s="18"/>
      <c r="J110" s="18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x14ac:dyDescent="0.25">
      <c r="A111" s="10"/>
      <c r="B111" s="13"/>
      <c r="C111" s="13"/>
      <c r="D111" s="13"/>
      <c r="E111" s="18"/>
      <c r="F111" s="18"/>
      <c r="G111" s="18"/>
      <c r="H111" s="18"/>
      <c r="I111" s="18"/>
      <c r="J111" s="18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x14ac:dyDescent="0.25">
      <c r="A112" s="10"/>
      <c r="B112" s="13"/>
      <c r="C112" s="13"/>
      <c r="D112" s="13"/>
      <c r="E112" s="18"/>
      <c r="F112" s="18"/>
      <c r="G112" s="18"/>
      <c r="H112" s="18"/>
      <c r="I112" s="18"/>
      <c r="J112" s="18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x14ac:dyDescent="0.25">
      <c r="A113" s="10"/>
      <c r="B113" s="13"/>
      <c r="C113" s="13"/>
      <c r="D113" s="13"/>
      <c r="E113" s="18"/>
      <c r="F113" s="18"/>
      <c r="G113" s="18"/>
      <c r="H113" s="18"/>
      <c r="I113" s="18"/>
      <c r="J113" s="18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x14ac:dyDescent="0.25">
      <c r="A114" s="10"/>
      <c r="B114" s="13"/>
      <c r="C114" s="13"/>
      <c r="D114" s="13"/>
      <c r="E114" s="18"/>
      <c r="F114" s="18"/>
      <c r="G114" s="18"/>
      <c r="H114" s="18"/>
      <c r="I114" s="18"/>
      <c r="J114" s="18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x14ac:dyDescent="0.25">
      <c r="A115" s="10"/>
      <c r="B115" s="13"/>
      <c r="C115" s="13"/>
      <c r="D115" s="13"/>
      <c r="E115" s="18"/>
      <c r="F115" s="18"/>
      <c r="G115" s="18"/>
      <c r="H115" s="18"/>
      <c r="I115" s="18"/>
      <c r="J115" s="18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x14ac:dyDescent="0.25">
      <c r="A116" s="10"/>
      <c r="B116" s="13"/>
      <c r="C116" s="13"/>
      <c r="D116" s="13"/>
      <c r="E116" s="18"/>
      <c r="F116" s="18"/>
      <c r="G116" s="18"/>
      <c r="H116" s="18"/>
      <c r="I116" s="18"/>
      <c r="J116" s="18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x14ac:dyDescent="0.25">
      <c r="A117" s="10"/>
      <c r="B117" s="13"/>
      <c r="C117" s="13"/>
      <c r="D117" s="13"/>
      <c r="E117" s="18"/>
      <c r="F117" s="18"/>
      <c r="G117" s="18"/>
      <c r="H117" s="18"/>
      <c r="I117" s="18"/>
      <c r="J117" s="18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x14ac:dyDescent="0.25">
      <c r="A118" s="10"/>
      <c r="B118" s="13"/>
      <c r="C118" s="13"/>
      <c r="D118" s="13"/>
      <c r="E118" s="18"/>
      <c r="F118" s="18"/>
      <c r="G118" s="18"/>
      <c r="H118" s="18"/>
      <c r="I118" s="18"/>
      <c r="J118" s="18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x14ac:dyDescent="0.25">
      <c r="A119" s="10"/>
      <c r="B119" s="13"/>
      <c r="C119" s="13"/>
      <c r="D119" s="13"/>
      <c r="E119" s="18"/>
      <c r="F119" s="18"/>
      <c r="G119" s="18"/>
      <c r="H119" s="18"/>
      <c r="I119" s="18"/>
      <c r="J119" s="18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x14ac:dyDescent="0.25">
      <c r="A120" s="10"/>
      <c r="B120" s="13"/>
      <c r="C120" s="13"/>
      <c r="D120" s="13"/>
      <c r="E120" s="18"/>
      <c r="F120" s="18"/>
      <c r="G120" s="18"/>
      <c r="H120" s="18"/>
      <c r="I120" s="18"/>
      <c r="J120" s="18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x14ac:dyDescent="0.25">
      <c r="A121" s="10"/>
      <c r="B121" s="13"/>
      <c r="C121" s="13"/>
      <c r="D121" s="13"/>
      <c r="E121" s="18"/>
      <c r="F121" s="18"/>
      <c r="G121" s="18"/>
      <c r="H121" s="18"/>
      <c r="I121" s="18"/>
      <c r="J121" s="18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x14ac:dyDescent="0.25">
      <c r="A122" s="10"/>
      <c r="B122" s="13"/>
      <c r="C122" s="13"/>
      <c r="D122" s="13"/>
      <c r="E122" s="18"/>
      <c r="F122" s="18"/>
      <c r="G122" s="18"/>
      <c r="H122" s="18"/>
      <c r="I122" s="18"/>
      <c r="J122" s="18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x14ac:dyDescent="0.25">
      <c r="A123" s="10"/>
      <c r="B123" s="13"/>
      <c r="C123" s="13"/>
      <c r="D123" s="13"/>
      <c r="E123" s="18"/>
      <c r="F123" s="18"/>
      <c r="G123" s="18"/>
      <c r="H123" s="18"/>
      <c r="I123" s="18"/>
      <c r="J123" s="18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x14ac:dyDescent="0.25">
      <c r="A124" s="10"/>
      <c r="B124" s="13"/>
      <c r="C124" s="13"/>
      <c r="D124" s="13"/>
      <c r="E124" s="18"/>
      <c r="F124" s="18"/>
      <c r="G124" s="18"/>
      <c r="H124" s="18"/>
      <c r="I124" s="18"/>
      <c r="J124" s="18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x14ac:dyDescent="0.25">
      <c r="A125" s="10"/>
      <c r="B125" s="13"/>
      <c r="C125" s="13"/>
      <c r="D125" s="13"/>
      <c r="E125" s="18"/>
      <c r="F125" s="18"/>
      <c r="G125" s="18"/>
      <c r="H125" s="18"/>
      <c r="I125" s="18"/>
      <c r="J125" s="18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x14ac:dyDescent="0.25">
      <c r="A126" s="10"/>
      <c r="B126" s="13"/>
      <c r="C126" s="13"/>
      <c r="D126" s="13"/>
      <c r="E126" s="18"/>
      <c r="F126" s="18"/>
      <c r="G126" s="18"/>
      <c r="H126" s="18"/>
      <c r="I126" s="18"/>
      <c r="J126" s="18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x14ac:dyDescent="0.25">
      <c r="A127" s="10"/>
      <c r="B127" s="13"/>
      <c r="C127" s="13"/>
      <c r="D127" s="13"/>
      <c r="E127" s="18"/>
      <c r="F127" s="18"/>
      <c r="G127" s="18"/>
      <c r="H127" s="18"/>
      <c r="I127" s="18"/>
      <c r="J127" s="18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</sheetData>
  <sheetProtection password="CCAC" sheet="1" objects="1" scenarios="1"/>
  <mergeCells count="64">
    <mergeCell ref="A2:J2"/>
    <mergeCell ref="A1:J1"/>
    <mergeCell ref="A3:A4"/>
    <mergeCell ref="B3:C3"/>
    <mergeCell ref="D3:D4"/>
    <mergeCell ref="E3:E4"/>
    <mergeCell ref="F3:F4"/>
    <mergeCell ref="G3:G4"/>
    <mergeCell ref="H3:H4"/>
    <mergeCell ref="J3:J4"/>
    <mergeCell ref="I3:I4"/>
    <mergeCell ref="E39:E40"/>
    <mergeCell ref="F20:F21"/>
    <mergeCell ref="A10:E10"/>
    <mergeCell ref="A12:A13"/>
    <mergeCell ref="B12:C12"/>
    <mergeCell ref="D12:D13"/>
    <mergeCell ref="E12:E13"/>
    <mergeCell ref="F12:F13"/>
    <mergeCell ref="A18:E18"/>
    <mergeCell ref="A20:A21"/>
    <mergeCell ref="B20:C20"/>
    <mergeCell ref="D20:D21"/>
    <mergeCell ref="E20:E21"/>
    <mergeCell ref="B52:C52"/>
    <mergeCell ref="B53:C53"/>
    <mergeCell ref="B44:C44"/>
    <mergeCell ref="B45:C45"/>
    <mergeCell ref="B46:C46"/>
    <mergeCell ref="B49:C49"/>
    <mergeCell ref="B50:C50"/>
    <mergeCell ref="A48:J48"/>
    <mergeCell ref="H12:H13"/>
    <mergeCell ref="H20:H21"/>
    <mergeCell ref="H29:H30"/>
    <mergeCell ref="H39:H40"/>
    <mergeCell ref="B51:C51"/>
    <mergeCell ref="F39:F40"/>
    <mergeCell ref="A27:E27"/>
    <mergeCell ref="A29:A30"/>
    <mergeCell ref="B29:C29"/>
    <mergeCell ref="D29:D30"/>
    <mergeCell ref="E29:E30"/>
    <mergeCell ref="F29:F30"/>
    <mergeCell ref="A37:E37"/>
    <mergeCell ref="A39:A40"/>
    <mergeCell ref="B39:C39"/>
    <mergeCell ref="D39:D40"/>
    <mergeCell ref="J12:J13"/>
    <mergeCell ref="J20:J21"/>
    <mergeCell ref="J29:J30"/>
    <mergeCell ref="J39:J40"/>
    <mergeCell ref="A11:J11"/>
    <mergeCell ref="A19:J19"/>
    <mergeCell ref="A28:J28"/>
    <mergeCell ref="A38:J38"/>
    <mergeCell ref="I12:I13"/>
    <mergeCell ref="G12:G13"/>
    <mergeCell ref="G20:G21"/>
    <mergeCell ref="G29:G30"/>
    <mergeCell ref="G39:G40"/>
    <mergeCell ref="I20:I21"/>
    <mergeCell ref="I29:I30"/>
    <mergeCell ref="I39:I40"/>
  </mergeCells>
  <pageMargins left="0" right="0" top="0" bottom="0" header="0.3" footer="0.3"/>
  <pageSetup scale="65" orientation="portrait" r:id="rId1"/>
  <headerFooter>
    <oddFooter>&amp;L&amp;D&amp;R&amp;T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27"/>
  <sheetViews>
    <sheetView zoomScaleNormal="100" workbookViewId="0">
      <selection activeCell="B9" sqref="B9"/>
    </sheetView>
  </sheetViews>
  <sheetFormatPr defaultRowHeight="15" x14ac:dyDescent="0.25"/>
  <cols>
    <col min="1" max="1" width="46.28515625" customWidth="1"/>
    <col min="2" max="2" width="14" style="1" customWidth="1"/>
    <col min="3" max="3" width="13.5703125" style="1" customWidth="1"/>
    <col min="4" max="4" width="13.140625" style="1" customWidth="1"/>
    <col min="5" max="5" width="11.28515625" style="2" customWidth="1"/>
    <col min="6" max="6" width="10.7109375" style="2" customWidth="1"/>
    <col min="7" max="7" width="13.28515625" style="2" customWidth="1"/>
    <col min="8" max="8" width="10.7109375" style="2" customWidth="1"/>
    <col min="9" max="23" width="9.140625" customWidth="1"/>
    <col min="245" max="245" width="45.85546875" customWidth="1"/>
    <col min="246" max="246" width="10.7109375" bestFit="1" customWidth="1"/>
    <col min="247" max="247" width="11.5703125" bestFit="1" customWidth="1"/>
    <col min="248" max="248" width="12.28515625" bestFit="1" customWidth="1"/>
    <col min="249" max="252" width="9.85546875" bestFit="1" customWidth="1"/>
    <col min="253" max="253" width="9" customWidth="1"/>
    <col min="501" max="501" width="45.85546875" customWidth="1"/>
    <col min="502" max="502" width="10.7109375" bestFit="1" customWidth="1"/>
    <col min="503" max="503" width="11.5703125" bestFit="1" customWidth="1"/>
    <col min="504" max="504" width="12.28515625" bestFit="1" customWidth="1"/>
    <col min="505" max="508" width="9.85546875" bestFit="1" customWidth="1"/>
    <col min="509" max="509" width="9" customWidth="1"/>
    <col min="757" max="757" width="45.85546875" customWidth="1"/>
    <col min="758" max="758" width="10.7109375" bestFit="1" customWidth="1"/>
    <col min="759" max="759" width="11.5703125" bestFit="1" customWidth="1"/>
    <col min="760" max="760" width="12.28515625" bestFit="1" customWidth="1"/>
    <col min="761" max="764" width="9.85546875" bestFit="1" customWidth="1"/>
    <col min="765" max="765" width="9" customWidth="1"/>
    <col min="1013" max="1013" width="45.85546875" customWidth="1"/>
    <col min="1014" max="1014" width="10.7109375" bestFit="1" customWidth="1"/>
    <col min="1015" max="1015" width="11.5703125" bestFit="1" customWidth="1"/>
    <col min="1016" max="1016" width="12.28515625" bestFit="1" customWidth="1"/>
    <col min="1017" max="1020" width="9.85546875" bestFit="1" customWidth="1"/>
    <col min="1021" max="1021" width="9" customWidth="1"/>
    <col min="1269" max="1269" width="45.85546875" customWidth="1"/>
    <col min="1270" max="1270" width="10.7109375" bestFit="1" customWidth="1"/>
    <col min="1271" max="1271" width="11.5703125" bestFit="1" customWidth="1"/>
    <col min="1272" max="1272" width="12.28515625" bestFit="1" customWidth="1"/>
    <col min="1273" max="1276" width="9.85546875" bestFit="1" customWidth="1"/>
    <col min="1277" max="1277" width="9" customWidth="1"/>
    <col min="1525" max="1525" width="45.85546875" customWidth="1"/>
    <col min="1526" max="1526" width="10.7109375" bestFit="1" customWidth="1"/>
    <col min="1527" max="1527" width="11.5703125" bestFit="1" customWidth="1"/>
    <col min="1528" max="1528" width="12.28515625" bestFit="1" customWidth="1"/>
    <col min="1529" max="1532" width="9.85546875" bestFit="1" customWidth="1"/>
    <col min="1533" max="1533" width="9" customWidth="1"/>
    <col min="1781" max="1781" width="45.85546875" customWidth="1"/>
    <col min="1782" max="1782" width="10.7109375" bestFit="1" customWidth="1"/>
    <col min="1783" max="1783" width="11.5703125" bestFit="1" customWidth="1"/>
    <col min="1784" max="1784" width="12.28515625" bestFit="1" customWidth="1"/>
    <col min="1785" max="1788" width="9.85546875" bestFit="1" customWidth="1"/>
    <col min="1789" max="1789" width="9" customWidth="1"/>
    <col min="2037" max="2037" width="45.85546875" customWidth="1"/>
    <col min="2038" max="2038" width="10.7109375" bestFit="1" customWidth="1"/>
    <col min="2039" max="2039" width="11.5703125" bestFit="1" customWidth="1"/>
    <col min="2040" max="2040" width="12.28515625" bestFit="1" customWidth="1"/>
    <col min="2041" max="2044" width="9.85546875" bestFit="1" customWidth="1"/>
    <col min="2045" max="2045" width="9" customWidth="1"/>
    <col min="2293" max="2293" width="45.85546875" customWidth="1"/>
    <col min="2294" max="2294" width="10.7109375" bestFit="1" customWidth="1"/>
    <col min="2295" max="2295" width="11.5703125" bestFit="1" customWidth="1"/>
    <col min="2296" max="2296" width="12.28515625" bestFit="1" customWidth="1"/>
    <col min="2297" max="2300" width="9.85546875" bestFit="1" customWidth="1"/>
    <col min="2301" max="2301" width="9" customWidth="1"/>
    <col min="2549" max="2549" width="45.85546875" customWidth="1"/>
    <col min="2550" max="2550" width="10.7109375" bestFit="1" customWidth="1"/>
    <col min="2551" max="2551" width="11.5703125" bestFit="1" customWidth="1"/>
    <col min="2552" max="2552" width="12.28515625" bestFit="1" customWidth="1"/>
    <col min="2553" max="2556" width="9.85546875" bestFit="1" customWidth="1"/>
    <col min="2557" max="2557" width="9" customWidth="1"/>
    <col min="2805" max="2805" width="45.85546875" customWidth="1"/>
    <col min="2806" max="2806" width="10.7109375" bestFit="1" customWidth="1"/>
    <col min="2807" max="2807" width="11.5703125" bestFit="1" customWidth="1"/>
    <col min="2808" max="2808" width="12.28515625" bestFit="1" customWidth="1"/>
    <col min="2809" max="2812" width="9.85546875" bestFit="1" customWidth="1"/>
    <col min="2813" max="2813" width="9" customWidth="1"/>
    <col min="3061" max="3061" width="45.85546875" customWidth="1"/>
    <col min="3062" max="3062" width="10.7109375" bestFit="1" customWidth="1"/>
    <col min="3063" max="3063" width="11.5703125" bestFit="1" customWidth="1"/>
    <col min="3064" max="3064" width="12.28515625" bestFit="1" customWidth="1"/>
    <col min="3065" max="3068" width="9.85546875" bestFit="1" customWidth="1"/>
    <col min="3069" max="3069" width="9" customWidth="1"/>
    <col min="3317" max="3317" width="45.85546875" customWidth="1"/>
    <col min="3318" max="3318" width="10.7109375" bestFit="1" customWidth="1"/>
    <col min="3319" max="3319" width="11.5703125" bestFit="1" customWidth="1"/>
    <col min="3320" max="3320" width="12.28515625" bestFit="1" customWidth="1"/>
    <col min="3321" max="3324" width="9.85546875" bestFit="1" customWidth="1"/>
    <col min="3325" max="3325" width="9" customWidth="1"/>
    <col min="3573" max="3573" width="45.85546875" customWidth="1"/>
    <col min="3574" max="3574" width="10.7109375" bestFit="1" customWidth="1"/>
    <col min="3575" max="3575" width="11.5703125" bestFit="1" customWidth="1"/>
    <col min="3576" max="3576" width="12.28515625" bestFit="1" customWidth="1"/>
    <col min="3577" max="3580" width="9.85546875" bestFit="1" customWidth="1"/>
    <col min="3581" max="3581" width="9" customWidth="1"/>
    <col min="3829" max="3829" width="45.85546875" customWidth="1"/>
    <col min="3830" max="3830" width="10.7109375" bestFit="1" customWidth="1"/>
    <col min="3831" max="3831" width="11.5703125" bestFit="1" customWidth="1"/>
    <col min="3832" max="3832" width="12.28515625" bestFit="1" customWidth="1"/>
    <col min="3833" max="3836" width="9.85546875" bestFit="1" customWidth="1"/>
    <col min="3837" max="3837" width="9" customWidth="1"/>
    <col min="4085" max="4085" width="45.85546875" customWidth="1"/>
    <col min="4086" max="4086" width="10.7109375" bestFit="1" customWidth="1"/>
    <col min="4087" max="4087" width="11.5703125" bestFit="1" customWidth="1"/>
    <col min="4088" max="4088" width="12.28515625" bestFit="1" customWidth="1"/>
    <col min="4089" max="4092" width="9.85546875" bestFit="1" customWidth="1"/>
    <col min="4093" max="4093" width="9" customWidth="1"/>
    <col min="4341" max="4341" width="45.85546875" customWidth="1"/>
    <col min="4342" max="4342" width="10.7109375" bestFit="1" customWidth="1"/>
    <col min="4343" max="4343" width="11.5703125" bestFit="1" customWidth="1"/>
    <col min="4344" max="4344" width="12.28515625" bestFit="1" customWidth="1"/>
    <col min="4345" max="4348" width="9.85546875" bestFit="1" customWidth="1"/>
    <col min="4349" max="4349" width="9" customWidth="1"/>
    <col min="4597" max="4597" width="45.85546875" customWidth="1"/>
    <col min="4598" max="4598" width="10.7109375" bestFit="1" customWidth="1"/>
    <col min="4599" max="4599" width="11.5703125" bestFit="1" customWidth="1"/>
    <col min="4600" max="4600" width="12.28515625" bestFit="1" customWidth="1"/>
    <col min="4601" max="4604" width="9.85546875" bestFit="1" customWidth="1"/>
    <col min="4605" max="4605" width="9" customWidth="1"/>
    <col min="4853" max="4853" width="45.85546875" customWidth="1"/>
    <col min="4854" max="4854" width="10.7109375" bestFit="1" customWidth="1"/>
    <col min="4855" max="4855" width="11.5703125" bestFit="1" customWidth="1"/>
    <col min="4856" max="4856" width="12.28515625" bestFit="1" customWidth="1"/>
    <col min="4857" max="4860" width="9.85546875" bestFit="1" customWidth="1"/>
    <col min="4861" max="4861" width="9" customWidth="1"/>
    <col min="5109" max="5109" width="45.85546875" customWidth="1"/>
    <col min="5110" max="5110" width="10.7109375" bestFit="1" customWidth="1"/>
    <col min="5111" max="5111" width="11.5703125" bestFit="1" customWidth="1"/>
    <col min="5112" max="5112" width="12.28515625" bestFit="1" customWidth="1"/>
    <col min="5113" max="5116" width="9.85546875" bestFit="1" customWidth="1"/>
    <col min="5117" max="5117" width="9" customWidth="1"/>
    <col min="5365" max="5365" width="45.85546875" customWidth="1"/>
    <col min="5366" max="5366" width="10.7109375" bestFit="1" customWidth="1"/>
    <col min="5367" max="5367" width="11.5703125" bestFit="1" customWidth="1"/>
    <col min="5368" max="5368" width="12.28515625" bestFit="1" customWidth="1"/>
    <col min="5369" max="5372" width="9.85546875" bestFit="1" customWidth="1"/>
    <col min="5373" max="5373" width="9" customWidth="1"/>
    <col min="5621" max="5621" width="45.85546875" customWidth="1"/>
    <col min="5622" max="5622" width="10.7109375" bestFit="1" customWidth="1"/>
    <col min="5623" max="5623" width="11.5703125" bestFit="1" customWidth="1"/>
    <col min="5624" max="5624" width="12.28515625" bestFit="1" customWidth="1"/>
    <col min="5625" max="5628" width="9.85546875" bestFit="1" customWidth="1"/>
    <col min="5629" max="5629" width="9" customWidth="1"/>
    <col min="5877" max="5877" width="45.85546875" customWidth="1"/>
    <col min="5878" max="5878" width="10.7109375" bestFit="1" customWidth="1"/>
    <col min="5879" max="5879" width="11.5703125" bestFit="1" customWidth="1"/>
    <col min="5880" max="5880" width="12.28515625" bestFit="1" customWidth="1"/>
    <col min="5881" max="5884" width="9.85546875" bestFit="1" customWidth="1"/>
    <col min="5885" max="5885" width="9" customWidth="1"/>
    <col min="6133" max="6133" width="45.85546875" customWidth="1"/>
    <col min="6134" max="6134" width="10.7109375" bestFit="1" customWidth="1"/>
    <col min="6135" max="6135" width="11.5703125" bestFit="1" customWidth="1"/>
    <col min="6136" max="6136" width="12.28515625" bestFit="1" customWidth="1"/>
    <col min="6137" max="6140" width="9.85546875" bestFit="1" customWidth="1"/>
    <col min="6141" max="6141" width="9" customWidth="1"/>
    <col min="6389" max="6389" width="45.85546875" customWidth="1"/>
    <col min="6390" max="6390" width="10.7109375" bestFit="1" customWidth="1"/>
    <col min="6391" max="6391" width="11.5703125" bestFit="1" customWidth="1"/>
    <col min="6392" max="6392" width="12.28515625" bestFit="1" customWidth="1"/>
    <col min="6393" max="6396" width="9.85546875" bestFit="1" customWidth="1"/>
    <col min="6397" max="6397" width="9" customWidth="1"/>
    <col min="6645" max="6645" width="45.85546875" customWidth="1"/>
    <col min="6646" max="6646" width="10.7109375" bestFit="1" customWidth="1"/>
    <col min="6647" max="6647" width="11.5703125" bestFit="1" customWidth="1"/>
    <col min="6648" max="6648" width="12.28515625" bestFit="1" customWidth="1"/>
    <col min="6649" max="6652" width="9.85546875" bestFit="1" customWidth="1"/>
    <col min="6653" max="6653" width="9" customWidth="1"/>
    <col min="6901" max="6901" width="45.85546875" customWidth="1"/>
    <col min="6902" max="6902" width="10.7109375" bestFit="1" customWidth="1"/>
    <col min="6903" max="6903" width="11.5703125" bestFit="1" customWidth="1"/>
    <col min="6904" max="6904" width="12.28515625" bestFit="1" customWidth="1"/>
    <col min="6905" max="6908" width="9.85546875" bestFit="1" customWidth="1"/>
    <col min="6909" max="6909" width="9" customWidth="1"/>
    <col min="7157" max="7157" width="45.85546875" customWidth="1"/>
    <col min="7158" max="7158" width="10.7109375" bestFit="1" customWidth="1"/>
    <col min="7159" max="7159" width="11.5703125" bestFit="1" customWidth="1"/>
    <col min="7160" max="7160" width="12.28515625" bestFit="1" customWidth="1"/>
    <col min="7161" max="7164" width="9.85546875" bestFit="1" customWidth="1"/>
    <col min="7165" max="7165" width="9" customWidth="1"/>
    <col min="7413" max="7413" width="45.85546875" customWidth="1"/>
    <col min="7414" max="7414" width="10.7109375" bestFit="1" customWidth="1"/>
    <col min="7415" max="7415" width="11.5703125" bestFit="1" customWidth="1"/>
    <col min="7416" max="7416" width="12.28515625" bestFit="1" customWidth="1"/>
    <col min="7417" max="7420" width="9.85546875" bestFit="1" customWidth="1"/>
    <col min="7421" max="7421" width="9" customWidth="1"/>
    <col min="7669" max="7669" width="45.85546875" customWidth="1"/>
    <col min="7670" max="7670" width="10.7109375" bestFit="1" customWidth="1"/>
    <col min="7671" max="7671" width="11.5703125" bestFit="1" customWidth="1"/>
    <col min="7672" max="7672" width="12.28515625" bestFit="1" customWidth="1"/>
    <col min="7673" max="7676" width="9.85546875" bestFit="1" customWidth="1"/>
    <col min="7677" max="7677" width="9" customWidth="1"/>
    <col min="7925" max="7925" width="45.85546875" customWidth="1"/>
    <col min="7926" max="7926" width="10.7109375" bestFit="1" customWidth="1"/>
    <col min="7927" max="7927" width="11.5703125" bestFit="1" customWidth="1"/>
    <col min="7928" max="7928" width="12.28515625" bestFit="1" customWidth="1"/>
    <col min="7929" max="7932" width="9.85546875" bestFit="1" customWidth="1"/>
    <col min="7933" max="7933" width="9" customWidth="1"/>
    <col min="8181" max="8181" width="45.85546875" customWidth="1"/>
    <col min="8182" max="8182" width="10.7109375" bestFit="1" customWidth="1"/>
    <col min="8183" max="8183" width="11.5703125" bestFit="1" customWidth="1"/>
    <col min="8184" max="8184" width="12.28515625" bestFit="1" customWidth="1"/>
    <col min="8185" max="8188" width="9.85546875" bestFit="1" customWidth="1"/>
    <col min="8189" max="8189" width="9" customWidth="1"/>
    <col min="8437" max="8437" width="45.85546875" customWidth="1"/>
    <col min="8438" max="8438" width="10.7109375" bestFit="1" customWidth="1"/>
    <col min="8439" max="8439" width="11.5703125" bestFit="1" customWidth="1"/>
    <col min="8440" max="8440" width="12.28515625" bestFit="1" customWidth="1"/>
    <col min="8441" max="8444" width="9.85546875" bestFit="1" customWidth="1"/>
    <col min="8445" max="8445" width="9" customWidth="1"/>
    <col min="8693" max="8693" width="45.85546875" customWidth="1"/>
    <col min="8694" max="8694" width="10.7109375" bestFit="1" customWidth="1"/>
    <col min="8695" max="8695" width="11.5703125" bestFit="1" customWidth="1"/>
    <col min="8696" max="8696" width="12.28515625" bestFit="1" customWidth="1"/>
    <col min="8697" max="8700" width="9.85546875" bestFit="1" customWidth="1"/>
    <col min="8701" max="8701" width="9" customWidth="1"/>
    <col min="8949" max="8949" width="45.85546875" customWidth="1"/>
    <col min="8950" max="8950" width="10.7109375" bestFit="1" customWidth="1"/>
    <col min="8951" max="8951" width="11.5703125" bestFit="1" customWidth="1"/>
    <col min="8952" max="8952" width="12.28515625" bestFit="1" customWidth="1"/>
    <col min="8953" max="8956" width="9.85546875" bestFit="1" customWidth="1"/>
    <col min="8957" max="8957" width="9" customWidth="1"/>
    <col min="9205" max="9205" width="45.85546875" customWidth="1"/>
    <col min="9206" max="9206" width="10.7109375" bestFit="1" customWidth="1"/>
    <col min="9207" max="9207" width="11.5703125" bestFit="1" customWidth="1"/>
    <col min="9208" max="9208" width="12.28515625" bestFit="1" customWidth="1"/>
    <col min="9209" max="9212" width="9.85546875" bestFit="1" customWidth="1"/>
    <col min="9213" max="9213" width="9" customWidth="1"/>
    <col min="9461" max="9461" width="45.85546875" customWidth="1"/>
    <col min="9462" max="9462" width="10.7109375" bestFit="1" customWidth="1"/>
    <col min="9463" max="9463" width="11.5703125" bestFit="1" customWidth="1"/>
    <col min="9464" max="9464" width="12.28515625" bestFit="1" customWidth="1"/>
    <col min="9465" max="9468" width="9.85546875" bestFit="1" customWidth="1"/>
    <col min="9469" max="9469" width="9" customWidth="1"/>
    <col min="9717" max="9717" width="45.85546875" customWidth="1"/>
    <col min="9718" max="9718" width="10.7109375" bestFit="1" customWidth="1"/>
    <col min="9719" max="9719" width="11.5703125" bestFit="1" customWidth="1"/>
    <col min="9720" max="9720" width="12.28515625" bestFit="1" customWidth="1"/>
    <col min="9721" max="9724" width="9.85546875" bestFit="1" customWidth="1"/>
    <col min="9725" max="9725" width="9" customWidth="1"/>
    <col min="9973" max="9973" width="45.85546875" customWidth="1"/>
    <col min="9974" max="9974" width="10.7109375" bestFit="1" customWidth="1"/>
    <col min="9975" max="9975" width="11.5703125" bestFit="1" customWidth="1"/>
    <col min="9976" max="9976" width="12.28515625" bestFit="1" customWidth="1"/>
    <col min="9977" max="9980" width="9.85546875" bestFit="1" customWidth="1"/>
    <col min="9981" max="9981" width="9" customWidth="1"/>
    <col min="10229" max="10229" width="45.85546875" customWidth="1"/>
    <col min="10230" max="10230" width="10.7109375" bestFit="1" customWidth="1"/>
    <col min="10231" max="10231" width="11.5703125" bestFit="1" customWidth="1"/>
    <col min="10232" max="10232" width="12.28515625" bestFit="1" customWidth="1"/>
    <col min="10233" max="10236" width="9.85546875" bestFit="1" customWidth="1"/>
    <col min="10237" max="10237" width="9" customWidth="1"/>
    <col min="10485" max="10485" width="45.85546875" customWidth="1"/>
    <col min="10486" max="10486" width="10.7109375" bestFit="1" customWidth="1"/>
    <col min="10487" max="10487" width="11.5703125" bestFit="1" customWidth="1"/>
    <col min="10488" max="10488" width="12.28515625" bestFit="1" customWidth="1"/>
    <col min="10489" max="10492" width="9.85546875" bestFit="1" customWidth="1"/>
    <col min="10493" max="10493" width="9" customWidth="1"/>
    <col min="10741" max="10741" width="45.85546875" customWidth="1"/>
    <col min="10742" max="10742" width="10.7109375" bestFit="1" customWidth="1"/>
    <col min="10743" max="10743" width="11.5703125" bestFit="1" customWidth="1"/>
    <col min="10744" max="10744" width="12.28515625" bestFit="1" customWidth="1"/>
    <col min="10745" max="10748" width="9.85546875" bestFit="1" customWidth="1"/>
    <col min="10749" max="10749" width="9" customWidth="1"/>
    <col min="10997" max="10997" width="45.85546875" customWidth="1"/>
    <col min="10998" max="10998" width="10.7109375" bestFit="1" customWidth="1"/>
    <col min="10999" max="10999" width="11.5703125" bestFit="1" customWidth="1"/>
    <col min="11000" max="11000" width="12.28515625" bestFit="1" customWidth="1"/>
    <col min="11001" max="11004" width="9.85546875" bestFit="1" customWidth="1"/>
    <col min="11005" max="11005" width="9" customWidth="1"/>
    <col min="11253" max="11253" width="45.85546875" customWidth="1"/>
    <col min="11254" max="11254" width="10.7109375" bestFit="1" customWidth="1"/>
    <col min="11255" max="11255" width="11.5703125" bestFit="1" customWidth="1"/>
    <col min="11256" max="11256" width="12.28515625" bestFit="1" customWidth="1"/>
    <col min="11257" max="11260" width="9.85546875" bestFit="1" customWidth="1"/>
    <col min="11261" max="11261" width="9" customWidth="1"/>
    <col min="11509" max="11509" width="45.85546875" customWidth="1"/>
    <col min="11510" max="11510" width="10.7109375" bestFit="1" customWidth="1"/>
    <col min="11511" max="11511" width="11.5703125" bestFit="1" customWidth="1"/>
    <col min="11512" max="11512" width="12.28515625" bestFit="1" customWidth="1"/>
    <col min="11513" max="11516" width="9.85546875" bestFit="1" customWidth="1"/>
    <col min="11517" max="11517" width="9" customWidth="1"/>
    <col min="11765" max="11765" width="45.85546875" customWidth="1"/>
    <col min="11766" max="11766" width="10.7109375" bestFit="1" customWidth="1"/>
    <col min="11767" max="11767" width="11.5703125" bestFit="1" customWidth="1"/>
    <col min="11768" max="11768" width="12.28515625" bestFit="1" customWidth="1"/>
    <col min="11769" max="11772" width="9.85546875" bestFit="1" customWidth="1"/>
    <col min="11773" max="11773" width="9" customWidth="1"/>
    <col min="12021" max="12021" width="45.85546875" customWidth="1"/>
    <col min="12022" max="12022" width="10.7109375" bestFit="1" customWidth="1"/>
    <col min="12023" max="12023" width="11.5703125" bestFit="1" customWidth="1"/>
    <col min="12024" max="12024" width="12.28515625" bestFit="1" customWidth="1"/>
    <col min="12025" max="12028" width="9.85546875" bestFit="1" customWidth="1"/>
    <col min="12029" max="12029" width="9" customWidth="1"/>
    <col min="12277" max="12277" width="45.85546875" customWidth="1"/>
    <col min="12278" max="12278" width="10.7109375" bestFit="1" customWidth="1"/>
    <col min="12279" max="12279" width="11.5703125" bestFit="1" customWidth="1"/>
    <col min="12280" max="12280" width="12.28515625" bestFit="1" customWidth="1"/>
    <col min="12281" max="12284" width="9.85546875" bestFit="1" customWidth="1"/>
    <col min="12285" max="12285" width="9" customWidth="1"/>
    <col min="12533" max="12533" width="45.85546875" customWidth="1"/>
    <col min="12534" max="12534" width="10.7109375" bestFit="1" customWidth="1"/>
    <col min="12535" max="12535" width="11.5703125" bestFit="1" customWidth="1"/>
    <col min="12536" max="12536" width="12.28515625" bestFit="1" customWidth="1"/>
    <col min="12537" max="12540" width="9.85546875" bestFit="1" customWidth="1"/>
    <col min="12541" max="12541" width="9" customWidth="1"/>
    <col min="12789" max="12789" width="45.85546875" customWidth="1"/>
    <col min="12790" max="12790" width="10.7109375" bestFit="1" customWidth="1"/>
    <col min="12791" max="12791" width="11.5703125" bestFit="1" customWidth="1"/>
    <col min="12792" max="12792" width="12.28515625" bestFit="1" customWidth="1"/>
    <col min="12793" max="12796" width="9.85546875" bestFit="1" customWidth="1"/>
    <col min="12797" max="12797" width="9" customWidth="1"/>
    <col min="13045" max="13045" width="45.85546875" customWidth="1"/>
    <col min="13046" max="13046" width="10.7109375" bestFit="1" customWidth="1"/>
    <col min="13047" max="13047" width="11.5703125" bestFit="1" customWidth="1"/>
    <col min="13048" max="13048" width="12.28515625" bestFit="1" customWidth="1"/>
    <col min="13049" max="13052" width="9.85546875" bestFit="1" customWidth="1"/>
    <col min="13053" max="13053" width="9" customWidth="1"/>
    <col min="13301" max="13301" width="45.85546875" customWidth="1"/>
    <col min="13302" max="13302" width="10.7109375" bestFit="1" customWidth="1"/>
    <col min="13303" max="13303" width="11.5703125" bestFit="1" customWidth="1"/>
    <col min="13304" max="13304" width="12.28515625" bestFit="1" customWidth="1"/>
    <col min="13305" max="13308" width="9.85546875" bestFit="1" customWidth="1"/>
    <col min="13309" max="13309" width="9" customWidth="1"/>
    <col min="13557" max="13557" width="45.85546875" customWidth="1"/>
    <col min="13558" max="13558" width="10.7109375" bestFit="1" customWidth="1"/>
    <col min="13559" max="13559" width="11.5703125" bestFit="1" customWidth="1"/>
    <col min="13560" max="13560" width="12.28515625" bestFit="1" customWidth="1"/>
    <col min="13561" max="13564" width="9.85546875" bestFit="1" customWidth="1"/>
    <col min="13565" max="13565" width="9" customWidth="1"/>
    <col min="13813" max="13813" width="45.85546875" customWidth="1"/>
    <col min="13814" max="13814" width="10.7109375" bestFit="1" customWidth="1"/>
    <col min="13815" max="13815" width="11.5703125" bestFit="1" customWidth="1"/>
    <col min="13816" max="13816" width="12.28515625" bestFit="1" customWidth="1"/>
    <col min="13817" max="13820" width="9.85546875" bestFit="1" customWidth="1"/>
    <col min="13821" max="13821" width="9" customWidth="1"/>
    <col min="14069" max="14069" width="45.85546875" customWidth="1"/>
    <col min="14070" max="14070" width="10.7109375" bestFit="1" customWidth="1"/>
    <col min="14071" max="14071" width="11.5703125" bestFit="1" customWidth="1"/>
    <col min="14072" max="14072" width="12.28515625" bestFit="1" customWidth="1"/>
    <col min="14073" max="14076" width="9.85546875" bestFit="1" customWidth="1"/>
    <col min="14077" max="14077" width="9" customWidth="1"/>
    <col min="14325" max="14325" width="45.85546875" customWidth="1"/>
    <col min="14326" max="14326" width="10.7109375" bestFit="1" customWidth="1"/>
    <col min="14327" max="14327" width="11.5703125" bestFit="1" customWidth="1"/>
    <col min="14328" max="14328" width="12.28515625" bestFit="1" customWidth="1"/>
    <col min="14329" max="14332" width="9.85546875" bestFit="1" customWidth="1"/>
    <col min="14333" max="14333" width="9" customWidth="1"/>
    <col min="14581" max="14581" width="45.85546875" customWidth="1"/>
    <col min="14582" max="14582" width="10.7109375" bestFit="1" customWidth="1"/>
    <col min="14583" max="14583" width="11.5703125" bestFit="1" customWidth="1"/>
    <col min="14584" max="14584" width="12.28515625" bestFit="1" customWidth="1"/>
    <col min="14585" max="14588" width="9.85546875" bestFit="1" customWidth="1"/>
    <col min="14589" max="14589" width="9" customWidth="1"/>
    <col min="14837" max="14837" width="45.85546875" customWidth="1"/>
    <col min="14838" max="14838" width="10.7109375" bestFit="1" customWidth="1"/>
    <col min="14839" max="14839" width="11.5703125" bestFit="1" customWidth="1"/>
    <col min="14840" max="14840" width="12.28515625" bestFit="1" customWidth="1"/>
    <col min="14841" max="14844" width="9.85546875" bestFit="1" customWidth="1"/>
    <col min="14845" max="14845" width="9" customWidth="1"/>
    <col min="15093" max="15093" width="45.85546875" customWidth="1"/>
    <col min="15094" max="15094" width="10.7109375" bestFit="1" customWidth="1"/>
    <col min="15095" max="15095" width="11.5703125" bestFit="1" customWidth="1"/>
    <col min="15096" max="15096" width="12.28515625" bestFit="1" customWidth="1"/>
    <col min="15097" max="15100" width="9.85546875" bestFit="1" customWidth="1"/>
    <col min="15101" max="15101" width="9" customWidth="1"/>
    <col min="15349" max="15349" width="45.85546875" customWidth="1"/>
    <col min="15350" max="15350" width="10.7109375" bestFit="1" customWidth="1"/>
    <col min="15351" max="15351" width="11.5703125" bestFit="1" customWidth="1"/>
    <col min="15352" max="15352" width="12.28515625" bestFit="1" customWidth="1"/>
    <col min="15353" max="15356" width="9.85546875" bestFit="1" customWidth="1"/>
    <col min="15357" max="15357" width="9" customWidth="1"/>
    <col min="15605" max="15605" width="45.85546875" customWidth="1"/>
    <col min="15606" max="15606" width="10.7109375" bestFit="1" customWidth="1"/>
    <col min="15607" max="15607" width="11.5703125" bestFit="1" customWidth="1"/>
    <col min="15608" max="15608" width="12.28515625" bestFit="1" customWidth="1"/>
    <col min="15609" max="15612" width="9.85546875" bestFit="1" customWidth="1"/>
    <col min="15613" max="15613" width="9" customWidth="1"/>
    <col min="15861" max="15861" width="45.85546875" customWidth="1"/>
    <col min="15862" max="15862" width="10.7109375" bestFit="1" customWidth="1"/>
    <col min="15863" max="15863" width="11.5703125" bestFit="1" customWidth="1"/>
    <col min="15864" max="15864" width="12.28515625" bestFit="1" customWidth="1"/>
    <col min="15865" max="15868" width="9.85546875" bestFit="1" customWidth="1"/>
    <col min="15869" max="15869" width="9" customWidth="1"/>
    <col min="16117" max="16117" width="45.85546875" customWidth="1"/>
    <col min="16118" max="16118" width="10.7109375" bestFit="1" customWidth="1"/>
    <col min="16119" max="16119" width="11.5703125" bestFit="1" customWidth="1"/>
    <col min="16120" max="16120" width="12.28515625" bestFit="1" customWidth="1"/>
    <col min="16121" max="16124" width="9.85546875" bestFit="1" customWidth="1"/>
    <col min="16125" max="16125" width="9" customWidth="1"/>
  </cols>
  <sheetData>
    <row r="1" spans="1:23" s="5" customFormat="1" ht="18.75" x14ac:dyDescent="0.3">
      <c r="A1" s="155" t="s">
        <v>44</v>
      </c>
      <c r="B1" s="155"/>
      <c r="C1" s="155"/>
      <c r="D1" s="155"/>
      <c r="E1" s="155"/>
      <c r="F1" s="155"/>
      <c r="G1" s="156"/>
      <c r="H1" s="156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5.75" x14ac:dyDescent="0.25">
      <c r="A2" s="129" t="s">
        <v>25</v>
      </c>
      <c r="B2" s="130"/>
      <c r="C2" s="130"/>
      <c r="D2" s="130"/>
      <c r="E2" s="130"/>
      <c r="F2" s="130"/>
      <c r="G2" s="131"/>
      <c r="H2" s="132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x14ac:dyDescent="0.25">
      <c r="A3" s="136"/>
      <c r="B3" s="138" t="s">
        <v>7</v>
      </c>
      <c r="C3" s="138"/>
      <c r="D3" s="139" t="s">
        <v>8</v>
      </c>
      <c r="E3" s="141" t="s">
        <v>15</v>
      </c>
      <c r="F3" s="127" t="s">
        <v>12</v>
      </c>
      <c r="G3" s="127" t="s">
        <v>78</v>
      </c>
      <c r="H3" s="127" t="s">
        <v>79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3.5" customHeight="1" x14ac:dyDescent="0.25">
      <c r="A4" s="137"/>
      <c r="B4" s="71" t="s">
        <v>9</v>
      </c>
      <c r="C4" s="71" t="s">
        <v>10</v>
      </c>
      <c r="D4" s="140"/>
      <c r="E4" s="142"/>
      <c r="F4" s="128"/>
      <c r="G4" s="128"/>
      <c r="H4" s="12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x14ac:dyDescent="0.25">
      <c r="A5" s="72" t="s">
        <v>0</v>
      </c>
      <c r="B5" s="73">
        <v>18</v>
      </c>
      <c r="C5" s="73">
        <v>19</v>
      </c>
      <c r="D5" s="73">
        <v>0</v>
      </c>
      <c r="E5" s="41">
        <f t="shared" ref="E5:E9" si="0">SUM(B5:D5)</f>
        <v>37</v>
      </c>
      <c r="F5" s="22">
        <v>30</v>
      </c>
      <c r="G5" s="22">
        <v>11</v>
      </c>
      <c r="H5" s="22">
        <v>26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25">
      <c r="A6" s="72" t="s">
        <v>17</v>
      </c>
      <c r="B6" s="43">
        <f>SUM(B7:B9)</f>
        <v>48</v>
      </c>
      <c r="C6" s="43">
        <f>SUM(C7:C9)</f>
        <v>63</v>
      </c>
      <c r="D6" s="43">
        <f>SUM(D7:D9)</f>
        <v>0</v>
      </c>
      <c r="E6" s="41">
        <f>SUM(B6:D6)</f>
        <v>111</v>
      </c>
      <c r="F6" s="22">
        <v>117</v>
      </c>
      <c r="G6" s="22">
        <v>32</v>
      </c>
      <c r="H6" s="22">
        <v>79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x14ac:dyDescent="0.25">
      <c r="A7" s="72" t="s">
        <v>19</v>
      </c>
      <c r="B7" s="73">
        <v>30</v>
      </c>
      <c r="C7" s="73">
        <v>41</v>
      </c>
      <c r="D7" s="73">
        <v>0</v>
      </c>
      <c r="E7" s="41">
        <f t="shared" si="0"/>
        <v>71</v>
      </c>
      <c r="F7" s="22" t="s">
        <v>59</v>
      </c>
      <c r="G7" s="22">
        <v>20</v>
      </c>
      <c r="H7" s="22">
        <v>51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x14ac:dyDescent="0.25">
      <c r="A8" s="72" t="s">
        <v>33</v>
      </c>
      <c r="B8" s="73">
        <v>2</v>
      </c>
      <c r="C8" s="73">
        <v>0</v>
      </c>
      <c r="D8" s="73">
        <v>0</v>
      </c>
      <c r="E8" s="41">
        <f t="shared" si="0"/>
        <v>2</v>
      </c>
      <c r="F8" s="22" t="s">
        <v>59</v>
      </c>
      <c r="G8" s="22">
        <v>0</v>
      </c>
      <c r="H8" s="22">
        <v>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x14ac:dyDescent="0.25">
      <c r="A9" s="74" t="s">
        <v>34</v>
      </c>
      <c r="B9" s="75">
        <v>16</v>
      </c>
      <c r="C9" s="75">
        <v>22</v>
      </c>
      <c r="D9" s="75">
        <v>0</v>
      </c>
      <c r="E9" s="41">
        <f t="shared" si="0"/>
        <v>38</v>
      </c>
      <c r="F9" s="24" t="s">
        <v>59</v>
      </c>
      <c r="G9" s="24">
        <v>12</v>
      </c>
      <c r="H9" s="24">
        <v>26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6.75" customHeight="1" x14ac:dyDescent="0.25">
      <c r="A10" s="135"/>
      <c r="B10" s="135"/>
      <c r="C10" s="135"/>
      <c r="D10" s="135"/>
      <c r="E10" s="135"/>
      <c r="F10" s="76"/>
      <c r="G10" s="76"/>
      <c r="H10" s="76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5.75" x14ac:dyDescent="0.25">
      <c r="A11" s="129" t="s">
        <v>16</v>
      </c>
      <c r="B11" s="130"/>
      <c r="C11" s="130"/>
      <c r="D11" s="130"/>
      <c r="E11" s="130"/>
      <c r="F11" s="130"/>
      <c r="G11" s="131"/>
      <c r="H11" s="13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5" customHeight="1" x14ac:dyDescent="0.25">
      <c r="A12" s="136"/>
      <c r="B12" s="152" t="s">
        <v>7</v>
      </c>
      <c r="C12" s="152"/>
      <c r="D12" s="153" t="s">
        <v>8</v>
      </c>
      <c r="E12" s="141" t="s">
        <v>15</v>
      </c>
      <c r="F12" s="127" t="s">
        <v>12</v>
      </c>
      <c r="G12" s="127" t="s">
        <v>78</v>
      </c>
      <c r="H12" s="127" t="s">
        <v>79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2.75" customHeight="1" x14ac:dyDescent="0.25">
      <c r="A13" s="137"/>
      <c r="B13" s="71" t="s">
        <v>9</v>
      </c>
      <c r="C13" s="71" t="s">
        <v>10</v>
      </c>
      <c r="D13" s="154"/>
      <c r="E13" s="142"/>
      <c r="F13" s="128"/>
      <c r="G13" s="128"/>
      <c r="H13" s="12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25">
      <c r="A14" s="72" t="s">
        <v>0</v>
      </c>
      <c r="B14" s="73">
        <v>55</v>
      </c>
      <c r="C14" s="73">
        <v>27</v>
      </c>
      <c r="D14" s="73">
        <v>23</v>
      </c>
      <c r="E14" s="41">
        <f t="shared" ref="E14:E17" si="1">SUM(B14:D14)</f>
        <v>105</v>
      </c>
      <c r="F14" s="22">
        <v>69</v>
      </c>
      <c r="G14" s="22">
        <v>16</v>
      </c>
      <c r="H14" s="22">
        <v>89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x14ac:dyDescent="0.25">
      <c r="A15" s="72" t="s">
        <v>17</v>
      </c>
      <c r="B15" s="43">
        <f>SUM(B16:B17)</f>
        <v>55</v>
      </c>
      <c r="C15" s="43">
        <f>SUM(C16:C17)</f>
        <v>27</v>
      </c>
      <c r="D15" s="43">
        <f>SUM(D16:D17)</f>
        <v>24</v>
      </c>
      <c r="E15" s="41">
        <f t="shared" si="1"/>
        <v>106</v>
      </c>
      <c r="F15" s="22">
        <v>69</v>
      </c>
      <c r="G15" s="22">
        <v>16</v>
      </c>
      <c r="H15" s="22">
        <v>90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x14ac:dyDescent="0.25">
      <c r="A16" s="72" t="s">
        <v>20</v>
      </c>
      <c r="B16" s="73">
        <v>10</v>
      </c>
      <c r="C16" s="73">
        <v>6</v>
      </c>
      <c r="D16" s="73">
        <v>3</v>
      </c>
      <c r="E16" s="41">
        <f t="shared" si="1"/>
        <v>19</v>
      </c>
      <c r="F16" s="22" t="s">
        <v>59</v>
      </c>
      <c r="G16" s="22">
        <v>1</v>
      </c>
      <c r="H16" s="22">
        <v>18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3.5" customHeight="1" x14ac:dyDescent="0.25">
      <c r="A17" s="77" t="s">
        <v>18</v>
      </c>
      <c r="B17" s="75">
        <v>45</v>
      </c>
      <c r="C17" s="75">
        <v>21</v>
      </c>
      <c r="D17" s="75">
        <v>21</v>
      </c>
      <c r="E17" s="41">
        <f t="shared" si="1"/>
        <v>87</v>
      </c>
      <c r="F17" s="24" t="s">
        <v>59</v>
      </c>
      <c r="G17" s="24">
        <v>15</v>
      </c>
      <c r="H17" s="24">
        <v>72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5.25" customHeight="1" x14ac:dyDescent="0.25">
      <c r="A18" s="126"/>
      <c r="B18" s="126"/>
      <c r="C18" s="126"/>
      <c r="D18" s="126"/>
      <c r="E18" s="126"/>
      <c r="F18" s="76"/>
      <c r="G18" s="76"/>
      <c r="H18" s="76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5.75" x14ac:dyDescent="0.25">
      <c r="A19" s="129" t="s">
        <v>26</v>
      </c>
      <c r="B19" s="130"/>
      <c r="C19" s="130"/>
      <c r="D19" s="130"/>
      <c r="E19" s="130"/>
      <c r="F19" s="130"/>
      <c r="G19" s="131"/>
      <c r="H19" s="132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5" customHeight="1" x14ac:dyDescent="0.25">
      <c r="A20" s="136"/>
      <c r="B20" s="138" t="s">
        <v>7</v>
      </c>
      <c r="C20" s="138"/>
      <c r="D20" s="139" t="s">
        <v>8</v>
      </c>
      <c r="E20" s="141" t="s">
        <v>15</v>
      </c>
      <c r="F20" s="127" t="s">
        <v>12</v>
      </c>
      <c r="G20" s="127" t="s">
        <v>78</v>
      </c>
      <c r="H20" s="127" t="s">
        <v>79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2.75" customHeight="1" x14ac:dyDescent="0.25">
      <c r="A21" s="137"/>
      <c r="B21" s="71" t="s">
        <v>9</v>
      </c>
      <c r="C21" s="71" t="s">
        <v>10</v>
      </c>
      <c r="D21" s="140"/>
      <c r="E21" s="142"/>
      <c r="F21" s="128"/>
      <c r="G21" s="128"/>
      <c r="H21" s="128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x14ac:dyDescent="0.25">
      <c r="A22" s="72" t="s">
        <v>0</v>
      </c>
      <c r="B22" s="73">
        <v>0</v>
      </c>
      <c r="C22" s="73">
        <v>2</v>
      </c>
      <c r="D22" s="73">
        <v>0</v>
      </c>
      <c r="E22" s="41">
        <f t="shared" ref="E22:E26" si="2">SUM(B22:D22)</f>
        <v>2</v>
      </c>
      <c r="F22" s="22">
        <v>0</v>
      </c>
      <c r="G22" s="22">
        <v>2</v>
      </c>
      <c r="H22" s="22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x14ac:dyDescent="0.25">
      <c r="A23" s="72" t="s">
        <v>21</v>
      </c>
      <c r="B23" s="73">
        <v>0</v>
      </c>
      <c r="C23" s="73">
        <v>1</v>
      </c>
      <c r="D23" s="73">
        <v>0</v>
      </c>
      <c r="E23" s="41">
        <f t="shared" si="2"/>
        <v>1</v>
      </c>
      <c r="F23" s="22" t="s">
        <v>59</v>
      </c>
      <c r="G23" s="22">
        <v>1</v>
      </c>
      <c r="H23" s="22"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x14ac:dyDescent="0.25">
      <c r="A24" s="77" t="s">
        <v>22</v>
      </c>
      <c r="B24" s="73">
        <v>0</v>
      </c>
      <c r="C24" s="73">
        <v>1</v>
      </c>
      <c r="D24" s="73">
        <v>0</v>
      </c>
      <c r="E24" s="41">
        <f t="shared" si="2"/>
        <v>1</v>
      </c>
      <c r="F24" s="22" t="s">
        <v>59</v>
      </c>
      <c r="G24" s="22">
        <v>1</v>
      </c>
      <c r="H24" s="22"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5">
      <c r="A25" s="78" t="s">
        <v>40</v>
      </c>
      <c r="B25" s="44">
        <f>SUM(B23,B26)</f>
        <v>0</v>
      </c>
      <c r="C25" s="44">
        <f t="shared" ref="C25:D25" si="3">SUM(C23,C26)</f>
        <v>3</v>
      </c>
      <c r="D25" s="44">
        <f t="shared" si="3"/>
        <v>0</v>
      </c>
      <c r="E25" s="41">
        <f t="shared" si="2"/>
        <v>3</v>
      </c>
      <c r="F25" s="24">
        <v>0</v>
      </c>
      <c r="G25" s="24">
        <v>3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3.5" customHeight="1" x14ac:dyDescent="0.25">
      <c r="A26" s="78" t="s">
        <v>23</v>
      </c>
      <c r="B26" s="75">
        <v>0</v>
      </c>
      <c r="C26" s="75">
        <v>2</v>
      </c>
      <c r="D26" s="75">
        <v>0</v>
      </c>
      <c r="E26" s="41">
        <f t="shared" si="2"/>
        <v>2</v>
      </c>
      <c r="F26" s="24" t="s">
        <v>59</v>
      </c>
      <c r="G26" s="24">
        <v>2</v>
      </c>
      <c r="H26" s="24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6" customHeight="1" x14ac:dyDescent="0.25">
      <c r="A27" s="144"/>
      <c r="B27" s="144"/>
      <c r="C27" s="144"/>
      <c r="D27" s="144"/>
      <c r="E27" s="144"/>
      <c r="F27" s="76"/>
      <c r="G27" s="76"/>
      <c r="H27" s="76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8.75" x14ac:dyDescent="0.3">
      <c r="A28" s="133" t="s">
        <v>36</v>
      </c>
      <c r="B28" s="134"/>
      <c r="C28" s="134"/>
      <c r="D28" s="134"/>
      <c r="E28" s="134"/>
      <c r="F28" s="134"/>
      <c r="G28" s="131"/>
      <c r="H28" s="13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5" customHeight="1" x14ac:dyDescent="0.25">
      <c r="A29" s="136"/>
      <c r="B29" s="138" t="s">
        <v>7</v>
      </c>
      <c r="C29" s="138"/>
      <c r="D29" s="139" t="s">
        <v>8</v>
      </c>
      <c r="E29" s="141" t="s">
        <v>15</v>
      </c>
      <c r="F29" s="127" t="s">
        <v>12</v>
      </c>
      <c r="G29" s="127" t="s">
        <v>78</v>
      </c>
      <c r="H29" s="127" t="s">
        <v>79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2.75" customHeight="1" x14ac:dyDescent="0.25">
      <c r="A30" s="137"/>
      <c r="B30" s="71" t="s">
        <v>9</v>
      </c>
      <c r="C30" s="71" t="s">
        <v>10</v>
      </c>
      <c r="D30" s="140"/>
      <c r="E30" s="142"/>
      <c r="F30" s="128"/>
      <c r="G30" s="128"/>
      <c r="H30" s="128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5">
      <c r="A31" s="72" t="s">
        <v>1</v>
      </c>
      <c r="B31" s="45">
        <f>SUM(B5,B14,B22)</f>
        <v>73</v>
      </c>
      <c r="C31" s="45">
        <f>SUM(C5,C14,C22)</f>
        <v>48</v>
      </c>
      <c r="D31" s="45">
        <f>SUM(D5,D14,D22)</f>
        <v>23</v>
      </c>
      <c r="E31" s="41">
        <f>SUM(E5,E14,E22)</f>
        <v>144</v>
      </c>
      <c r="F31" s="22">
        <v>99</v>
      </c>
      <c r="G31" s="22">
        <v>29</v>
      </c>
      <c r="H31" s="22">
        <v>115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72" t="s">
        <v>2</v>
      </c>
      <c r="B32" s="43">
        <f>SUM(B6,B15,B25)</f>
        <v>103</v>
      </c>
      <c r="C32" s="45">
        <f>SUM(C6,C15,C25)</f>
        <v>93</v>
      </c>
      <c r="D32" s="45">
        <f>SUM(D6,D15,D25)</f>
        <v>24</v>
      </c>
      <c r="E32" s="41">
        <f>SUM(E6,E15,E25)</f>
        <v>220</v>
      </c>
      <c r="F32" s="22">
        <v>186</v>
      </c>
      <c r="G32" s="22">
        <v>51</v>
      </c>
      <c r="H32" s="22">
        <v>169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3.5" customHeight="1" x14ac:dyDescent="0.25">
      <c r="A33" s="74" t="s">
        <v>24</v>
      </c>
      <c r="B33" s="45">
        <f>SUM(B7,B25)</f>
        <v>30</v>
      </c>
      <c r="C33" s="45">
        <f>SUM(C7,C25)</f>
        <v>44</v>
      </c>
      <c r="D33" s="45">
        <f>SUM(D7,D25)</f>
        <v>0</v>
      </c>
      <c r="E33" s="41">
        <f>SUM(E7,E25)</f>
        <v>74</v>
      </c>
      <c r="F33" s="24" t="s">
        <v>59</v>
      </c>
      <c r="G33" s="24">
        <v>23</v>
      </c>
      <c r="H33" s="24">
        <v>51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74" t="s">
        <v>27</v>
      </c>
      <c r="B34" s="45">
        <f t="shared" ref="B34:D35" si="4">SUM(B8,B16)</f>
        <v>12</v>
      </c>
      <c r="C34" s="45">
        <f t="shared" si="4"/>
        <v>6</v>
      </c>
      <c r="D34" s="45">
        <f t="shared" si="4"/>
        <v>3</v>
      </c>
      <c r="E34" s="41">
        <f>SUM(E8,E16)</f>
        <v>21</v>
      </c>
      <c r="F34" s="22" t="s">
        <v>59</v>
      </c>
      <c r="G34" s="22">
        <v>1</v>
      </c>
      <c r="H34" s="22">
        <v>20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3.5" customHeight="1" thickBot="1" x14ac:dyDescent="0.3">
      <c r="A35" s="79" t="s">
        <v>28</v>
      </c>
      <c r="B35" s="46">
        <f t="shared" si="4"/>
        <v>61</v>
      </c>
      <c r="C35" s="46">
        <f t="shared" si="4"/>
        <v>43</v>
      </c>
      <c r="D35" s="46">
        <f t="shared" si="4"/>
        <v>21</v>
      </c>
      <c r="E35" s="28">
        <f>SUM(E9,E17,)</f>
        <v>125</v>
      </c>
      <c r="F35" s="48" t="s">
        <v>59</v>
      </c>
      <c r="G35" s="48">
        <v>27</v>
      </c>
      <c r="H35" s="48">
        <v>98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5">
      <c r="A36" s="80"/>
      <c r="B36" s="31"/>
      <c r="C36" s="31"/>
      <c r="D36" s="31"/>
      <c r="E36" s="33"/>
      <c r="F36" s="33"/>
      <c r="G36" s="33"/>
      <c r="H36" s="33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5">
      <c r="A37" s="135"/>
      <c r="B37" s="135"/>
      <c r="C37" s="135"/>
      <c r="D37" s="135"/>
      <c r="E37" s="135"/>
      <c r="F37" s="76"/>
      <c r="G37" s="76"/>
      <c r="H37" s="76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5.75" x14ac:dyDescent="0.25">
      <c r="A38" s="129" t="s">
        <v>38</v>
      </c>
      <c r="B38" s="130"/>
      <c r="C38" s="130"/>
      <c r="D38" s="130"/>
      <c r="E38" s="130"/>
      <c r="F38" s="130"/>
      <c r="G38" s="131"/>
      <c r="H38" s="132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5" customHeight="1" x14ac:dyDescent="0.25">
      <c r="A39" s="150" t="s">
        <v>14</v>
      </c>
      <c r="B39" s="152" t="s">
        <v>7</v>
      </c>
      <c r="C39" s="152"/>
      <c r="D39" s="153" t="s">
        <v>8</v>
      </c>
      <c r="E39" s="141" t="s">
        <v>15</v>
      </c>
      <c r="F39" s="127" t="s">
        <v>12</v>
      </c>
      <c r="G39" s="127" t="s">
        <v>78</v>
      </c>
      <c r="H39" s="127" t="s">
        <v>79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x14ac:dyDescent="0.25">
      <c r="A40" s="151"/>
      <c r="B40" s="71" t="s">
        <v>9</v>
      </c>
      <c r="C40" s="71" t="s">
        <v>11</v>
      </c>
      <c r="D40" s="154"/>
      <c r="E40" s="142"/>
      <c r="F40" s="128"/>
      <c r="G40" s="128"/>
      <c r="H40" s="128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25">
      <c r="A41" s="72" t="s">
        <v>31</v>
      </c>
      <c r="B41" s="73">
        <v>5</v>
      </c>
      <c r="C41" s="73">
        <v>0</v>
      </c>
      <c r="D41" s="73">
        <v>4</v>
      </c>
      <c r="E41" s="41">
        <f t="shared" ref="E41:E43" si="5">SUM(B41:D41)</f>
        <v>9</v>
      </c>
      <c r="F41" s="22">
        <v>8</v>
      </c>
      <c r="G41" s="22">
        <v>0</v>
      </c>
      <c r="H41" s="22">
        <v>9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25">
      <c r="A42" s="74" t="s">
        <v>30</v>
      </c>
      <c r="B42" s="75">
        <v>2</v>
      </c>
      <c r="C42" s="81">
        <v>0</v>
      </c>
      <c r="D42" s="75">
        <v>0</v>
      </c>
      <c r="E42" s="41">
        <f t="shared" si="5"/>
        <v>2</v>
      </c>
      <c r="F42" s="24">
        <v>0</v>
      </c>
      <c r="G42" s="24">
        <v>0</v>
      </c>
      <c r="H42" s="24">
        <v>2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x14ac:dyDescent="0.25">
      <c r="A43" s="74" t="s">
        <v>32</v>
      </c>
      <c r="B43" s="75">
        <v>5</v>
      </c>
      <c r="C43" s="81">
        <v>0</v>
      </c>
      <c r="D43" s="75">
        <v>0</v>
      </c>
      <c r="E43" s="41">
        <f t="shared" si="5"/>
        <v>5</v>
      </c>
      <c r="F43" s="24">
        <v>0</v>
      </c>
      <c r="G43" s="24">
        <v>0</v>
      </c>
      <c r="H43" s="24">
        <v>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25.5" customHeight="1" x14ac:dyDescent="0.25">
      <c r="A44" s="82" t="s">
        <v>13</v>
      </c>
      <c r="B44" s="145" t="s">
        <v>7</v>
      </c>
      <c r="C44" s="145"/>
      <c r="D44" s="40" t="s">
        <v>8</v>
      </c>
      <c r="E44" s="41" t="s">
        <v>15</v>
      </c>
      <c r="F44" s="52" t="s">
        <v>12</v>
      </c>
      <c r="G44" s="52" t="s">
        <v>78</v>
      </c>
      <c r="H44" s="52" t="s">
        <v>79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x14ac:dyDescent="0.25">
      <c r="A45" s="83" t="s">
        <v>29</v>
      </c>
      <c r="B45" s="146">
        <v>7</v>
      </c>
      <c r="C45" s="147"/>
      <c r="D45" s="84">
        <v>4</v>
      </c>
      <c r="E45" s="41">
        <f>SUM(B45:D45)</f>
        <v>11</v>
      </c>
      <c r="F45" s="25">
        <v>12</v>
      </c>
      <c r="G45" s="25">
        <v>0</v>
      </c>
      <c r="H45" s="25">
        <v>11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x14ac:dyDescent="0.25">
      <c r="A46" s="85" t="s">
        <v>37</v>
      </c>
      <c r="B46" s="148">
        <v>0</v>
      </c>
      <c r="C46" s="149"/>
      <c r="D46" s="86">
        <v>0</v>
      </c>
      <c r="E46" s="41">
        <f t="shared" ref="E46" si="6">SUM(B46:D46)</f>
        <v>0</v>
      </c>
      <c r="F46" s="49" t="s">
        <v>59</v>
      </c>
      <c r="G46" s="49">
        <v>0</v>
      </c>
      <c r="H46" s="49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x14ac:dyDescent="0.25">
      <c r="A47" s="87"/>
      <c r="B47" s="42"/>
      <c r="C47" s="42"/>
      <c r="D47" s="42"/>
      <c r="E47" s="42"/>
      <c r="F47" s="50"/>
      <c r="G47" s="50"/>
      <c r="H47" s="5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5.75" x14ac:dyDescent="0.25">
      <c r="A48" s="129" t="s">
        <v>39</v>
      </c>
      <c r="B48" s="130"/>
      <c r="C48" s="130"/>
      <c r="D48" s="130"/>
      <c r="E48" s="130"/>
      <c r="F48" s="130"/>
      <c r="G48" s="131"/>
      <c r="H48" s="132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x14ac:dyDescent="0.25">
      <c r="A49" s="88"/>
      <c r="B49" s="138" t="s">
        <v>7</v>
      </c>
      <c r="C49" s="138"/>
      <c r="D49" s="89" t="s">
        <v>8</v>
      </c>
      <c r="E49" s="90" t="s">
        <v>15</v>
      </c>
      <c r="F49" s="91" t="s">
        <v>12</v>
      </c>
      <c r="G49" s="91" t="s">
        <v>78</v>
      </c>
      <c r="H49" s="91" t="s">
        <v>79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x14ac:dyDescent="0.25">
      <c r="A50" s="74" t="s">
        <v>3</v>
      </c>
      <c r="B50" s="137">
        <v>38</v>
      </c>
      <c r="C50" s="137"/>
      <c r="D50" s="75">
        <v>5</v>
      </c>
      <c r="E50" s="41">
        <f t="shared" ref="E50:E53" si="7">SUM(B50:D50)</f>
        <v>43</v>
      </c>
      <c r="F50" s="24">
        <v>7</v>
      </c>
      <c r="G50" s="24">
        <v>2</v>
      </c>
      <c r="H50" s="24">
        <v>41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x14ac:dyDescent="0.25">
      <c r="A51" s="74" t="s">
        <v>4</v>
      </c>
      <c r="B51" s="137">
        <v>24</v>
      </c>
      <c r="C51" s="137"/>
      <c r="D51" s="75">
        <v>5</v>
      </c>
      <c r="E51" s="41">
        <f t="shared" si="7"/>
        <v>29</v>
      </c>
      <c r="F51" s="24">
        <v>19</v>
      </c>
      <c r="G51" s="24">
        <v>1</v>
      </c>
      <c r="H51" s="24">
        <v>28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x14ac:dyDescent="0.25">
      <c r="A52" s="74" t="s">
        <v>5</v>
      </c>
      <c r="B52" s="137">
        <v>0</v>
      </c>
      <c r="C52" s="137"/>
      <c r="D52" s="75">
        <v>0</v>
      </c>
      <c r="E52" s="41">
        <f t="shared" si="7"/>
        <v>0</v>
      </c>
      <c r="F52" s="24">
        <v>0</v>
      </c>
      <c r="G52" s="24">
        <v>0</v>
      </c>
      <c r="H52" s="24">
        <v>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x14ac:dyDescent="0.25">
      <c r="A53" s="74" t="s">
        <v>6</v>
      </c>
      <c r="B53" s="137">
        <v>49</v>
      </c>
      <c r="C53" s="137"/>
      <c r="D53" s="75">
        <v>4</v>
      </c>
      <c r="E53" s="41">
        <f t="shared" si="7"/>
        <v>53</v>
      </c>
      <c r="F53" s="24">
        <v>52</v>
      </c>
      <c r="G53" s="24">
        <v>20</v>
      </c>
      <c r="H53" s="24">
        <v>33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x14ac:dyDescent="0.25">
      <c r="A54" s="10"/>
      <c r="B54" s="13"/>
      <c r="C54" s="14"/>
      <c r="D54" s="15"/>
      <c r="E54" s="16"/>
      <c r="F54" s="51"/>
      <c r="G54" s="51"/>
      <c r="H54" s="5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x14ac:dyDescent="0.25">
      <c r="A55" s="10"/>
      <c r="B55" s="17"/>
      <c r="C55" s="17"/>
      <c r="D55" s="13"/>
      <c r="E55" s="18"/>
      <c r="F55" s="18"/>
      <c r="G55" s="18"/>
      <c r="H55" s="18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25">
      <c r="A56" s="10"/>
      <c r="B56" s="17"/>
      <c r="C56" s="17"/>
      <c r="D56" s="17"/>
      <c r="E56" s="17"/>
      <c r="F56" s="18"/>
      <c r="G56" s="18"/>
      <c r="H56" s="18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25">
      <c r="A57" s="10"/>
      <c r="B57" s="13"/>
      <c r="C57" s="13"/>
      <c r="D57" s="13"/>
      <c r="E57" s="18"/>
      <c r="F57" s="17"/>
      <c r="G57" s="17"/>
      <c r="H57" s="17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x14ac:dyDescent="0.25">
      <c r="A58" s="10"/>
      <c r="B58" s="13"/>
      <c r="C58" s="13"/>
      <c r="D58" s="13"/>
      <c r="E58" s="18"/>
      <c r="F58" s="18"/>
      <c r="G58" s="18"/>
      <c r="H58" s="18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x14ac:dyDescent="0.25">
      <c r="A59" s="10"/>
      <c r="B59" s="13"/>
      <c r="C59" s="13"/>
      <c r="D59" s="13"/>
      <c r="E59" s="18"/>
      <c r="F59" s="18"/>
      <c r="G59" s="18"/>
      <c r="H59" s="18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x14ac:dyDescent="0.25">
      <c r="A60" s="10"/>
      <c r="B60" s="13"/>
      <c r="C60" s="13"/>
      <c r="D60" s="13"/>
      <c r="E60" s="18"/>
      <c r="F60" s="18"/>
      <c r="G60" s="18"/>
      <c r="H60" s="18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x14ac:dyDescent="0.25">
      <c r="A61" s="10"/>
      <c r="B61" s="13"/>
      <c r="C61" s="13"/>
      <c r="D61" s="13"/>
      <c r="E61" s="18"/>
      <c r="F61" s="18"/>
      <c r="G61" s="18"/>
      <c r="H61" s="18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x14ac:dyDescent="0.25">
      <c r="A62" s="10"/>
      <c r="B62" s="13"/>
      <c r="C62" s="13"/>
      <c r="D62" s="13"/>
      <c r="E62" s="18"/>
      <c r="F62" s="18"/>
      <c r="G62" s="18"/>
      <c r="H62" s="18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x14ac:dyDescent="0.25">
      <c r="A63" s="10"/>
      <c r="B63" s="13"/>
      <c r="C63" s="13"/>
      <c r="D63" s="13"/>
      <c r="E63" s="18"/>
      <c r="F63" s="18"/>
      <c r="G63" s="18"/>
      <c r="H63" s="18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x14ac:dyDescent="0.25">
      <c r="A64" s="10"/>
      <c r="B64" s="13"/>
      <c r="C64" s="13"/>
      <c r="D64" s="13"/>
      <c r="E64" s="18"/>
      <c r="F64" s="18"/>
      <c r="G64" s="18"/>
      <c r="H64" s="18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x14ac:dyDescent="0.25">
      <c r="A65" s="10"/>
      <c r="B65" s="13"/>
      <c r="C65" s="13"/>
      <c r="D65" s="13"/>
      <c r="E65" s="18"/>
      <c r="F65" s="18"/>
      <c r="G65" s="18"/>
      <c r="H65" s="18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x14ac:dyDescent="0.25">
      <c r="A66" s="10"/>
      <c r="B66" s="13"/>
      <c r="C66" s="13"/>
      <c r="D66" s="13"/>
      <c r="E66" s="18"/>
      <c r="F66" s="18"/>
      <c r="G66" s="18"/>
      <c r="H66" s="18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x14ac:dyDescent="0.25">
      <c r="A67" s="10"/>
      <c r="B67" s="13"/>
      <c r="C67" s="13"/>
      <c r="D67" s="13"/>
      <c r="E67" s="18"/>
      <c r="F67" s="18"/>
      <c r="G67" s="18"/>
      <c r="H67" s="18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x14ac:dyDescent="0.25">
      <c r="A68" s="10"/>
      <c r="B68" s="13"/>
      <c r="C68" s="13"/>
      <c r="D68" s="13"/>
      <c r="E68" s="18"/>
      <c r="F68" s="18"/>
      <c r="G68" s="18"/>
      <c r="H68" s="18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x14ac:dyDescent="0.25">
      <c r="A69" s="10"/>
      <c r="B69" s="13"/>
      <c r="C69" s="13"/>
      <c r="D69" s="13"/>
      <c r="E69" s="18"/>
      <c r="F69" s="18"/>
      <c r="G69" s="18"/>
      <c r="H69" s="18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x14ac:dyDescent="0.25">
      <c r="A70" s="10"/>
      <c r="B70" s="13"/>
      <c r="C70" s="13"/>
      <c r="D70" s="13"/>
      <c r="E70" s="18"/>
      <c r="F70" s="18"/>
      <c r="G70" s="18"/>
      <c r="H70" s="18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x14ac:dyDescent="0.25">
      <c r="A71" s="10"/>
      <c r="B71" s="13"/>
      <c r="C71" s="13"/>
      <c r="D71" s="13"/>
      <c r="E71" s="18"/>
      <c r="F71" s="18"/>
      <c r="G71" s="18"/>
      <c r="H71" s="18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x14ac:dyDescent="0.25">
      <c r="A72" s="10"/>
      <c r="B72" s="13"/>
      <c r="C72" s="13"/>
      <c r="D72" s="13"/>
      <c r="E72" s="18"/>
      <c r="F72" s="18"/>
      <c r="G72" s="18"/>
      <c r="H72" s="18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x14ac:dyDescent="0.25">
      <c r="A73" s="10"/>
      <c r="B73" s="13"/>
      <c r="C73" s="13"/>
      <c r="D73" s="13"/>
      <c r="E73" s="18"/>
      <c r="F73" s="18"/>
      <c r="G73" s="18"/>
      <c r="H73" s="18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x14ac:dyDescent="0.25">
      <c r="A74" s="10"/>
      <c r="B74" s="13"/>
      <c r="C74" s="13"/>
      <c r="D74" s="13"/>
      <c r="E74" s="18"/>
      <c r="F74" s="18"/>
      <c r="G74" s="18"/>
      <c r="H74" s="18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x14ac:dyDescent="0.25">
      <c r="A75" s="10"/>
      <c r="B75" s="13"/>
      <c r="C75" s="13"/>
      <c r="D75" s="13"/>
      <c r="E75" s="18"/>
      <c r="F75" s="18"/>
      <c r="G75" s="18"/>
      <c r="H75" s="18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x14ac:dyDescent="0.25">
      <c r="A76" s="10"/>
      <c r="B76" s="13"/>
      <c r="C76" s="13"/>
      <c r="D76" s="13"/>
      <c r="E76" s="18"/>
      <c r="F76" s="18"/>
      <c r="G76" s="18"/>
      <c r="H76" s="18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x14ac:dyDescent="0.25">
      <c r="A77" s="10"/>
      <c r="B77" s="13"/>
      <c r="C77" s="13"/>
      <c r="D77" s="13"/>
      <c r="E77" s="18"/>
      <c r="F77" s="18"/>
      <c r="G77" s="18"/>
      <c r="H77" s="18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x14ac:dyDescent="0.25">
      <c r="A78" s="10"/>
      <c r="B78" s="13"/>
      <c r="C78" s="13"/>
      <c r="D78" s="13"/>
      <c r="E78" s="18"/>
      <c r="F78" s="18"/>
      <c r="G78" s="18"/>
      <c r="H78" s="18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x14ac:dyDescent="0.25">
      <c r="A79" s="10"/>
      <c r="B79" s="13"/>
      <c r="C79" s="13"/>
      <c r="D79" s="13"/>
      <c r="E79" s="18"/>
      <c r="F79" s="18"/>
      <c r="G79" s="18"/>
      <c r="H79" s="18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x14ac:dyDescent="0.25">
      <c r="A80" s="10"/>
      <c r="B80" s="13"/>
      <c r="C80" s="13"/>
      <c r="D80" s="13"/>
      <c r="E80" s="18"/>
      <c r="F80" s="18"/>
      <c r="G80" s="18"/>
      <c r="H80" s="18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x14ac:dyDescent="0.25">
      <c r="A81" s="10"/>
      <c r="B81" s="13"/>
      <c r="C81" s="13"/>
      <c r="D81" s="13"/>
      <c r="E81" s="18"/>
      <c r="F81" s="18"/>
      <c r="G81" s="18"/>
      <c r="H81" s="18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x14ac:dyDescent="0.25">
      <c r="A82" s="10"/>
      <c r="B82" s="13"/>
      <c r="C82" s="13"/>
      <c r="D82" s="13"/>
      <c r="E82" s="18"/>
      <c r="F82" s="18"/>
      <c r="G82" s="18"/>
      <c r="H82" s="18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x14ac:dyDescent="0.25">
      <c r="A83" s="10"/>
      <c r="B83" s="13"/>
      <c r="C83" s="13"/>
      <c r="D83" s="13"/>
      <c r="E83" s="18"/>
      <c r="F83" s="18"/>
      <c r="G83" s="18"/>
      <c r="H83" s="18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x14ac:dyDescent="0.25">
      <c r="A84" s="10"/>
      <c r="B84" s="13"/>
      <c r="C84" s="13"/>
      <c r="D84" s="13"/>
      <c r="E84" s="18"/>
      <c r="F84" s="18"/>
      <c r="G84" s="18"/>
      <c r="H84" s="18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x14ac:dyDescent="0.25">
      <c r="A85" s="10"/>
      <c r="B85" s="13"/>
      <c r="C85" s="13"/>
      <c r="D85" s="13"/>
      <c r="E85" s="18"/>
      <c r="F85" s="18"/>
      <c r="G85" s="18"/>
      <c r="H85" s="18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x14ac:dyDescent="0.25">
      <c r="A86" s="10"/>
      <c r="B86" s="13"/>
      <c r="C86" s="13"/>
      <c r="D86" s="13"/>
      <c r="E86" s="18"/>
      <c r="F86" s="18"/>
      <c r="G86" s="18"/>
      <c r="H86" s="18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x14ac:dyDescent="0.25">
      <c r="A87" s="10"/>
      <c r="B87" s="13"/>
      <c r="C87" s="13"/>
      <c r="D87" s="13"/>
      <c r="E87" s="18"/>
      <c r="F87" s="18"/>
      <c r="G87" s="18"/>
      <c r="H87" s="18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x14ac:dyDescent="0.25">
      <c r="A88" s="10"/>
      <c r="B88" s="13"/>
      <c r="C88" s="13"/>
      <c r="D88" s="13"/>
      <c r="E88" s="18"/>
      <c r="F88" s="18"/>
      <c r="G88" s="18"/>
      <c r="H88" s="18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x14ac:dyDescent="0.25">
      <c r="A89" s="10"/>
      <c r="B89" s="13"/>
      <c r="C89" s="13"/>
      <c r="D89" s="13"/>
      <c r="E89" s="18"/>
      <c r="F89" s="18"/>
      <c r="G89" s="18"/>
      <c r="H89" s="18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x14ac:dyDescent="0.25">
      <c r="A90" s="10"/>
      <c r="B90" s="13"/>
      <c r="C90" s="13"/>
      <c r="D90" s="13"/>
      <c r="E90" s="18"/>
      <c r="F90" s="18"/>
      <c r="G90" s="18"/>
      <c r="H90" s="18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x14ac:dyDescent="0.25">
      <c r="A91" s="10"/>
      <c r="B91" s="13"/>
      <c r="C91" s="13"/>
      <c r="D91" s="13"/>
      <c r="E91" s="18"/>
      <c r="F91" s="18"/>
      <c r="G91" s="18"/>
      <c r="H91" s="18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x14ac:dyDescent="0.25">
      <c r="A92" s="10"/>
      <c r="B92" s="13"/>
      <c r="C92" s="13"/>
      <c r="D92" s="13"/>
      <c r="E92" s="18"/>
      <c r="F92" s="18"/>
      <c r="G92" s="18"/>
      <c r="H92" s="18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x14ac:dyDescent="0.25">
      <c r="A93" s="10"/>
      <c r="B93" s="13"/>
      <c r="C93" s="13"/>
      <c r="D93" s="13"/>
      <c r="E93" s="18"/>
      <c r="F93" s="18"/>
      <c r="G93" s="18"/>
      <c r="H93" s="18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x14ac:dyDescent="0.25">
      <c r="A94" s="10"/>
      <c r="B94" s="13"/>
      <c r="C94" s="13"/>
      <c r="D94" s="13"/>
      <c r="E94" s="18"/>
      <c r="F94" s="18"/>
      <c r="G94" s="18"/>
      <c r="H94" s="18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x14ac:dyDescent="0.25">
      <c r="A95" s="10"/>
      <c r="B95" s="13"/>
      <c r="C95" s="13"/>
      <c r="D95" s="13"/>
      <c r="E95" s="18"/>
      <c r="F95" s="18"/>
      <c r="G95" s="18"/>
      <c r="H95" s="18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x14ac:dyDescent="0.25">
      <c r="A96" s="10"/>
      <c r="B96" s="13"/>
      <c r="C96" s="13"/>
      <c r="D96" s="13"/>
      <c r="E96" s="18"/>
      <c r="F96" s="18"/>
      <c r="G96" s="18"/>
      <c r="H96" s="18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x14ac:dyDescent="0.25">
      <c r="A97" s="10"/>
      <c r="B97" s="13"/>
      <c r="C97" s="13"/>
      <c r="D97" s="13"/>
      <c r="E97" s="18"/>
      <c r="F97" s="18"/>
      <c r="G97" s="18"/>
      <c r="H97" s="18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x14ac:dyDescent="0.25">
      <c r="A98" s="10"/>
      <c r="B98" s="13"/>
      <c r="C98" s="13"/>
      <c r="D98" s="13"/>
      <c r="E98" s="18"/>
      <c r="F98" s="18"/>
      <c r="G98" s="18"/>
      <c r="H98" s="18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x14ac:dyDescent="0.25">
      <c r="A99" s="10"/>
      <c r="B99" s="13"/>
      <c r="C99" s="13"/>
      <c r="D99" s="13"/>
      <c r="E99" s="18"/>
      <c r="F99" s="18"/>
      <c r="G99" s="18"/>
      <c r="H99" s="18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x14ac:dyDescent="0.25">
      <c r="A100" s="10"/>
      <c r="B100" s="13"/>
      <c r="C100" s="13"/>
      <c r="D100" s="13"/>
      <c r="E100" s="18"/>
      <c r="F100" s="18"/>
      <c r="G100" s="18"/>
      <c r="H100" s="18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x14ac:dyDescent="0.25">
      <c r="A101" s="10"/>
      <c r="B101" s="13"/>
      <c r="C101" s="13"/>
      <c r="D101" s="13"/>
      <c r="E101" s="18"/>
      <c r="F101" s="18"/>
      <c r="G101" s="18"/>
      <c r="H101" s="18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x14ac:dyDescent="0.25">
      <c r="A102" s="10"/>
      <c r="B102" s="13"/>
      <c r="C102" s="13"/>
      <c r="D102" s="13"/>
      <c r="E102" s="18"/>
      <c r="F102" s="18"/>
      <c r="G102" s="18"/>
      <c r="H102" s="18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x14ac:dyDescent="0.25">
      <c r="A103" s="10"/>
      <c r="B103" s="13"/>
      <c r="C103" s="13"/>
      <c r="D103" s="13"/>
      <c r="E103" s="18"/>
      <c r="F103" s="18"/>
      <c r="G103" s="18"/>
      <c r="H103" s="18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x14ac:dyDescent="0.25">
      <c r="A104" s="10"/>
      <c r="B104" s="13"/>
      <c r="C104" s="13"/>
      <c r="D104" s="13"/>
      <c r="E104" s="18"/>
      <c r="F104" s="18"/>
      <c r="G104" s="18"/>
      <c r="H104" s="18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5">
      <c r="A105" s="10"/>
      <c r="B105" s="13"/>
      <c r="C105" s="13"/>
      <c r="D105" s="13"/>
      <c r="E105" s="18"/>
      <c r="F105" s="18"/>
      <c r="G105" s="18"/>
      <c r="H105" s="18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x14ac:dyDescent="0.25">
      <c r="A106" s="10"/>
      <c r="B106" s="13"/>
      <c r="C106" s="13"/>
      <c r="D106" s="13"/>
      <c r="E106" s="18"/>
      <c r="F106" s="18"/>
      <c r="G106" s="18"/>
      <c r="H106" s="18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x14ac:dyDescent="0.25">
      <c r="A107" s="10"/>
      <c r="B107" s="13"/>
      <c r="C107" s="13"/>
      <c r="D107" s="13"/>
      <c r="E107" s="18"/>
      <c r="F107" s="18"/>
      <c r="G107" s="18"/>
      <c r="H107" s="18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x14ac:dyDescent="0.25">
      <c r="A108" s="10"/>
      <c r="B108" s="13"/>
      <c r="C108" s="13"/>
      <c r="D108" s="13"/>
      <c r="E108" s="18"/>
      <c r="F108" s="18"/>
      <c r="G108" s="18"/>
      <c r="H108" s="18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x14ac:dyDescent="0.25">
      <c r="A109" s="10"/>
      <c r="B109" s="13"/>
      <c r="C109" s="13"/>
      <c r="D109" s="13"/>
      <c r="E109" s="18"/>
      <c r="F109" s="18"/>
      <c r="G109" s="18"/>
      <c r="H109" s="18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x14ac:dyDescent="0.25">
      <c r="A110" s="10"/>
      <c r="B110" s="13"/>
      <c r="C110" s="13"/>
      <c r="D110" s="13"/>
      <c r="E110" s="18"/>
      <c r="F110" s="18"/>
      <c r="G110" s="18"/>
      <c r="H110" s="18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x14ac:dyDescent="0.25">
      <c r="A111" s="10"/>
      <c r="B111" s="13"/>
      <c r="C111" s="13"/>
      <c r="D111" s="13"/>
      <c r="E111" s="18"/>
      <c r="F111" s="18"/>
      <c r="G111" s="18"/>
      <c r="H111" s="18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x14ac:dyDescent="0.25">
      <c r="A112" s="10"/>
      <c r="B112" s="13"/>
      <c r="C112" s="13"/>
      <c r="D112" s="13"/>
      <c r="E112" s="18"/>
      <c r="F112" s="18"/>
      <c r="G112" s="18"/>
      <c r="H112" s="18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x14ac:dyDescent="0.25">
      <c r="A113" s="10"/>
      <c r="B113" s="13"/>
      <c r="C113" s="13"/>
      <c r="D113" s="13"/>
      <c r="E113" s="18"/>
      <c r="F113" s="18"/>
      <c r="G113" s="18"/>
      <c r="H113" s="18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x14ac:dyDescent="0.25">
      <c r="A114" s="10"/>
      <c r="B114" s="13"/>
      <c r="C114" s="13"/>
      <c r="D114" s="13"/>
      <c r="E114" s="18"/>
      <c r="F114" s="18"/>
      <c r="G114" s="18"/>
      <c r="H114" s="18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x14ac:dyDescent="0.25">
      <c r="A115" s="10"/>
      <c r="B115" s="13"/>
      <c r="C115" s="13"/>
      <c r="D115" s="13"/>
      <c r="E115" s="18"/>
      <c r="F115" s="18"/>
      <c r="G115" s="18"/>
      <c r="H115" s="18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x14ac:dyDescent="0.25">
      <c r="A116" s="10"/>
      <c r="B116" s="13"/>
      <c r="C116" s="13"/>
      <c r="D116" s="13"/>
      <c r="E116" s="18"/>
      <c r="F116" s="18"/>
      <c r="G116" s="18"/>
      <c r="H116" s="18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x14ac:dyDescent="0.25">
      <c r="A117" s="10"/>
      <c r="B117" s="13"/>
      <c r="C117" s="13"/>
      <c r="D117" s="13"/>
      <c r="E117" s="18"/>
      <c r="F117" s="18"/>
      <c r="G117" s="18"/>
      <c r="H117" s="18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x14ac:dyDescent="0.25">
      <c r="A118" s="10"/>
      <c r="B118" s="13"/>
      <c r="C118" s="13"/>
      <c r="D118" s="13"/>
      <c r="E118" s="18"/>
      <c r="F118" s="18"/>
      <c r="G118" s="18"/>
      <c r="H118" s="18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x14ac:dyDescent="0.25">
      <c r="A119" s="10"/>
      <c r="B119" s="13"/>
      <c r="C119" s="13"/>
      <c r="D119" s="13"/>
      <c r="E119" s="18"/>
      <c r="F119" s="18"/>
      <c r="G119" s="18"/>
      <c r="H119" s="18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x14ac:dyDescent="0.25">
      <c r="A120" s="10"/>
      <c r="B120" s="13"/>
      <c r="C120" s="13"/>
      <c r="D120" s="13"/>
      <c r="E120" s="18"/>
      <c r="F120" s="18"/>
      <c r="G120" s="18"/>
      <c r="H120" s="18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x14ac:dyDescent="0.25">
      <c r="A121" s="10"/>
      <c r="B121" s="13"/>
      <c r="C121" s="13"/>
      <c r="D121" s="13"/>
      <c r="E121" s="18"/>
      <c r="F121" s="18"/>
      <c r="G121" s="18"/>
      <c r="H121" s="18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x14ac:dyDescent="0.25">
      <c r="A122" s="10"/>
      <c r="B122" s="13"/>
      <c r="C122" s="13"/>
      <c r="D122" s="13"/>
      <c r="E122" s="18"/>
      <c r="F122" s="18"/>
      <c r="G122" s="18"/>
      <c r="H122" s="18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x14ac:dyDescent="0.25">
      <c r="A123" s="10"/>
      <c r="B123" s="13"/>
      <c r="C123" s="13"/>
      <c r="D123" s="13"/>
      <c r="E123" s="18"/>
      <c r="F123" s="18"/>
      <c r="G123" s="18"/>
      <c r="H123" s="18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x14ac:dyDescent="0.25">
      <c r="A124" s="10"/>
      <c r="B124" s="13"/>
      <c r="C124" s="13"/>
      <c r="D124" s="13"/>
      <c r="E124" s="18"/>
      <c r="F124" s="18"/>
      <c r="G124" s="18"/>
      <c r="H124" s="18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x14ac:dyDescent="0.25">
      <c r="A125" s="10"/>
      <c r="B125" s="13"/>
      <c r="C125" s="13"/>
      <c r="D125" s="13"/>
      <c r="E125" s="18"/>
      <c r="F125" s="18"/>
      <c r="G125" s="18"/>
      <c r="H125" s="18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x14ac:dyDescent="0.25">
      <c r="A126" s="10"/>
      <c r="B126" s="13"/>
      <c r="C126" s="13"/>
      <c r="D126" s="13"/>
      <c r="E126" s="18"/>
      <c r="F126" s="18"/>
      <c r="G126" s="18"/>
      <c r="H126" s="18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x14ac:dyDescent="0.25">
      <c r="A127" s="10"/>
      <c r="B127" s="13"/>
      <c r="C127" s="13"/>
      <c r="D127" s="13"/>
      <c r="E127" s="18"/>
      <c r="F127" s="18"/>
      <c r="G127" s="18"/>
      <c r="H127" s="18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</sheetData>
  <sheetProtection password="CCAC" sheet="1" objects="1" scenarios="1"/>
  <mergeCells count="54">
    <mergeCell ref="H20:H21"/>
    <mergeCell ref="H29:H30"/>
    <mergeCell ref="H39:H40"/>
    <mergeCell ref="A11:H11"/>
    <mergeCell ref="A19:H19"/>
    <mergeCell ref="A28:H28"/>
    <mergeCell ref="A38:H38"/>
    <mergeCell ref="G12:G13"/>
    <mergeCell ref="G20:G21"/>
    <mergeCell ref="G29:G30"/>
    <mergeCell ref="G39:G40"/>
    <mergeCell ref="A18:E18"/>
    <mergeCell ref="A20:A21"/>
    <mergeCell ref="B20:C20"/>
    <mergeCell ref="D20:D21"/>
    <mergeCell ref="E20:E21"/>
    <mergeCell ref="A3:A4"/>
    <mergeCell ref="B3:C3"/>
    <mergeCell ref="D3:D4"/>
    <mergeCell ref="E3:E4"/>
    <mergeCell ref="F3:F4"/>
    <mergeCell ref="F20:F21"/>
    <mergeCell ref="A27:E27"/>
    <mergeCell ref="A29:A30"/>
    <mergeCell ref="A2:H2"/>
    <mergeCell ref="A1:H1"/>
    <mergeCell ref="A10:E10"/>
    <mergeCell ref="A12:A13"/>
    <mergeCell ref="B12:C12"/>
    <mergeCell ref="D12:D13"/>
    <mergeCell ref="E12:E13"/>
    <mergeCell ref="F12:F13"/>
    <mergeCell ref="H3:H4"/>
    <mergeCell ref="H12:H13"/>
    <mergeCell ref="G3:G4"/>
    <mergeCell ref="B29:C29"/>
    <mergeCell ref="D29:D30"/>
    <mergeCell ref="E29:E30"/>
    <mergeCell ref="F29:F30"/>
    <mergeCell ref="A37:E37"/>
    <mergeCell ref="A39:A40"/>
    <mergeCell ref="B39:C39"/>
    <mergeCell ref="D39:D40"/>
    <mergeCell ref="E39:E40"/>
    <mergeCell ref="F39:F40"/>
    <mergeCell ref="B51:C51"/>
    <mergeCell ref="B52:C52"/>
    <mergeCell ref="B53:C53"/>
    <mergeCell ref="B44:C44"/>
    <mergeCell ref="B45:C45"/>
    <mergeCell ref="B46:C46"/>
    <mergeCell ref="B49:C49"/>
    <mergeCell ref="B50:C50"/>
    <mergeCell ref="A48:H48"/>
  </mergeCells>
  <pageMargins left="0" right="0" top="0" bottom="0" header="0.3" footer="0.3"/>
  <pageSetup scale="73" orientation="portrait" r:id="rId1"/>
  <headerFooter>
    <oddFooter>&amp;L&amp;D&amp;R&amp;T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7"/>
  <sheetViews>
    <sheetView topLeftCell="A2" zoomScale="75" zoomScaleNormal="75" workbookViewId="0">
      <selection activeCell="F12" sqref="F12:F13"/>
    </sheetView>
  </sheetViews>
  <sheetFormatPr defaultRowHeight="15" x14ac:dyDescent="0.25"/>
  <cols>
    <col min="1" max="1" width="46.28515625" customWidth="1"/>
    <col min="2" max="2" width="14" style="1" customWidth="1"/>
    <col min="3" max="3" width="13.5703125" style="1" customWidth="1"/>
    <col min="4" max="4" width="13.140625" style="1" customWidth="1"/>
    <col min="5" max="5" width="11.28515625" style="2" customWidth="1"/>
    <col min="6" max="9" width="10.7109375" style="2" customWidth="1"/>
    <col min="10" max="24" width="9.140625" customWidth="1"/>
    <col min="246" max="246" width="45.85546875" customWidth="1"/>
    <col min="247" max="247" width="10.7109375" bestFit="1" customWidth="1"/>
    <col min="248" max="248" width="11.5703125" bestFit="1" customWidth="1"/>
    <col min="249" max="249" width="12.28515625" bestFit="1" customWidth="1"/>
    <col min="250" max="253" width="9.85546875" bestFit="1" customWidth="1"/>
    <col min="254" max="254" width="9" customWidth="1"/>
    <col min="502" max="502" width="45.85546875" customWidth="1"/>
    <col min="503" max="503" width="10.7109375" bestFit="1" customWidth="1"/>
    <col min="504" max="504" width="11.5703125" bestFit="1" customWidth="1"/>
    <col min="505" max="505" width="12.28515625" bestFit="1" customWidth="1"/>
    <col min="506" max="509" width="9.85546875" bestFit="1" customWidth="1"/>
    <col min="510" max="510" width="9" customWidth="1"/>
    <col min="758" max="758" width="45.85546875" customWidth="1"/>
    <col min="759" max="759" width="10.7109375" bestFit="1" customWidth="1"/>
    <col min="760" max="760" width="11.5703125" bestFit="1" customWidth="1"/>
    <col min="761" max="761" width="12.28515625" bestFit="1" customWidth="1"/>
    <col min="762" max="765" width="9.85546875" bestFit="1" customWidth="1"/>
    <col min="766" max="766" width="9" customWidth="1"/>
    <col min="1014" max="1014" width="45.85546875" customWidth="1"/>
    <col min="1015" max="1015" width="10.7109375" bestFit="1" customWidth="1"/>
    <col min="1016" max="1016" width="11.5703125" bestFit="1" customWidth="1"/>
    <col min="1017" max="1017" width="12.28515625" bestFit="1" customWidth="1"/>
    <col min="1018" max="1021" width="9.85546875" bestFit="1" customWidth="1"/>
    <col min="1022" max="1022" width="9" customWidth="1"/>
    <col min="1270" max="1270" width="45.85546875" customWidth="1"/>
    <col min="1271" max="1271" width="10.7109375" bestFit="1" customWidth="1"/>
    <col min="1272" max="1272" width="11.5703125" bestFit="1" customWidth="1"/>
    <col min="1273" max="1273" width="12.28515625" bestFit="1" customWidth="1"/>
    <col min="1274" max="1277" width="9.85546875" bestFit="1" customWidth="1"/>
    <col min="1278" max="1278" width="9" customWidth="1"/>
    <col min="1526" max="1526" width="45.85546875" customWidth="1"/>
    <col min="1527" max="1527" width="10.7109375" bestFit="1" customWidth="1"/>
    <col min="1528" max="1528" width="11.5703125" bestFit="1" customWidth="1"/>
    <col min="1529" max="1529" width="12.28515625" bestFit="1" customWidth="1"/>
    <col min="1530" max="1533" width="9.85546875" bestFit="1" customWidth="1"/>
    <col min="1534" max="1534" width="9" customWidth="1"/>
    <col min="1782" max="1782" width="45.85546875" customWidth="1"/>
    <col min="1783" max="1783" width="10.7109375" bestFit="1" customWidth="1"/>
    <col min="1784" max="1784" width="11.5703125" bestFit="1" customWidth="1"/>
    <col min="1785" max="1785" width="12.28515625" bestFit="1" customWidth="1"/>
    <col min="1786" max="1789" width="9.85546875" bestFit="1" customWidth="1"/>
    <col min="1790" max="1790" width="9" customWidth="1"/>
    <col min="2038" max="2038" width="45.85546875" customWidth="1"/>
    <col min="2039" max="2039" width="10.7109375" bestFit="1" customWidth="1"/>
    <col min="2040" max="2040" width="11.5703125" bestFit="1" customWidth="1"/>
    <col min="2041" max="2041" width="12.28515625" bestFit="1" customWidth="1"/>
    <col min="2042" max="2045" width="9.85546875" bestFit="1" customWidth="1"/>
    <col min="2046" max="2046" width="9" customWidth="1"/>
    <col min="2294" max="2294" width="45.85546875" customWidth="1"/>
    <col min="2295" max="2295" width="10.7109375" bestFit="1" customWidth="1"/>
    <col min="2296" max="2296" width="11.5703125" bestFit="1" customWidth="1"/>
    <col min="2297" max="2297" width="12.28515625" bestFit="1" customWidth="1"/>
    <col min="2298" max="2301" width="9.85546875" bestFit="1" customWidth="1"/>
    <col min="2302" max="2302" width="9" customWidth="1"/>
    <col min="2550" max="2550" width="45.85546875" customWidth="1"/>
    <col min="2551" max="2551" width="10.7109375" bestFit="1" customWidth="1"/>
    <col min="2552" max="2552" width="11.5703125" bestFit="1" customWidth="1"/>
    <col min="2553" max="2553" width="12.28515625" bestFit="1" customWidth="1"/>
    <col min="2554" max="2557" width="9.85546875" bestFit="1" customWidth="1"/>
    <col min="2558" max="2558" width="9" customWidth="1"/>
    <col min="2806" max="2806" width="45.85546875" customWidth="1"/>
    <col min="2807" max="2807" width="10.7109375" bestFit="1" customWidth="1"/>
    <col min="2808" max="2808" width="11.5703125" bestFit="1" customWidth="1"/>
    <col min="2809" max="2809" width="12.28515625" bestFit="1" customWidth="1"/>
    <col min="2810" max="2813" width="9.85546875" bestFit="1" customWidth="1"/>
    <col min="2814" max="2814" width="9" customWidth="1"/>
    <col min="3062" max="3062" width="45.85546875" customWidth="1"/>
    <col min="3063" max="3063" width="10.7109375" bestFit="1" customWidth="1"/>
    <col min="3064" max="3064" width="11.5703125" bestFit="1" customWidth="1"/>
    <col min="3065" max="3065" width="12.28515625" bestFit="1" customWidth="1"/>
    <col min="3066" max="3069" width="9.85546875" bestFit="1" customWidth="1"/>
    <col min="3070" max="3070" width="9" customWidth="1"/>
    <col min="3318" max="3318" width="45.85546875" customWidth="1"/>
    <col min="3319" max="3319" width="10.7109375" bestFit="1" customWidth="1"/>
    <col min="3320" max="3320" width="11.5703125" bestFit="1" customWidth="1"/>
    <col min="3321" max="3321" width="12.28515625" bestFit="1" customWidth="1"/>
    <col min="3322" max="3325" width="9.85546875" bestFit="1" customWidth="1"/>
    <col min="3326" max="3326" width="9" customWidth="1"/>
    <col min="3574" max="3574" width="45.85546875" customWidth="1"/>
    <col min="3575" max="3575" width="10.7109375" bestFit="1" customWidth="1"/>
    <col min="3576" max="3576" width="11.5703125" bestFit="1" customWidth="1"/>
    <col min="3577" max="3577" width="12.28515625" bestFit="1" customWidth="1"/>
    <col min="3578" max="3581" width="9.85546875" bestFit="1" customWidth="1"/>
    <col min="3582" max="3582" width="9" customWidth="1"/>
    <col min="3830" max="3830" width="45.85546875" customWidth="1"/>
    <col min="3831" max="3831" width="10.7109375" bestFit="1" customWidth="1"/>
    <col min="3832" max="3832" width="11.5703125" bestFit="1" customWidth="1"/>
    <col min="3833" max="3833" width="12.28515625" bestFit="1" customWidth="1"/>
    <col min="3834" max="3837" width="9.85546875" bestFit="1" customWidth="1"/>
    <col min="3838" max="3838" width="9" customWidth="1"/>
    <col min="4086" max="4086" width="45.85546875" customWidth="1"/>
    <col min="4087" max="4087" width="10.7109375" bestFit="1" customWidth="1"/>
    <col min="4088" max="4088" width="11.5703125" bestFit="1" customWidth="1"/>
    <col min="4089" max="4089" width="12.28515625" bestFit="1" customWidth="1"/>
    <col min="4090" max="4093" width="9.85546875" bestFit="1" customWidth="1"/>
    <col min="4094" max="4094" width="9" customWidth="1"/>
    <col min="4342" max="4342" width="45.85546875" customWidth="1"/>
    <col min="4343" max="4343" width="10.7109375" bestFit="1" customWidth="1"/>
    <col min="4344" max="4344" width="11.5703125" bestFit="1" customWidth="1"/>
    <col min="4345" max="4345" width="12.28515625" bestFit="1" customWidth="1"/>
    <col min="4346" max="4349" width="9.85546875" bestFit="1" customWidth="1"/>
    <col min="4350" max="4350" width="9" customWidth="1"/>
    <col min="4598" max="4598" width="45.85546875" customWidth="1"/>
    <col min="4599" max="4599" width="10.7109375" bestFit="1" customWidth="1"/>
    <col min="4600" max="4600" width="11.5703125" bestFit="1" customWidth="1"/>
    <col min="4601" max="4601" width="12.28515625" bestFit="1" customWidth="1"/>
    <col min="4602" max="4605" width="9.85546875" bestFit="1" customWidth="1"/>
    <col min="4606" max="4606" width="9" customWidth="1"/>
    <col min="4854" max="4854" width="45.85546875" customWidth="1"/>
    <col min="4855" max="4855" width="10.7109375" bestFit="1" customWidth="1"/>
    <col min="4856" max="4856" width="11.5703125" bestFit="1" customWidth="1"/>
    <col min="4857" max="4857" width="12.28515625" bestFit="1" customWidth="1"/>
    <col min="4858" max="4861" width="9.85546875" bestFit="1" customWidth="1"/>
    <col min="4862" max="4862" width="9" customWidth="1"/>
    <col min="5110" max="5110" width="45.85546875" customWidth="1"/>
    <col min="5111" max="5111" width="10.7109375" bestFit="1" customWidth="1"/>
    <col min="5112" max="5112" width="11.5703125" bestFit="1" customWidth="1"/>
    <col min="5113" max="5113" width="12.28515625" bestFit="1" customWidth="1"/>
    <col min="5114" max="5117" width="9.85546875" bestFit="1" customWidth="1"/>
    <col min="5118" max="5118" width="9" customWidth="1"/>
    <col min="5366" max="5366" width="45.85546875" customWidth="1"/>
    <col min="5367" max="5367" width="10.7109375" bestFit="1" customWidth="1"/>
    <col min="5368" max="5368" width="11.5703125" bestFit="1" customWidth="1"/>
    <col min="5369" max="5369" width="12.28515625" bestFit="1" customWidth="1"/>
    <col min="5370" max="5373" width="9.85546875" bestFit="1" customWidth="1"/>
    <col min="5374" max="5374" width="9" customWidth="1"/>
    <col min="5622" max="5622" width="45.85546875" customWidth="1"/>
    <col min="5623" max="5623" width="10.7109375" bestFit="1" customWidth="1"/>
    <col min="5624" max="5624" width="11.5703125" bestFit="1" customWidth="1"/>
    <col min="5625" max="5625" width="12.28515625" bestFit="1" customWidth="1"/>
    <col min="5626" max="5629" width="9.85546875" bestFit="1" customWidth="1"/>
    <col min="5630" max="5630" width="9" customWidth="1"/>
    <col min="5878" max="5878" width="45.85546875" customWidth="1"/>
    <col min="5879" max="5879" width="10.7109375" bestFit="1" customWidth="1"/>
    <col min="5880" max="5880" width="11.5703125" bestFit="1" customWidth="1"/>
    <col min="5881" max="5881" width="12.28515625" bestFit="1" customWidth="1"/>
    <col min="5882" max="5885" width="9.85546875" bestFit="1" customWidth="1"/>
    <col min="5886" max="5886" width="9" customWidth="1"/>
    <col min="6134" max="6134" width="45.85546875" customWidth="1"/>
    <col min="6135" max="6135" width="10.7109375" bestFit="1" customWidth="1"/>
    <col min="6136" max="6136" width="11.5703125" bestFit="1" customWidth="1"/>
    <col min="6137" max="6137" width="12.28515625" bestFit="1" customWidth="1"/>
    <col min="6138" max="6141" width="9.85546875" bestFit="1" customWidth="1"/>
    <col min="6142" max="6142" width="9" customWidth="1"/>
    <col min="6390" max="6390" width="45.85546875" customWidth="1"/>
    <col min="6391" max="6391" width="10.7109375" bestFit="1" customWidth="1"/>
    <col min="6392" max="6392" width="11.5703125" bestFit="1" customWidth="1"/>
    <col min="6393" max="6393" width="12.28515625" bestFit="1" customWidth="1"/>
    <col min="6394" max="6397" width="9.85546875" bestFit="1" customWidth="1"/>
    <col min="6398" max="6398" width="9" customWidth="1"/>
    <col min="6646" max="6646" width="45.85546875" customWidth="1"/>
    <col min="6647" max="6647" width="10.7109375" bestFit="1" customWidth="1"/>
    <col min="6648" max="6648" width="11.5703125" bestFit="1" customWidth="1"/>
    <col min="6649" max="6649" width="12.28515625" bestFit="1" customWidth="1"/>
    <col min="6650" max="6653" width="9.85546875" bestFit="1" customWidth="1"/>
    <col min="6654" max="6654" width="9" customWidth="1"/>
    <col min="6902" max="6902" width="45.85546875" customWidth="1"/>
    <col min="6903" max="6903" width="10.7109375" bestFit="1" customWidth="1"/>
    <col min="6904" max="6904" width="11.5703125" bestFit="1" customWidth="1"/>
    <col min="6905" max="6905" width="12.28515625" bestFit="1" customWidth="1"/>
    <col min="6906" max="6909" width="9.85546875" bestFit="1" customWidth="1"/>
    <col min="6910" max="6910" width="9" customWidth="1"/>
    <col min="7158" max="7158" width="45.85546875" customWidth="1"/>
    <col min="7159" max="7159" width="10.7109375" bestFit="1" customWidth="1"/>
    <col min="7160" max="7160" width="11.5703125" bestFit="1" customWidth="1"/>
    <col min="7161" max="7161" width="12.28515625" bestFit="1" customWidth="1"/>
    <col min="7162" max="7165" width="9.85546875" bestFit="1" customWidth="1"/>
    <col min="7166" max="7166" width="9" customWidth="1"/>
    <col min="7414" max="7414" width="45.85546875" customWidth="1"/>
    <col min="7415" max="7415" width="10.7109375" bestFit="1" customWidth="1"/>
    <col min="7416" max="7416" width="11.5703125" bestFit="1" customWidth="1"/>
    <col min="7417" max="7417" width="12.28515625" bestFit="1" customWidth="1"/>
    <col min="7418" max="7421" width="9.85546875" bestFit="1" customWidth="1"/>
    <col min="7422" max="7422" width="9" customWidth="1"/>
    <col min="7670" max="7670" width="45.85546875" customWidth="1"/>
    <col min="7671" max="7671" width="10.7109375" bestFit="1" customWidth="1"/>
    <col min="7672" max="7672" width="11.5703125" bestFit="1" customWidth="1"/>
    <col min="7673" max="7673" width="12.28515625" bestFit="1" customWidth="1"/>
    <col min="7674" max="7677" width="9.85546875" bestFit="1" customWidth="1"/>
    <col min="7678" max="7678" width="9" customWidth="1"/>
    <col min="7926" max="7926" width="45.85546875" customWidth="1"/>
    <col min="7927" max="7927" width="10.7109375" bestFit="1" customWidth="1"/>
    <col min="7928" max="7928" width="11.5703125" bestFit="1" customWidth="1"/>
    <col min="7929" max="7929" width="12.28515625" bestFit="1" customWidth="1"/>
    <col min="7930" max="7933" width="9.85546875" bestFit="1" customWidth="1"/>
    <col min="7934" max="7934" width="9" customWidth="1"/>
    <col min="8182" max="8182" width="45.85546875" customWidth="1"/>
    <col min="8183" max="8183" width="10.7109375" bestFit="1" customWidth="1"/>
    <col min="8184" max="8184" width="11.5703125" bestFit="1" customWidth="1"/>
    <col min="8185" max="8185" width="12.28515625" bestFit="1" customWidth="1"/>
    <col min="8186" max="8189" width="9.85546875" bestFit="1" customWidth="1"/>
    <col min="8190" max="8190" width="9" customWidth="1"/>
    <col min="8438" max="8438" width="45.85546875" customWidth="1"/>
    <col min="8439" max="8439" width="10.7109375" bestFit="1" customWidth="1"/>
    <col min="8440" max="8440" width="11.5703125" bestFit="1" customWidth="1"/>
    <col min="8441" max="8441" width="12.28515625" bestFit="1" customWidth="1"/>
    <col min="8442" max="8445" width="9.85546875" bestFit="1" customWidth="1"/>
    <col min="8446" max="8446" width="9" customWidth="1"/>
    <col min="8694" max="8694" width="45.85546875" customWidth="1"/>
    <col min="8695" max="8695" width="10.7109375" bestFit="1" customWidth="1"/>
    <col min="8696" max="8696" width="11.5703125" bestFit="1" customWidth="1"/>
    <col min="8697" max="8697" width="12.28515625" bestFit="1" customWidth="1"/>
    <col min="8698" max="8701" width="9.85546875" bestFit="1" customWidth="1"/>
    <col min="8702" max="8702" width="9" customWidth="1"/>
    <col min="8950" max="8950" width="45.85546875" customWidth="1"/>
    <col min="8951" max="8951" width="10.7109375" bestFit="1" customWidth="1"/>
    <col min="8952" max="8952" width="11.5703125" bestFit="1" customWidth="1"/>
    <col min="8953" max="8953" width="12.28515625" bestFit="1" customWidth="1"/>
    <col min="8954" max="8957" width="9.85546875" bestFit="1" customWidth="1"/>
    <col min="8958" max="8958" width="9" customWidth="1"/>
    <col min="9206" max="9206" width="45.85546875" customWidth="1"/>
    <col min="9207" max="9207" width="10.7109375" bestFit="1" customWidth="1"/>
    <col min="9208" max="9208" width="11.5703125" bestFit="1" customWidth="1"/>
    <col min="9209" max="9209" width="12.28515625" bestFit="1" customWidth="1"/>
    <col min="9210" max="9213" width="9.85546875" bestFit="1" customWidth="1"/>
    <col min="9214" max="9214" width="9" customWidth="1"/>
    <col min="9462" max="9462" width="45.85546875" customWidth="1"/>
    <col min="9463" max="9463" width="10.7109375" bestFit="1" customWidth="1"/>
    <col min="9464" max="9464" width="11.5703125" bestFit="1" customWidth="1"/>
    <col min="9465" max="9465" width="12.28515625" bestFit="1" customWidth="1"/>
    <col min="9466" max="9469" width="9.85546875" bestFit="1" customWidth="1"/>
    <col min="9470" max="9470" width="9" customWidth="1"/>
    <col min="9718" max="9718" width="45.85546875" customWidth="1"/>
    <col min="9719" max="9719" width="10.7109375" bestFit="1" customWidth="1"/>
    <col min="9720" max="9720" width="11.5703125" bestFit="1" customWidth="1"/>
    <col min="9721" max="9721" width="12.28515625" bestFit="1" customWidth="1"/>
    <col min="9722" max="9725" width="9.85546875" bestFit="1" customWidth="1"/>
    <col min="9726" max="9726" width="9" customWidth="1"/>
    <col min="9974" max="9974" width="45.85546875" customWidth="1"/>
    <col min="9975" max="9975" width="10.7109375" bestFit="1" customWidth="1"/>
    <col min="9976" max="9976" width="11.5703125" bestFit="1" customWidth="1"/>
    <col min="9977" max="9977" width="12.28515625" bestFit="1" customWidth="1"/>
    <col min="9978" max="9981" width="9.85546875" bestFit="1" customWidth="1"/>
    <col min="9982" max="9982" width="9" customWidth="1"/>
    <col min="10230" max="10230" width="45.85546875" customWidth="1"/>
    <col min="10231" max="10231" width="10.7109375" bestFit="1" customWidth="1"/>
    <col min="10232" max="10232" width="11.5703125" bestFit="1" customWidth="1"/>
    <col min="10233" max="10233" width="12.28515625" bestFit="1" customWidth="1"/>
    <col min="10234" max="10237" width="9.85546875" bestFit="1" customWidth="1"/>
    <col min="10238" max="10238" width="9" customWidth="1"/>
    <col min="10486" max="10486" width="45.85546875" customWidth="1"/>
    <col min="10487" max="10487" width="10.7109375" bestFit="1" customWidth="1"/>
    <col min="10488" max="10488" width="11.5703125" bestFit="1" customWidth="1"/>
    <col min="10489" max="10489" width="12.28515625" bestFit="1" customWidth="1"/>
    <col min="10490" max="10493" width="9.85546875" bestFit="1" customWidth="1"/>
    <col min="10494" max="10494" width="9" customWidth="1"/>
    <col min="10742" max="10742" width="45.85546875" customWidth="1"/>
    <col min="10743" max="10743" width="10.7109375" bestFit="1" customWidth="1"/>
    <col min="10744" max="10744" width="11.5703125" bestFit="1" customWidth="1"/>
    <col min="10745" max="10745" width="12.28515625" bestFit="1" customWidth="1"/>
    <col min="10746" max="10749" width="9.85546875" bestFit="1" customWidth="1"/>
    <col min="10750" max="10750" width="9" customWidth="1"/>
    <col min="10998" max="10998" width="45.85546875" customWidth="1"/>
    <col min="10999" max="10999" width="10.7109375" bestFit="1" customWidth="1"/>
    <col min="11000" max="11000" width="11.5703125" bestFit="1" customWidth="1"/>
    <col min="11001" max="11001" width="12.28515625" bestFit="1" customWidth="1"/>
    <col min="11002" max="11005" width="9.85546875" bestFit="1" customWidth="1"/>
    <col min="11006" max="11006" width="9" customWidth="1"/>
    <col min="11254" max="11254" width="45.85546875" customWidth="1"/>
    <col min="11255" max="11255" width="10.7109375" bestFit="1" customWidth="1"/>
    <col min="11256" max="11256" width="11.5703125" bestFit="1" customWidth="1"/>
    <col min="11257" max="11257" width="12.28515625" bestFit="1" customWidth="1"/>
    <col min="11258" max="11261" width="9.85546875" bestFit="1" customWidth="1"/>
    <col min="11262" max="11262" width="9" customWidth="1"/>
    <col min="11510" max="11510" width="45.85546875" customWidth="1"/>
    <col min="11511" max="11511" width="10.7109375" bestFit="1" customWidth="1"/>
    <col min="11512" max="11512" width="11.5703125" bestFit="1" customWidth="1"/>
    <col min="11513" max="11513" width="12.28515625" bestFit="1" customWidth="1"/>
    <col min="11514" max="11517" width="9.85546875" bestFit="1" customWidth="1"/>
    <col min="11518" max="11518" width="9" customWidth="1"/>
    <col min="11766" max="11766" width="45.85546875" customWidth="1"/>
    <col min="11767" max="11767" width="10.7109375" bestFit="1" customWidth="1"/>
    <col min="11768" max="11768" width="11.5703125" bestFit="1" customWidth="1"/>
    <col min="11769" max="11769" width="12.28515625" bestFit="1" customWidth="1"/>
    <col min="11770" max="11773" width="9.85546875" bestFit="1" customWidth="1"/>
    <col min="11774" max="11774" width="9" customWidth="1"/>
    <col min="12022" max="12022" width="45.85546875" customWidth="1"/>
    <col min="12023" max="12023" width="10.7109375" bestFit="1" customWidth="1"/>
    <col min="12024" max="12024" width="11.5703125" bestFit="1" customWidth="1"/>
    <col min="12025" max="12025" width="12.28515625" bestFit="1" customWidth="1"/>
    <col min="12026" max="12029" width="9.85546875" bestFit="1" customWidth="1"/>
    <col min="12030" max="12030" width="9" customWidth="1"/>
    <col min="12278" max="12278" width="45.85546875" customWidth="1"/>
    <col min="12279" max="12279" width="10.7109375" bestFit="1" customWidth="1"/>
    <col min="12280" max="12280" width="11.5703125" bestFit="1" customWidth="1"/>
    <col min="12281" max="12281" width="12.28515625" bestFit="1" customWidth="1"/>
    <col min="12282" max="12285" width="9.85546875" bestFit="1" customWidth="1"/>
    <col min="12286" max="12286" width="9" customWidth="1"/>
    <col min="12534" max="12534" width="45.85546875" customWidth="1"/>
    <col min="12535" max="12535" width="10.7109375" bestFit="1" customWidth="1"/>
    <col min="12536" max="12536" width="11.5703125" bestFit="1" customWidth="1"/>
    <col min="12537" max="12537" width="12.28515625" bestFit="1" customWidth="1"/>
    <col min="12538" max="12541" width="9.85546875" bestFit="1" customWidth="1"/>
    <col min="12542" max="12542" width="9" customWidth="1"/>
    <col min="12790" max="12790" width="45.85546875" customWidth="1"/>
    <col min="12791" max="12791" width="10.7109375" bestFit="1" customWidth="1"/>
    <col min="12792" max="12792" width="11.5703125" bestFit="1" customWidth="1"/>
    <col min="12793" max="12793" width="12.28515625" bestFit="1" customWidth="1"/>
    <col min="12794" max="12797" width="9.85546875" bestFit="1" customWidth="1"/>
    <col min="12798" max="12798" width="9" customWidth="1"/>
    <col min="13046" max="13046" width="45.85546875" customWidth="1"/>
    <col min="13047" max="13047" width="10.7109375" bestFit="1" customWidth="1"/>
    <col min="13048" max="13048" width="11.5703125" bestFit="1" customWidth="1"/>
    <col min="13049" max="13049" width="12.28515625" bestFit="1" customWidth="1"/>
    <col min="13050" max="13053" width="9.85546875" bestFit="1" customWidth="1"/>
    <col min="13054" max="13054" width="9" customWidth="1"/>
    <col min="13302" max="13302" width="45.85546875" customWidth="1"/>
    <col min="13303" max="13303" width="10.7109375" bestFit="1" customWidth="1"/>
    <col min="13304" max="13304" width="11.5703125" bestFit="1" customWidth="1"/>
    <col min="13305" max="13305" width="12.28515625" bestFit="1" customWidth="1"/>
    <col min="13306" max="13309" width="9.85546875" bestFit="1" customWidth="1"/>
    <col min="13310" max="13310" width="9" customWidth="1"/>
    <col min="13558" max="13558" width="45.85546875" customWidth="1"/>
    <col min="13559" max="13559" width="10.7109375" bestFit="1" customWidth="1"/>
    <col min="13560" max="13560" width="11.5703125" bestFit="1" customWidth="1"/>
    <col min="13561" max="13561" width="12.28515625" bestFit="1" customWidth="1"/>
    <col min="13562" max="13565" width="9.85546875" bestFit="1" customWidth="1"/>
    <col min="13566" max="13566" width="9" customWidth="1"/>
    <col min="13814" max="13814" width="45.85546875" customWidth="1"/>
    <col min="13815" max="13815" width="10.7109375" bestFit="1" customWidth="1"/>
    <col min="13816" max="13816" width="11.5703125" bestFit="1" customWidth="1"/>
    <col min="13817" max="13817" width="12.28515625" bestFit="1" customWidth="1"/>
    <col min="13818" max="13821" width="9.85546875" bestFit="1" customWidth="1"/>
    <col min="13822" max="13822" width="9" customWidth="1"/>
    <col min="14070" max="14070" width="45.85546875" customWidth="1"/>
    <col min="14071" max="14071" width="10.7109375" bestFit="1" customWidth="1"/>
    <col min="14072" max="14072" width="11.5703125" bestFit="1" customWidth="1"/>
    <col min="14073" max="14073" width="12.28515625" bestFit="1" customWidth="1"/>
    <col min="14074" max="14077" width="9.85546875" bestFit="1" customWidth="1"/>
    <col min="14078" max="14078" width="9" customWidth="1"/>
    <col min="14326" max="14326" width="45.85546875" customWidth="1"/>
    <col min="14327" max="14327" width="10.7109375" bestFit="1" customWidth="1"/>
    <col min="14328" max="14328" width="11.5703125" bestFit="1" customWidth="1"/>
    <col min="14329" max="14329" width="12.28515625" bestFit="1" customWidth="1"/>
    <col min="14330" max="14333" width="9.85546875" bestFit="1" customWidth="1"/>
    <col min="14334" max="14334" width="9" customWidth="1"/>
    <col min="14582" max="14582" width="45.85546875" customWidth="1"/>
    <col min="14583" max="14583" width="10.7109375" bestFit="1" customWidth="1"/>
    <col min="14584" max="14584" width="11.5703125" bestFit="1" customWidth="1"/>
    <col min="14585" max="14585" width="12.28515625" bestFit="1" customWidth="1"/>
    <col min="14586" max="14589" width="9.85546875" bestFit="1" customWidth="1"/>
    <col min="14590" max="14590" width="9" customWidth="1"/>
    <col min="14838" max="14838" width="45.85546875" customWidth="1"/>
    <col min="14839" max="14839" width="10.7109375" bestFit="1" customWidth="1"/>
    <col min="14840" max="14840" width="11.5703125" bestFit="1" customWidth="1"/>
    <col min="14841" max="14841" width="12.28515625" bestFit="1" customWidth="1"/>
    <col min="14842" max="14845" width="9.85546875" bestFit="1" customWidth="1"/>
    <col min="14846" max="14846" width="9" customWidth="1"/>
    <col min="15094" max="15094" width="45.85546875" customWidth="1"/>
    <col min="15095" max="15095" width="10.7109375" bestFit="1" customWidth="1"/>
    <col min="15096" max="15096" width="11.5703125" bestFit="1" customWidth="1"/>
    <col min="15097" max="15097" width="12.28515625" bestFit="1" customWidth="1"/>
    <col min="15098" max="15101" width="9.85546875" bestFit="1" customWidth="1"/>
    <col min="15102" max="15102" width="9" customWidth="1"/>
    <col min="15350" max="15350" width="45.85546875" customWidth="1"/>
    <col min="15351" max="15351" width="10.7109375" bestFit="1" customWidth="1"/>
    <col min="15352" max="15352" width="11.5703125" bestFit="1" customWidth="1"/>
    <col min="15353" max="15353" width="12.28515625" bestFit="1" customWidth="1"/>
    <col min="15354" max="15357" width="9.85546875" bestFit="1" customWidth="1"/>
    <col min="15358" max="15358" width="9" customWidth="1"/>
    <col min="15606" max="15606" width="45.85546875" customWidth="1"/>
    <col min="15607" max="15607" width="10.7109375" bestFit="1" customWidth="1"/>
    <col min="15608" max="15608" width="11.5703125" bestFit="1" customWidth="1"/>
    <col min="15609" max="15609" width="12.28515625" bestFit="1" customWidth="1"/>
    <col min="15610" max="15613" width="9.85546875" bestFit="1" customWidth="1"/>
    <col min="15614" max="15614" width="9" customWidth="1"/>
    <col min="15862" max="15862" width="45.85546875" customWidth="1"/>
    <col min="15863" max="15863" width="10.7109375" bestFit="1" customWidth="1"/>
    <col min="15864" max="15864" width="11.5703125" bestFit="1" customWidth="1"/>
    <col min="15865" max="15865" width="12.28515625" bestFit="1" customWidth="1"/>
    <col min="15866" max="15869" width="9.85546875" bestFit="1" customWidth="1"/>
    <col min="15870" max="15870" width="9" customWidth="1"/>
    <col min="16118" max="16118" width="45.85546875" customWidth="1"/>
    <col min="16119" max="16119" width="10.7109375" bestFit="1" customWidth="1"/>
    <col min="16120" max="16120" width="11.5703125" bestFit="1" customWidth="1"/>
    <col min="16121" max="16121" width="12.28515625" bestFit="1" customWidth="1"/>
    <col min="16122" max="16125" width="9.85546875" bestFit="1" customWidth="1"/>
    <col min="16126" max="16126" width="9" customWidth="1"/>
  </cols>
  <sheetData>
    <row r="1" spans="1:24" s="5" customFormat="1" ht="18.75" x14ac:dyDescent="0.3">
      <c r="A1" s="155" t="s">
        <v>45</v>
      </c>
      <c r="B1" s="155"/>
      <c r="C1" s="155"/>
      <c r="D1" s="155"/>
      <c r="E1" s="155"/>
      <c r="F1" s="155"/>
      <c r="G1" s="156"/>
      <c r="H1" s="156"/>
      <c r="I1" s="156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5.75" x14ac:dyDescent="0.25">
      <c r="A2" s="129" t="s">
        <v>25</v>
      </c>
      <c r="B2" s="130"/>
      <c r="C2" s="130"/>
      <c r="D2" s="130"/>
      <c r="E2" s="130"/>
      <c r="F2" s="130"/>
      <c r="G2" s="131"/>
      <c r="H2" s="131"/>
      <c r="I2" s="13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x14ac:dyDescent="0.25">
      <c r="A3" s="136"/>
      <c r="B3" s="138" t="s">
        <v>7</v>
      </c>
      <c r="C3" s="138"/>
      <c r="D3" s="139" t="s">
        <v>8</v>
      </c>
      <c r="E3" s="141" t="s">
        <v>15</v>
      </c>
      <c r="F3" s="127" t="s">
        <v>12</v>
      </c>
      <c r="G3" s="127" t="s">
        <v>80</v>
      </c>
      <c r="H3" s="127" t="s">
        <v>81</v>
      </c>
      <c r="I3" s="127" t="s">
        <v>105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3.5" customHeight="1" x14ac:dyDescent="0.25">
      <c r="A4" s="137"/>
      <c r="B4" s="71" t="s">
        <v>9</v>
      </c>
      <c r="C4" s="71" t="s">
        <v>10</v>
      </c>
      <c r="D4" s="140"/>
      <c r="E4" s="142"/>
      <c r="F4" s="128"/>
      <c r="G4" s="128"/>
      <c r="H4" s="128"/>
      <c r="I4" s="12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x14ac:dyDescent="0.25">
      <c r="A5" s="72" t="s">
        <v>0</v>
      </c>
      <c r="B5" s="73">
        <v>15</v>
      </c>
      <c r="C5" s="73">
        <v>5</v>
      </c>
      <c r="D5" s="73">
        <v>1</v>
      </c>
      <c r="E5" s="41">
        <f t="shared" ref="E5:E9" si="0">SUM(B5:D5)</f>
        <v>21</v>
      </c>
      <c r="F5" s="22">
        <v>25</v>
      </c>
      <c r="G5" s="22">
        <v>2</v>
      </c>
      <c r="H5" s="22">
        <v>19</v>
      </c>
      <c r="I5" s="22">
        <v>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x14ac:dyDescent="0.25">
      <c r="A6" s="72" t="s">
        <v>17</v>
      </c>
      <c r="B6" s="43">
        <f>SUM(B7:B9)</f>
        <v>49</v>
      </c>
      <c r="C6" s="43">
        <f>SUM(C7:C9)</f>
        <v>15</v>
      </c>
      <c r="D6" s="43">
        <f>SUM(D7:D9)</f>
        <v>2</v>
      </c>
      <c r="E6" s="41">
        <f>SUM(B6:D6)</f>
        <v>66</v>
      </c>
      <c r="F6" s="22">
        <v>92</v>
      </c>
      <c r="G6" s="22">
        <v>8</v>
      </c>
      <c r="H6" s="22">
        <v>58</v>
      </c>
      <c r="I6" s="22">
        <v>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x14ac:dyDescent="0.25">
      <c r="A7" s="72" t="s">
        <v>19</v>
      </c>
      <c r="B7" s="73">
        <v>33</v>
      </c>
      <c r="C7" s="73">
        <v>10</v>
      </c>
      <c r="D7" s="73">
        <v>1</v>
      </c>
      <c r="E7" s="41">
        <f t="shared" si="0"/>
        <v>44</v>
      </c>
      <c r="F7" s="22" t="s">
        <v>59</v>
      </c>
      <c r="G7" s="22">
        <v>6</v>
      </c>
      <c r="H7" s="22">
        <v>38</v>
      </c>
      <c r="I7" s="22"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x14ac:dyDescent="0.25">
      <c r="A8" s="72" t="s">
        <v>33</v>
      </c>
      <c r="B8" s="73">
        <v>1</v>
      </c>
      <c r="C8" s="73">
        <v>0</v>
      </c>
      <c r="D8" s="73">
        <v>1</v>
      </c>
      <c r="E8" s="41">
        <f t="shared" si="0"/>
        <v>2</v>
      </c>
      <c r="F8" s="22" t="s">
        <v>59</v>
      </c>
      <c r="G8" s="22">
        <v>0</v>
      </c>
      <c r="H8" s="22">
        <v>2</v>
      </c>
      <c r="I8" s="22"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74" t="s">
        <v>34</v>
      </c>
      <c r="B9" s="75">
        <v>15</v>
      </c>
      <c r="C9" s="75">
        <v>5</v>
      </c>
      <c r="D9" s="75">
        <v>0</v>
      </c>
      <c r="E9" s="41">
        <f t="shared" si="0"/>
        <v>20</v>
      </c>
      <c r="F9" s="24" t="s">
        <v>59</v>
      </c>
      <c r="G9" s="24">
        <v>2</v>
      </c>
      <c r="H9" s="24">
        <v>18</v>
      </c>
      <c r="I9" s="24"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6.75" customHeight="1" x14ac:dyDescent="0.25">
      <c r="A10" s="135"/>
      <c r="B10" s="135"/>
      <c r="C10" s="135"/>
      <c r="D10" s="135"/>
      <c r="E10" s="135"/>
      <c r="F10" s="76"/>
      <c r="G10" s="76"/>
      <c r="H10" s="76"/>
      <c r="I10" s="7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 x14ac:dyDescent="0.25">
      <c r="A11" s="129" t="s">
        <v>16</v>
      </c>
      <c r="B11" s="130"/>
      <c r="C11" s="130"/>
      <c r="D11" s="130"/>
      <c r="E11" s="130"/>
      <c r="F11" s="130"/>
      <c r="G11" s="131"/>
      <c r="H11" s="131"/>
      <c r="I11" s="13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" customHeight="1" x14ac:dyDescent="0.25">
      <c r="A12" s="136"/>
      <c r="B12" s="152" t="s">
        <v>7</v>
      </c>
      <c r="C12" s="152"/>
      <c r="D12" s="153" t="s">
        <v>8</v>
      </c>
      <c r="E12" s="141" t="s">
        <v>15</v>
      </c>
      <c r="F12" s="127" t="s">
        <v>12</v>
      </c>
      <c r="G12" s="127" t="s">
        <v>82</v>
      </c>
      <c r="H12" s="127" t="s">
        <v>81</v>
      </c>
      <c r="I12" s="127" t="s">
        <v>105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2.75" customHeight="1" x14ac:dyDescent="0.25">
      <c r="A13" s="137"/>
      <c r="B13" s="71" t="s">
        <v>9</v>
      </c>
      <c r="C13" s="71" t="s">
        <v>10</v>
      </c>
      <c r="D13" s="154"/>
      <c r="E13" s="142"/>
      <c r="F13" s="128"/>
      <c r="G13" s="128"/>
      <c r="H13" s="128"/>
      <c r="I13" s="12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x14ac:dyDescent="0.25">
      <c r="A14" s="72" t="s">
        <v>0</v>
      </c>
      <c r="B14" s="73">
        <v>81</v>
      </c>
      <c r="C14" s="73">
        <v>11</v>
      </c>
      <c r="D14" s="67">
        <v>17</v>
      </c>
      <c r="E14" s="41">
        <f t="shared" ref="E14:E17" si="1">SUM(B14:D14)</f>
        <v>109</v>
      </c>
      <c r="F14" s="22">
        <v>78</v>
      </c>
      <c r="G14" s="22">
        <v>7</v>
      </c>
      <c r="H14" s="22">
        <v>100</v>
      </c>
      <c r="I14" s="22">
        <v>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x14ac:dyDescent="0.25">
      <c r="A15" s="72" t="s">
        <v>17</v>
      </c>
      <c r="B15" s="43">
        <f>SUM(B16:B17)</f>
        <v>82</v>
      </c>
      <c r="C15" s="43">
        <f>SUM(C16:C17)</f>
        <v>11</v>
      </c>
      <c r="D15" s="67">
        <v>17</v>
      </c>
      <c r="E15" s="41">
        <f t="shared" si="1"/>
        <v>110</v>
      </c>
      <c r="F15" s="22">
        <v>78</v>
      </c>
      <c r="G15" s="22">
        <v>7</v>
      </c>
      <c r="H15" s="22">
        <v>101</v>
      </c>
      <c r="I15" s="22">
        <v>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x14ac:dyDescent="0.25">
      <c r="A16" s="72" t="s">
        <v>20</v>
      </c>
      <c r="B16" s="73">
        <v>4</v>
      </c>
      <c r="C16" s="73">
        <v>1</v>
      </c>
      <c r="D16" s="67">
        <v>3</v>
      </c>
      <c r="E16" s="41">
        <f t="shared" si="1"/>
        <v>8</v>
      </c>
      <c r="F16" s="22" t="s">
        <v>59</v>
      </c>
      <c r="G16" s="22">
        <v>1</v>
      </c>
      <c r="H16" s="22">
        <v>7</v>
      </c>
      <c r="I16" s="22"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3.5" customHeight="1" x14ac:dyDescent="0.25">
      <c r="A17" s="77" t="s">
        <v>18</v>
      </c>
      <c r="B17" s="75">
        <v>78</v>
      </c>
      <c r="C17" s="75">
        <v>10</v>
      </c>
      <c r="D17" s="92">
        <v>14</v>
      </c>
      <c r="E17" s="41">
        <f t="shared" si="1"/>
        <v>102</v>
      </c>
      <c r="F17" s="24" t="s">
        <v>59</v>
      </c>
      <c r="G17" s="24">
        <v>6</v>
      </c>
      <c r="H17" s="24">
        <v>94</v>
      </c>
      <c r="I17" s="24">
        <v>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5.25" customHeight="1" x14ac:dyDescent="0.25">
      <c r="A18" s="126"/>
      <c r="B18" s="126"/>
      <c r="C18" s="126"/>
      <c r="D18" s="126"/>
      <c r="E18" s="126"/>
      <c r="F18" s="76"/>
      <c r="G18" s="76"/>
      <c r="H18" s="93"/>
      <c r="I18" s="76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 x14ac:dyDescent="0.25">
      <c r="A19" s="129" t="s">
        <v>26</v>
      </c>
      <c r="B19" s="130"/>
      <c r="C19" s="130"/>
      <c r="D19" s="130"/>
      <c r="E19" s="130"/>
      <c r="F19" s="130"/>
      <c r="G19" s="131"/>
      <c r="H19" s="131"/>
      <c r="I19" s="13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" customHeight="1" x14ac:dyDescent="0.25">
      <c r="A20" s="136"/>
      <c r="B20" s="138" t="s">
        <v>7</v>
      </c>
      <c r="C20" s="138"/>
      <c r="D20" s="139" t="s">
        <v>8</v>
      </c>
      <c r="E20" s="141" t="s">
        <v>15</v>
      </c>
      <c r="F20" s="127" t="s">
        <v>12</v>
      </c>
      <c r="G20" s="127" t="s">
        <v>82</v>
      </c>
      <c r="H20" s="127" t="s">
        <v>81</v>
      </c>
      <c r="I20" s="127" t="s">
        <v>105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2.75" customHeight="1" x14ac:dyDescent="0.25">
      <c r="A21" s="137"/>
      <c r="B21" s="71" t="s">
        <v>9</v>
      </c>
      <c r="C21" s="71" t="s">
        <v>10</v>
      </c>
      <c r="D21" s="140"/>
      <c r="E21" s="142"/>
      <c r="F21" s="128"/>
      <c r="G21" s="128"/>
      <c r="H21" s="128"/>
      <c r="I21" s="12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x14ac:dyDescent="0.25">
      <c r="A22" s="72" t="s">
        <v>0</v>
      </c>
      <c r="B22" s="73">
        <v>0</v>
      </c>
      <c r="C22" s="73">
        <v>0</v>
      </c>
      <c r="D22" s="73">
        <v>0</v>
      </c>
      <c r="E22" s="41">
        <f t="shared" ref="E22:E26" si="2">SUM(B22:D22)</f>
        <v>0</v>
      </c>
      <c r="F22" s="22">
        <v>0</v>
      </c>
      <c r="G22" s="22">
        <v>0</v>
      </c>
      <c r="H22" s="22">
        <v>0</v>
      </c>
      <c r="I22" s="22">
        <v>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x14ac:dyDescent="0.25">
      <c r="A23" s="72" t="s">
        <v>21</v>
      </c>
      <c r="B23" s="73">
        <v>0</v>
      </c>
      <c r="C23" s="73">
        <v>0</v>
      </c>
      <c r="D23" s="73">
        <v>0</v>
      </c>
      <c r="E23" s="41">
        <f t="shared" si="2"/>
        <v>0</v>
      </c>
      <c r="F23" s="22" t="s">
        <v>59</v>
      </c>
      <c r="G23" s="22">
        <v>0</v>
      </c>
      <c r="H23" s="22">
        <v>0</v>
      </c>
      <c r="I23" s="22"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x14ac:dyDescent="0.25">
      <c r="A24" s="77" t="s">
        <v>22</v>
      </c>
      <c r="B24" s="73">
        <v>0</v>
      </c>
      <c r="C24" s="73">
        <v>0</v>
      </c>
      <c r="D24" s="73">
        <v>0</v>
      </c>
      <c r="E24" s="41">
        <f t="shared" si="2"/>
        <v>0</v>
      </c>
      <c r="F24" s="22" t="s">
        <v>59</v>
      </c>
      <c r="G24" s="22">
        <v>0</v>
      </c>
      <c r="H24" s="22">
        <v>0</v>
      </c>
      <c r="I24" s="22">
        <v>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x14ac:dyDescent="0.25">
      <c r="A25" s="78" t="s">
        <v>40</v>
      </c>
      <c r="B25" s="44">
        <f>SUM(B23,B26)</f>
        <v>0</v>
      </c>
      <c r="C25" s="44">
        <f t="shared" ref="C25:D25" si="3">SUM(C23,C26)</f>
        <v>0</v>
      </c>
      <c r="D25" s="44">
        <f t="shared" si="3"/>
        <v>0</v>
      </c>
      <c r="E25" s="41">
        <f t="shared" si="2"/>
        <v>0</v>
      </c>
      <c r="F25" s="24">
        <v>0</v>
      </c>
      <c r="G25" s="24">
        <v>0</v>
      </c>
      <c r="H25" s="24">
        <v>0</v>
      </c>
      <c r="I25" s="24"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3.5" customHeight="1" x14ac:dyDescent="0.25">
      <c r="A26" s="78" t="s">
        <v>23</v>
      </c>
      <c r="B26" s="75">
        <v>0</v>
      </c>
      <c r="C26" s="75">
        <v>0</v>
      </c>
      <c r="D26" s="75">
        <v>0</v>
      </c>
      <c r="E26" s="41">
        <f t="shared" si="2"/>
        <v>0</v>
      </c>
      <c r="F26" s="24" t="s">
        <v>59</v>
      </c>
      <c r="G26" s="24">
        <v>0</v>
      </c>
      <c r="H26" s="24">
        <v>0</v>
      </c>
      <c r="I26" s="24">
        <v>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6" customHeight="1" x14ac:dyDescent="0.25">
      <c r="A27" s="144"/>
      <c r="B27" s="144"/>
      <c r="C27" s="144"/>
      <c r="D27" s="144"/>
      <c r="E27" s="144"/>
      <c r="F27" s="76"/>
      <c r="G27" s="76"/>
      <c r="H27" s="76"/>
      <c r="I27" s="7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8.75" x14ac:dyDescent="0.3">
      <c r="A28" s="133" t="s">
        <v>36</v>
      </c>
      <c r="B28" s="134"/>
      <c r="C28" s="134"/>
      <c r="D28" s="134"/>
      <c r="E28" s="134"/>
      <c r="F28" s="134"/>
      <c r="G28" s="131"/>
      <c r="H28" s="131"/>
      <c r="I28" s="13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" customHeight="1" x14ac:dyDescent="0.25">
      <c r="A29" s="136"/>
      <c r="B29" s="138" t="s">
        <v>7</v>
      </c>
      <c r="C29" s="138"/>
      <c r="D29" s="139" t="s">
        <v>8</v>
      </c>
      <c r="E29" s="141" t="s">
        <v>15</v>
      </c>
      <c r="F29" s="127" t="s">
        <v>12</v>
      </c>
      <c r="G29" s="127" t="s">
        <v>80</v>
      </c>
      <c r="H29" s="127" t="s">
        <v>81</v>
      </c>
      <c r="I29" s="127" t="s">
        <v>105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2.75" customHeight="1" x14ac:dyDescent="0.25">
      <c r="A30" s="137"/>
      <c r="B30" s="71" t="s">
        <v>9</v>
      </c>
      <c r="C30" s="71" t="s">
        <v>10</v>
      </c>
      <c r="D30" s="140"/>
      <c r="E30" s="142"/>
      <c r="F30" s="128"/>
      <c r="G30" s="128"/>
      <c r="H30" s="128"/>
      <c r="I30" s="12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x14ac:dyDescent="0.25">
      <c r="A31" s="72" t="s">
        <v>1</v>
      </c>
      <c r="B31" s="45">
        <f>SUM(B5,B14,B22)</f>
        <v>96</v>
      </c>
      <c r="C31" s="45">
        <f>SUM(C5,C14,C22)</f>
        <v>16</v>
      </c>
      <c r="D31" s="45">
        <f>SUM(D5,D14,D22)</f>
        <v>18</v>
      </c>
      <c r="E31" s="41">
        <f>SUM(E5,E14,E22)</f>
        <v>130</v>
      </c>
      <c r="F31" s="22">
        <v>103</v>
      </c>
      <c r="G31" s="22">
        <v>9</v>
      </c>
      <c r="H31" s="22">
        <v>119</v>
      </c>
      <c r="I31" s="22">
        <v>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x14ac:dyDescent="0.25">
      <c r="A32" s="72" t="s">
        <v>2</v>
      </c>
      <c r="B32" s="43">
        <f>SUM(B6,B15,B25)</f>
        <v>131</v>
      </c>
      <c r="C32" s="45">
        <f>SUM(C6,C15,C25)</f>
        <v>26</v>
      </c>
      <c r="D32" s="45">
        <f>SUM(D6,D15,D25)</f>
        <v>19</v>
      </c>
      <c r="E32" s="41">
        <f>SUM(E6,E15,E25)</f>
        <v>176</v>
      </c>
      <c r="F32" s="22">
        <v>170</v>
      </c>
      <c r="G32" s="22">
        <v>15</v>
      </c>
      <c r="H32" s="22">
        <v>159</v>
      </c>
      <c r="I32" s="22">
        <v>2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3.5" customHeight="1" x14ac:dyDescent="0.25">
      <c r="A33" s="74" t="s">
        <v>24</v>
      </c>
      <c r="B33" s="45">
        <f>SUM(B7,B25)</f>
        <v>33</v>
      </c>
      <c r="C33" s="45">
        <f>SUM(C7,C25)</f>
        <v>10</v>
      </c>
      <c r="D33" s="45">
        <f>SUM(D7,D25)</f>
        <v>1</v>
      </c>
      <c r="E33" s="41">
        <f>SUM(E7,E25)</f>
        <v>44</v>
      </c>
      <c r="F33" s="24" t="s">
        <v>59</v>
      </c>
      <c r="G33" s="24">
        <v>6</v>
      </c>
      <c r="H33" s="24">
        <v>38</v>
      </c>
      <c r="I33" s="24">
        <v>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x14ac:dyDescent="0.25">
      <c r="A34" s="74" t="s">
        <v>27</v>
      </c>
      <c r="B34" s="45">
        <f t="shared" ref="B34:D35" si="4">SUM(B8,B16)</f>
        <v>5</v>
      </c>
      <c r="C34" s="45">
        <f t="shared" si="4"/>
        <v>1</v>
      </c>
      <c r="D34" s="45">
        <f t="shared" si="4"/>
        <v>4</v>
      </c>
      <c r="E34" s="41">
        <f>SUM(E8,E16)</f>
        <v>10</v>
      </c>
      <c r="F34" s="22" t="s">
        <v>59</v>
      </c>
      <c r="G34" s="22">
        <v>0</v>
      </c>
      <c r="H34" s="22">
        <v>9</v>
      </c>
      <c r="I34" s="22">
        <v>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3.5" customHeight="1" thickBot="1" x14ac:dyDescent="0.3">
      <c r="A35" s="79" t="s">
        <v>28</v>
      </c>
      <c r="B35" s="46">
        <f t="shared" si="4"/>
        <v>93</v>
      </c>
      <c r="C35" s="46">
        <f t="shared" si="4"/>
        <v>15</v>
      </c>
      <c r="D35" s="46">
        <f t="shared" si="4"/>
        <v>14</v>
      </c>
      <c r="E35" s="28">
        <f>SUM(E9,E17,)</f>
        <v>122</v>
      </c>
      <c r="F35" s="48" t="s">
        <v>59</v>
      </c>
      <c r="G35" s="48">
        <v>8</v>
      </c>
      <c r="H35" s="48">
        <v>112</v>
      </c>
      <c r="I35" s="48">
        <v>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x14ac:dyDescent="0.25">
      <c r="A36" s="80"/>
      <c r="B36" s="31"/>
      <c r="C36" s="31"/>
      <c r="D36" s="31"/>
      <c r="E36" s="33"/>
      <c r="F36" s="33"/>
      <c r="G36" s="33"/>
      <c r="H36" s="33"/>
      <c r="I36" s="3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x14ac:dyDescent="0.25">
      <c r="A37" s="135"/>
      <c r="B37" s="135"/>
      <c r="C37" s="135"/>
      <c r="D37" s="135"/>
      <c r="E37" s="135"/>
      <c r="F37" s="76"/>
      <c r="G37" s="76"/>
      <c r="H37" s="76"/>
      <c r="I37" s="76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5.75" x14ac:dyDescent="0.25">
      <c r="A38" s="129" t="s">
        <v>38</v>
      </c>
      <c r="B38" s="130"/>
      <c r="C38" s="130"/>
      <c r="D38" s="130"/>
      <c r="E38" s="130"/>
      <c r="F38" s="130"/>
      <c r="G38" s="131"/>
      <c r="H38" s="131"/>
      <c r="I38" s="13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" customHeight="1" x14ac:dyDescent="0.25">
      <c r="A39" s="150" t="s">
        <v>14</v>
      </c>
      <c r="B39" s="152" t="s">
        <v>7</v>
      </c>
      <c r="C39" s="152"/>
      <c r="D39" s="153" t="s">
        <v>8</v>
      </c>
      <c r="E39" s="141" t="s">
        <v>15</v>
      </c>
      <c r="F39" s="127" t="s">
        <v>12</v>
      </c>
      <c r="G39" s="127" t="s">
        <v>82</v>
      </c>
      <c r="H39" s="127" t="s">
        <v>81</v>
      </c>
      <c r="I39" s="127" t="s">
        <v>105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x14ac:dyDescent="0.25">
      <c r="A40" s="151"/>
      <c r="B40" s="71" t="s">
        <v>9</v>
      </c>
      <c r="C40" s="71" t="s">
        <v>11</v>
      </c>
      <c r="D40" s="154"/>
      <c r="E40" s="142"/>
      <c r="F40" s="128"/>
      <c r="G40" s="128"/>
      <c r="H40" s="128"/>
      <c r="I40" s="12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x14ac:dyDescent="0.25">
      <c r="A41" s="72" t="s">
        <v>31</v>
      </c>
      <c r="B41" s="73">
        <v>6</v>
      </c>
      <c r="C41" s="73">
        <v>0</v>
      </c>
      <c r="D41" s="67">
        <v>3</v>
      </c>
      <c r="E41" s="41">
        <f t="shared" ref="E41:E43" si="5">SUM(B41:D41)</f>
        <v>9</v>
      </c>
      <c r="F41" s="22">
        <v>9</v>
      </c>
      <c r="G41" s="22">
        <v>0</v>
      </c>
      <c r="H41" s="22">
        <v>7</v>
      </c>
      <c r="I41" s="22">
        <v>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x14ac:dyDescent="0.25">
      <c r="A42" s="74" t="s">
        <v>30</v>
      </c>
      <c r="B42" s="75">
        <v>2</v>
      </c>
      <c r="C42" s="81">
        <v>0</v>
      </c>
      <c r="D42" s="75">
        <v>0</v>
      </c>
      <c r="E42" s="41">
        <f t="shared" si="5"/>
        <v>2</v>
      </c>
      <c r="F42" s="24">
        <v>0</v>
      </c>
      <c r="G42" s="24">
        <v>0</v>
      </c>
      <c r="H42" s="24">
        <v>2</v>
      </c>
      <c r="I42" s="24">
        <v>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x14ac:dyDescent="0.25">
      <c r="A43" s="74" t="s">
        <v>32</v>
      </c>
      <c r="B43" s="75">
        <v>5</v>
      </c>
      <c r="C43" s="81">
        <v>0</v>
      </c>
      <c r="D43" s="75">
        <v>0</v>
      </c>
      <c r="E43" s="41">
        <f t="shared" si="5"/>
        <v>5</v>
      </c>
      <c r="F43" s="24">
        <v>0</v>
      </c>
      <c r="G43" s="24">
        <v>0</v>
      </c>
      <c r="H43" s="24">
        <v>5</v>
      </c>
      <c r="I43" s="24">
        <v>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25.5" customHeight="1" x14ac:dyDescent="0.25">
      <c r="A44" s="82" t="s">
        <v>13</v>
      </c>
      <c r="B44" s="145" t="s">
        <v>7</v>
      </c>
      <c r="C44" s="145"/>
      <c r="D44" s="40" t="s">
        <v>8</v>
      </c>
      <c r="E44" s="41" t="s">
        <v>15</v>
      </c>
      <c r="F44" s="24" t="s">
        <v>12</v>
      </c>
      <c r="G44" s="24"/>
      <c r="H44" s="24"/>
      <c r="I44" s="2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x14ac:dyDescent="0.25">
      <c r="A45" s="83" t="s">
        <v>29</v>
      </c>
      <c r="B45" s="146">
        <v>12</v>
      </c>
      <c r="C45" s="147"/>
      <c r="D45" s="84">
        <v>10</v>
      </c>
      <c r="E45" s="41">
        <f>SUM(B45:D45)</f>
        <v>22</v>
      </c>
      <c r="F45" s="25">
        <v>14</v>
      </c>
      <c r="G45" s="25">
        <v>0</v>
      </c>
      <c r="H45" s="25">
        <v>22</v>
      </c>
      <c r="I45" s="25">
        <v>0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x14ac:dyDescent="0.25">
      <c r="A46" s="85" t="s">
        <v>37</v>
      </c>
      <c r="B46" s="148">
        <v>2</v>
      </c>
      <c r="C46" s="149"/>
      <c r="D46" s="86">
        <v>0</v>
      </c>
      <c r="E46" s="41">
        <f t="shared" ref="E46" si="6">SUM(B46:D46)</f>
        <v>2</v>
      </c>
      <c r="F46" s="49" t="s">
        <v>59</v>
      </c>
      <c r="G46" s="49">
        <v>0</v>
      </c>
      <c r="H46" s="49">
        <v>2</v>
      </c>
      <c r="I46" s="49">
        <v>0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x14ac:dyDescent="0.25">
      <c r="A47" s="87"/>
      <c r="B47" s="42"/>
      <c r="C47" s="42"/>
      <c r="D47" s="42"/>
      <c r="E47" s="42"/>
      <c r="F47" s="50"/>
      <c r="G47" s="50"/>
      <c r="H47" s="50"/>
      <c r="I47" s="5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5.75" x14ac:dyDescent="0.25">
      <c r="A48" s="129" t="s">
        <v>39</v>
      </c>
      <c r="B48" s="130"/>
      <c r="C48" s="130"/>
      <c r="D48" s="130"/>
      <c r="E48" s="130"/>
      <c r="F48" s="130"/>
      <c r="G48" s="131"/>
      <c r="H48" s="131"/>
      <c r="I48" s="13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x14ac:dyDescent="0.25">
      <c r="A49" s="88"/>
      <c r="B49" s="138" t="s">
        <v>7</v>
      </c>
      <c r="C49" s="138"/>
      <c r="D49" s="89" t="s">
        <v>8</v>
      </c>
      <c r="E49" s="90" t="s">
        <v>15</v>
      </c>
      <c r="F49" s="91" t="s">
        <v>12</v>
      </c>
      <c r="G49" s="91" t="s">
        <v>82</v>
      </c>
      <c r="H49" s="91" t="s">
        <v>81</v>
      </c>
      <c r="I49" s="91" t="s">
        <v>105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x14ac:dyDescent="0.25">
      <c r="A50" s="74" t="s">
        <v>3</v>
      </c>
      <c r="B50" s="137">
        <v>6</v>
      </c>
      <c r="C50" s="137"/>
      <c r="D50" s="75">
        <v>11</v>
      </c>
      <c r="E50" s="41">
        <f t="shared" ref="E50:E53" si="7">SUM(B50:D50)</f>
        <v>17</v>
      </c>
      <c r="F50" s="24">
        <v>4</v>
      </c>
      <c r="G50" s="24">
        <v>3</v>
      </c>
      <c r="H50" s="24">
        <v>13</v>
      </c>
      <c r="I50" s="24">
        <v>1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x14ac:dyDescent="0.25">
      <c r="A51" s="74" t="s">
        <v>4</v>
      </c>
      <c r="B51" s="137">
        <v>10</v>
      </c>
      <c r="C51" s="137"/>
      <c r="D51" s="75">
        <v>3</v>
      </c>
      <c r="E51" s="41">
        <f t="shared" si="7"/>
        <v>13</v>
      </c>
      <c r="F51" s="24">
        <v>6</v>
      </c>
      <c r="G51" s="24">
        <v>0</v>
      </c>
      <c r="H51" s="24">
        <v>13</v>
      </c>
      <c r="I51" s="24">
        <v>0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x14ac:dyDescent="0.25">
      <c r="A52" s="74" t="s">
        <v>5</v>
      </c>
      <c r="B52" s="137">
        <v>0</v>
      </c>
      <c r="C52" s="137"/>
      <c r="D52" s="75">
        <v>0</v>
      </c>
      <c r="E52" s="24">
        <v>21</v>
      </c>
      <c r="F52" s="24">
        <v>1</v>
      </c>
      <c r="G52" s="24">
        <v>0</v>
      </c>
      <c r="H52" s="24">
        <v>21</v>
      </c>
      <c r="I52" s="24">
        <v>0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x14ac:dyDescent="0.25">
      <c r="A53" s="74" t="s">
        <v>6</v>
      </c>
      <c r="B53" s="137">
        <v>23</v>
      </c>
      <c r="C53" s="137"/>
      <c r="D53" s="75">
        <v>11</v>
      </c>
      <c r="E53" s="41">
        <f t="shared" si="7"/>
        <v>34</v>
      </c>
      <c r="F53" s="24">
        <v>21</v>
      </c>
      <c r="G53" s="24">
        <v>0</v>
      </c>
      <c r="H53" s="24">
        <v>33</v>
      </c>
      <c r="I53" s="24">
        <v>1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x14ac:dyDescent="0.25">
      <c r="A54" s="10"/>
      <c r="B54" s="13"/>
      <c r="C54" s="14"/>
      <c r="D54" s="15"/>
      <c r="E54" s="16"/>
      <c r="F54" s="51"/>
      <c r="G54" s="51"/>
      <c r="H54" s="51"/>
      <c r="I54" s="51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x14ac:dyDescent="0.25">
      <c r="A55" s="10"/>
      <c r="B55" s="17"/>
      <c r="C55" s="17"/>
      <c r="D55" s="13"/>
      <c r="E55" s="18"/>
      <c r="F55" s="18"/>
      <c r="G55" s="18"/>
      <c r="H55" s="18"/>
      <c r="I55" s="1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x14ac:dyDescent="0.25">
      <c r="A56" s="10"/>
      <c r="B56" s="17"/>
      <c r="C56" s="17"/>
      <c r="D56" s="17"/>
      <c r="E56" s="17"/>
      <c r="F56" s="18"/>
      <c r="G56" s="18"/>
      <c r="H56" s="18"/>
      <c r="I56" s="1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x14ac:dyDescent="0.25">
      <c r="A57" s="10"/>
      <c r="B57" s="13"/>
      <c r="C57" s="13"/>
      <c r="D57" s="13"/>
      <c r="E57" s="18"/>
      <c r="F57" s="17"/>
      <c r="G57" s="17"/>
      <c r="H57" s="17"/>
      <c r="I57" s="17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x14ac:dyDescent="0.25">
      <c r="A58" s="10"/>
      <c r="B58" s="13"/>
      <c r="C58" s="13"/>
      <c r="D58" s="13"/>
      <c r="E58" s="18"/>
      <c r="F58" s="18"/>
      <c r="G58" s="18"/>
      <c r="H58" s="18"/>
      <c r="I58" s="1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x14ac:dyDescent="0.25">
      <c r="A59" s="10"/>
      <c r="B59" s="13"/>
      <c r="C59" s="13"/>
      <c r="D59" s="13"/>
      <c r="E59" s="18"/>
      <c r="F59" s="18"/>
      <c r="G59" s="18"/>
      <c r="H59" s="18"/>
      <c r="I59" s="1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x14ac:dyDescent="0.25">
      <c r="A60" s="10"/>
      <c r="B60" s="13"/>
      <c r="C60" s="13"/>
      <c r="D60" s="13"/>
      <c r="E60" s="18"/>
      <c r="F60" s="18"/>
      <c r="G60" s="18"/>
      <c r="H60" s="18"/>
      <c r="I60" s="1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x14ac:dyDescent="0.25">
      <c r="A61" s="10"/>
      <c r="B61" s="13"/>
      <c r="C61" s="13"/>
      <c r="D61" s="13"/>
      <c r="E61" s="18"/>
      <c r="F61" s="18"/>
      <c r="G61" s="18"/>
      <c r="H61" s="18"/>
      <c r="I61" s="1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x14ac:dyDescent="0.25">
      <c r="A62" s="10"/>
      <c r="B62" s="13"/>
      <c r="C62" s="13"/>
      <c r="D62" s="13"/>
      <c r="E62" s="18"/>
      <c r="F62" s="18"/>
      <c r="G62" s="18"/>
      <c r="H62" s="18"/>
      <c r="I62" s="1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x14ac:dyDescent="0.25">
      <c r="A63" s="10"/>
      <c r="B63" s="13"/>
      <c r="C63" s="13"/>
      <c r="D63" s="13"/>
      <c r="E63" s="18"/>
      <c r="F63" s="18"/>
      <c r="G63" s="18"/>
      <c r="H63" s="18"/>
      <c r="I63" s="1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x14ac:dyDescent="0.25">
      <c r="A64" s="10"/>
      <c r="B64" s="13"/>
      <c r="C64" s="13"/>
      <c r="D64" s="13"/>
      <c r="E64" s="18"/>
      <c r="F64" s="18"/>
      <c r="G64" s="18"/>
      <c r="H64" s="18"/>
      <c r="I64" s="1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x14ac:dyDescent="0.25">
      <c r="A65" s="10"/>
      <c r="B65" s="13"/>
      <c r="C65" s="13"/>
      <c r="D65" s="13"/>
      <c r="E65" s="18"/>
      <c r="F65" s="18"/>
      <c r="G65" s="18"/>
      <c r="H65" s="18"/>
      <c r="I65" s="1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x14ac:dyDescent="0.25">
      <c r="A66" s="10"/>
      <c r="B66" s="13"/>
      <c r="C66" s="13"/>
      <c r="D66" s="13"/>
      <c r="E66" s="18"/>
      <c r="F66" s="18"/>
      <c r="G66" s="18"/>
      <c r="H66" s="18"/>
      <c r="I66" s="1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x14ac:dyDescent="0.25">
      <c r="A67" s="10"/>
      <c r="B67" s="13"/>
      <c r="C67" s="13"/>
      <c r="D67" s="13"/>
      <c r="E67" s="18"/>
      <c r="F67" s="18"/>
      <c r="G67" s="18"/>
      <c r="H67" s="18"/>
      <c r="I67" s="1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x14ac:dyDescent="0.25">
      <c r="A68" s="10"/>
      <c r="B68" s="13"/>
      <c r="C68" s="13"/>
      <c r="D68" s="13"/>
      <c r="E68" s="18"/>
      <c r="F68" s="18"/>
      <c r="G68" s="18"/>
      <c r="H68" s="18"/>
      <c r="I68" s="1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x14ac:dyDescent="0.25">
      <c r="A69" s="10"/>
      <c r="B69" s="13"/>
      <c r="C69" s="13"/>
      <c r="D69" s="13"/>
      <c r="E69" s="18"/>
      <c r="F69" s="18"/>
      <c r="G69" s="18"/>
      <c r="H69" s="18"/>
      <c r="I69" s="1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x14ac:dyDescent="0.25">
      <c r="A70" s="10"/>
      <c r="B70" s="13"/>
      <c r="C70" s="13"/>
      <c r="D70" s="13"/>
      <c r="E70" s="18"/>
      <c r="F70" s="18"/>
      <c r="G70" s="18"/>
      <c r="H70" s="18"/>
      <c r="I70" s="1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x14ac:dyDescent="0.25">
      <c r="A71" s="10"/>
      <c r="B71" s="13"/>
      <c r="C71" s="13"/>
      <c r="D71" s="13"/>
      <c r="E71" s="18"/>
      <c r="F71" s="18"/>
      <c r="G71" s="18"/>
      <c r="H71" s="18"/>
      <c r="I71" s="1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x14ac:dyDescent="0.25">
      <c r="A72" s="10"/>
      <c r="B72" s="13"/>
      <c r="C72" s="13"/>
      <c r="D72" s="13"/>
      <c r="E72" s="18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x14ac:dyDescent="0.25">
      <c r="A73" s="10"/>
      <c r="B73" s="13"/>
      <c r="C73" s="13"/>
      <c r="D73" s="13"/>
      <c r="E73" s="18"/>
      <c r="F73" s="18"/>
      <c r="G73" s="18"/>
      <c r="H73" s="18"/>
      <c r="I73" s="1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x14ac:dyDescent="0.25">
      <c r="A74" s="10"/>
      <c r="B74" s="13"/>
      <c r="C74" s="13"/>
      <c r="D74" s="13"/>
      <c r="E74" s="18"/>
      <c r="F74" s="18"/>
      <c r="G74" s="18"/>
      <c r="H74" s="18"/>
      <c r="I74" s="1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x14ac:dyDescent="0.25">
      <c r="A75" s="10"/>
      <c r="B75" s="13"/>
      <c r="C75" s="13"/>
      <c r="D75" s="13"/>
      <c r="E75" s="18"/>
      <c r="F75" s="18"/>
      <c r="G75" s="18"/>
      <c r="H75" s="18"/>
      <c r="I75" s="1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x14ac:dyDescent="0.25">
      <c r="A76" s="10"/>
      <c r="B76" s="13"/>
      <c r="C76" s="13"/>
      <c r="D76" s="13"/>
      <c r="E76" s="18"/>
      <c r="F76" s="18"/>
      <c r="G76" s="18"/>
      <c r="H76" s="18"/>
      <c r="I76" s="1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x14ac:dyDescent="0.25">
      <c r="A77" s="10"/>
      <c r="B77" s="13"/>
      <c r="C77" s="13"/>
      <c r="D77" s="13"/>
      <c r="E77" s="18"/>
      <c r="F77" s="18"/>
      <c r="G77" s="18"/>
      <c r="H77" s="18"/>
      <c r="I77" s="1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x14ac:dyDescent="0.25">
      <c r="A78" s="10"/>
      <c r="B78" s="13"/>
      <c r="C78" s="13"/>
      <c r="D78" s="13"/>
      <c r="E78" s="18"/>
      <c r="F78" s="18"/>
      <c r="G78" s="18"/>
      <c r="H78" s="18"/>
      <c r="I78" s="1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x14ac:dyDescent="0.25">
      <c r="A79" s="10"/>
      <c r="B79" s="13"/>
      <c r="C79" s="13"/>
      <c r="D79" s="13"/>
      <c r="E79" s="18"/>
      <c r="F79" s="18"/>
      <c r="G79" s="18"/>
      <c r="H79" s="18"/>
      <c r="I79" s="1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x14ac:dyDescent="0.25">
      <c r="A80" s="10"/>
      <c r="B80" s="13"/>
      <c r="C80" s="13"/>
      <c r="D80" s="13"/>
      <c r="E80" s="18"/>
      <c r="F80" s="18"/>
      <c r="G80" s="18"/>
      <c r="H80" s="18"/>
      <c r="I80" s="1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x14ac:dyDescent="0.25">
      <c r="A81" s="10"/>
      <c r="B81" s="13"/>
      <c r="C81" s="13"/>
      <c r="D81" s="13"/>
      <c r="E81" s="18"/>
      <c r="F81" s="18"/>
      <c r="G81" s="18"/>
      <c r="H81" s="18"/>
      <c r="I81" s="1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x14ac:dyDescent="0.25">
      <c r="A82" s="10"/>
      <c r="B82" s="13"/>
      <c r="C82" s="13"/>
      <c r="D82" s="13"/>
      <c r="E82" s="18"/>
      <c r="F82" s="18"/>
      <c r="G82" s="18"/>
      <c r="H82" s="18"/>
      <c r="I82" s="1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x14ac:dyDescent="0.25">
      <c r="A83" s="10"/>
      <c r="B83" s="13"/>
      <c r="C83" s="13"/>
      <c r="D83" s="13"/>
      <c r="E83" s="18"/>
      <c r="F83" s="18"/>
      <c r="G83" s="18"/>
      <c r="H83" s="18"/>
      <c r="I83" s="1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x14ac:dyDescent="0.25">
      <c r="A84" s="10"/>
      <c r="B84" s="13"/>
      <c r="C84" s="13"/>
      <c r="D84" s="13"/>
      <c r="E84" s="18"/>
      <c r="F84" s="18"/>
      <c r="G84" s="18"/>
      <c r="H84" s="18"/>
      <c r="I84" s="1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x14ac:dyDescent="0.25">
      <c r="A85" s="10"/>
      <c r="B85" s="13"/>
      <c r="C85" s="13"/>
      <c r="D85" s="13"/>
      <c r="E85" s="18"/>
      <c r="F85" s="18"/>
      <c r="G85" s="18"/>
      <c r="H85" s="18"/>
      <c r="I85" s="1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x14ac:dyDescent="0.25">
      <c r="A86" s="10"/>
      <c r="B86" s="13"/>
      <c r="C86" s="13"/>
      <c r="D86" s="13"/>
      <c r="E86" s="18"/>
      <c r="F86" s="18"/>
      <c r="G86" s="18"/>
      <c r="H86" s="18"/>
      <c r="I86" s="1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x14ac:dyDescent="0.25">
      <c r="A87" s="10"/>
      <c r="B87" s="13"/>
      <c r="C87" s="13"/>
      <c r="D87" s="13"/>
      <c r="E87" s="18"/>
      <c r="F87" s="18"/>
      <c r="G87" s="18"/>
      <c r="H87" s="18"/>
      <c r="I87" s="1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x14ac:dyDescent="0.25">
      <c r="A88" s="10"/>
      <c r="B88" s="13"/>
      <c r="C88" s="13"/>
      <c r="D88" s="13"/>
      <c r="E88" s="18"/>
      <c r="F88" s="18"/>
      <c r="G88" s="18"/>
      <c r="H88" s="18"/>
      <c r="I88" s="1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x14ac:dyDescent="0.25">
      <c r="A89" s="10"/>
      <c r="B89" s="13"/>
      <c r="C89" s="13"/>
      <c r="D89" s="13"/>
      <c r="E89" s="18"/>
      <c r="F89" s="18"/>
      <c r="G89" s="18"/>
      <c r="H89" s="18"/>
      <c r="I89" s="1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x14ac:dyDescent="0.25">
      <c r="A90" s="10"/>
      <c r="B90" s="13"/>
      <c r="C90" s="13"/>
      <c r="D90" s="13"/>
      <c r="E90" s="18"/>
      <c r="F90" s="18"/>
      <c r="G90" s="18"/>
      <c r="H90" s="18"/>
      <c r="I90" s="1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x14ac:dyDescent="0.25">
      <c r="A91" s="10"/>
      <c r="B91" s="13"/>
      <c r="C91" s="13"/>
      <c r="D91" s="13"/>
      <c r="E91" s="18"/>
      <c r="F91" s="18"/>
      <c r="G91" s="18"/>
      <c r="H91" s="18"/>
      <c r="I91" s="1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x14ac:dyDescent="0.25">
      <c r="A92" s="10"/>
      <c r="B92" s="13"/>
      <c r="C92" s="13"/>
      <c r="D92" s="13"/>
      <c r="E92" s="18"/>
      <c r="F92" s="18"/>
      <c r="G92" s="18"/>
      <c r="H92" s="18"/>
      <c r="I92" s="1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x14ac:dyDescent="0.25">
      <c r="A93" s="10"/>
      <c r="B93" s="13"/>
      <c r="C93" s="13"/>
      <c r="D93" s="13"/>
      <c r="E93" s="18"/>
      <c r="F93" s="18"/>
      <c r="G93" s="18"/>
      <c r="H93" s="18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x14ac:dyDescent="0.25">
      <c r="A94" s="10"/>
      <c r="B94" s="13"/>
      <c r="C94" s="13"/>
      <c r="D94" s="13"/>
      <c r="E94" s="18"/>
      <c r="F94" s="18"/>
      <c r="G94" s="18"/>
      <c r="H94" s="18"/>
      <c r="I94" s="1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x14ac:dyDescent="0.25">
      <c r="A95" s="10"/>
      <c r="B95" s="13"/>
      <c r="C95" s="13"/>
      <c r="D95" s="13"/>
      <c r="E95" s="18"/>
      <c r="F95" s="18"/>
      <c r="G95" s="18"/>
      <c r="H95" s="18"/>
      <c r="I95" s="1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x14ac:dyDescent="0.25">
      <c r="A96" s="10"/>
      <c r="B96" s="13"/>
      <c r="C96" s="13"/>
      <c r="D96" s="13"/>
      <c r="E96" s="18"/>
      <c r="F96" s="18"/>
      <c r="G96" s="18"/>
      <c r="H96" s="18"/>
      <c r="I96" s="1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x14ac:dyDescent="0.25">
      <c r="A97" s="10"/>
      <c r="B97" s="13"/>
      <c r="C97" s="13"/>
      <c r="D97" s="13"/>
      <c r="E97" s="18"/>
      <c r="F97" s="18"/>
      <c r="G97" s="18"/>
      <c r="H97" s="18"/>
      <c r="I97" s="1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x14ac:dyDescent="0.25">
      <c r="A98" s="10"/>
      <c r="B98" s="13"/>
      <c r="C98" s="13"/>
      <c r="D98" s="13"/>
      <c r="E98" s="18"/>
      <c r="F98" s="18"/>
      <c r="G98" s="18"/>
      <c r="H98" s="18"/>
      <c r="I98" s="1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x14ac:dyDescent="0.25">
      <c r="A99" s="10"/>
      <c r="B99" s="13"/>
      <c r="C99" s="13"/>
      <c r="D99" s="13"/>
      <c r="E99" s="18"/>
      <c r="F99" s="18"/>
      <c r="G99" s="18"/>
      <c r="H99" s="18"/>
      <c r="I99" s="1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x14ac:dyDescent="0.25">
      <c r="A100" s="10"/>
      <c r="B100" s="13"/>
      <c r="C100" s="13"/>
      <c r="D100" s="13"/>
      <c r="E100" s="18"/>
      <c r="F100" s="18"/>
      <c r="G100" s="18"/>
      <c r="H100" s="18"/>
      <c r="I100" s="1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x14ac:dyDescent="0.25">
      <c r="A101" s="10"/>
      <c r="B101" s="13"/>
      <c r="C101" s="13"/>
      <c r="D101" s="13"/>
      <c r="E101" s="18"/>
      <c r="F101" s="18"/>
      <c r="G101" s="18"/>
      <c r="H101" s="18"/>
      <c r="I101" s="1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x14ac:dyDescent="0.25">
      <c r="A102" s="10"/>
      <c r="B102" s="13"/>
      <c r="C102" s="13"/>
      <c r="D102" s="13"/>
      <c r="E102" s="18"/>
      <c r="F102" s="18"/>
      <c r="G102" s="18"/>
      <c r="H102" s="18"/>
      <c r="I102" s="1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x14ac:dyDescent="0.25">
      <c r="A103" s="10"/>
      <c r="B103" s="13"/>
      <c r="C103" s="13"/>
      <c r="D103" s="13"/>
      <c r="E103" s="18"/>
      <c r="F103" s="18"/>
      <c r="G103" s="18"/>
      <c r="H103" s="18"/>
      <c r="I103" s="1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x14ac:dyDescent="0.25">
      <c r="A104" s="10"/>
      <c r="B104" s="13"/>
      <c r="C104" s="13"/>
      <c r="D104" s="13"/>
      <c r="E104" s="18"/>
      <c r="F104" s="18"/>
      <c r="G104" s="18"/>
      <c r="H104" s="18"/>
      <c r="I104" s="1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x14ac:dyDescent="0.25">
      <c r="A105" s="10"/>
      <c r="B105" s="13"/>
      <c r="C105" s="13"/>
      <c r="D105" s="13"/>
      <c r="E105" s="18"/>
      <c r="F105" s="18"/>
      <c r="G105" s="18"/>
      <c r="H105" s="18"/>
      <c r="I105" s="1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x14ac:dyDescent="0.25">
      <c r="A106" s="10"/>
      <c r="B106" s="13"/>
      <c r="C106" s="13"/>
      <c r="D106" s="13"/>
      <c r="E106" s="18"/>
      <c r="F106" s="18"/>
      <c r="G106" s="18"/>
      <c r="H106" s="18"/>
      <c r="I106" s="1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x14ac:dyDescent="0.25">
      <c r="A107" s="10"/>
      <c r="B107" s="13"/>
      <c r="C107" s="13"/>
      <c r="D107" s="13"/>
      <c r="E107" s="18"/>
      <c r="F107" s="18"/>
      <c r="G107" s="18"/>
      <c r="H107" s="18"/>
      <c r="I107" s="1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x14ac:dyDescent="0.25">
      <c r="A108" s="10"/>
      <c r="B108" s="13"/>
      <c r="C108" s="13"/>
      <c r="D108" s="13"/>
      <c r="E108" s="18"/>
      <c r="F108" s="18"/>
      <c r="G108" s="18"/>
      <c r="H108" s="18"/>
      <c r="I108" s="1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x14ac:dyDescent="0.25">
      <c r="A109" s="10"/>
      <c r="B109" s="13"/>
      <c r="C109" s="13"/>
      <c r="D109" s="13"/>
      <c r="E109" s="18"/>
      <c r="F109" s="18"/>
      <c r="G109" s="18"/>
      <c r="H109" s="18"/>
      <c r="I109" s="1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x14ac:dyDescent="0.25">
      <c r="A110" s="10"/>
      <c r="B110" s="13"/>
      <c r="C110" s="13"/>
      <c r="D110" s="13"/>
      <c r="E110" s="18"/>
      <c r="F110" s="18"/>
      <c r="G110" s="18"/>
      <c r="H110" s="18"/>
      <c r="I110" s="1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x14ac:dyDescent="0.25">
      <c r="A111" s="10"/>
      <c r="B111" s="13"/>
      <c r="C111" s="13"/>
      <c r="D111" s="13"/>
      <c r="E111" s="18"/>
      <c r="F111" s="18"/>
      <c r="G111" s="18"/>
      <c r="H111" s="18"/>
      <c r="I111" s="1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x14ac:dyDescent="0.25">
      <c r="A112" s="10"/>
      <c r="B112" s="13"/>
      <c r="C112" s="13"/>
      <c r="D112" s="13"/>
      <c r="E112" s="18"/>
      <c r="F112" s="18"/>
      <c r="G112" s="18"/>
      <c r="H112" s="18"/>
      <c r="I112" s="1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x14ac:dyDescent="0.25">
      <c r="A113" s="10"/>
      <c r="B113" s="13"/>
      <c r="C113" s="13"/>
      <c r="D113" s="13"/>
      <c r="E113" s="18"/>
      <c r="F113" s="18"/>
      <c r="G113" s="18"/>
      <c r="H113" s="18"/>
      <c r="I113" s="1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x14ac:dyDescent="0.25">
      <c r="A114" s="10"/>
      <c r="B114" s="13"/>
      <c r="C114" s="13"/>
      <c r="D114" s="13"/>
      <c r="E114" s="18"/>
      <c r="F114" s="18"/>
      <c r="G114" s="18"/>
      <c r="H114" s="18"/>
      <c r="I114" s="1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x14ac:dyDescent="0.25">
      <c r="A115" s="10"/>
      <c r="B115" s="13"/>
      <c r="C115" s="13"/>
      <c r="D115" s="13"/>
      <c r="E115" s="18"/>
      <c r="F115" s="18"/>
      <c r="G115" s="18"/>
      <c r="H115" s="18"/>
      <c r="I115" s="1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x14ac:dyDescent="0.25">
      <c r="A116" s="10"/>
      <c r="B116" s="13"/>
      <c r="C116" s="13"/>
      <c r="D116" s="13"/>
      <c r="E116" s="18"/>
      <c r="F116" s="18"/>
      <c r="G116" s="18"/>
      <c r="H116" s="18"/>
      <c r="I116" s="1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x14ac:dyDescent="0.25">
      <c r="A117" s="10"/>
      <c r="B117" s="13"/>
      <c r="C117" s="13"/>
      <c r="D117" s="13"/>
      <c r="E117" s="18"/>
      <c r="F117" s="18"/>
      <c r="G117" s="18"/>
      <c r="H117" s="18"/>
      <c r="I117" s="1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x14ac:dyDescent="0.25">
      <c r="A118" s="10"/>
      <c r="B118" s="13"/>
      <c r="C118" s="13"/>
      <c r="D118" s="13"/>
      <c r="E118" s="18"/>
      <c r="F118" s="18"/>
      <c r="G118" s="18"/>
      <c r="H118" s="18"/>
      <c r="I118" s="1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x14ac:dyDescent="0.25">
      <c r="A119" s="10"/>
      <c r="B119" s="13"/>
      <c r="C119" s="13"/>
      <c r="D119" s="13"/>
      <c r="E119" s="18"/>
      <c r="F119" s="18"/>
      <c r="G119" s="18"/>
      <c r="H119" s="18"/>
      <c r="I119" s="1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x14ac:dyDescent="0.25">
      <c r="A120" s="10"/>
      <c r="B120" s="13"/>
      <c r="C120" s="13"/>
      <c r="D120" s="13"/>
      <c r="E120" s="18"/>
      <c r="F120" s="18"/>
      <c r="G120" s="18"/>
      <c r="H120" s="18"/>
      <c r="I120" s="1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x14ac:dyDescent="0.25">
      <c r="A121" s="10"/>
      <c r="B121" s="13"/>
      <c r="C121" s="13"/>
      <c r="D121" s="13"/>
      <c r="E121" s="18"/>
      <c r="F121" s="18"/>
      <c r="G121" s="18"/>
      <c r="H121" s="18"/>
      <c r="I121" s="1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x14ac:dyDescent="0.25">
      <c r="A122" s="10"/>
      <c r="B122" s="13"/>
      <c r="C122" s="13"/>
      <c r="D122" s="13"/>
      <c r="E122" s="18"/>
      <c r="F122" s="18"/>
      <c r="G122" s="18"/>
      <c r="H122" s="18"/>
      <c r="I122" s="1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x14ac:dyDescent="0.25">
      <c r="A123" s="10"/>
      <c r="B123" s="13"/>
      <c r="C123" s="13"/>
      <c r="D123" s="13"/>
      <c r="E123" s="18"/>
      <c r="F123" s="18"/>
      <c r="G123" s="18"/>
      <c r="H123" s="18"/>
      <c r="I123" s="1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x14ac:dyDescent="0.25">
      <c r="A124" s="10"/>
      <c r="B124" s="13"/>
      <c r="C124" s="13"/>
      <c r="D124" s="13"/>
      <c r="E124" s="18"/>
      <c r="F124" s="18"/>
      <c r="G124" s="18"/>
      <c r="H124" s="18"/>
      <c r="I124" s="1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x14ac:dyDescent="0.25">
      <c r="A125" s="10"/>
      <c r="B125" s="13"/>
      <c r="C125" s="13"/>
      <c r="D125" s="13"/>
      <c r="E125" s="18"/>
      <c r="F125" s="18"/>
      <c r="G125" s="18"/>
      <c r="H125" s="18"/>
      <c r="I125" s="1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x14ac:dyDescent="0.25">
      <c r="A126" s="10"/>
      <c r="B126" s="13"/>
      <c r="C126" s="13"/>
      <c r="D126" s="13"/>
      <c r="E126" s="18"/>
      <c r="F126" s="18"/>
      <c r="G126" s="18"/>
      <c r="H126" s="18"/>
      <c r="I126" s="1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x14ac:dyDescent="0.25">
      <c r="A127" s="10"/>
      <c r="B127" s="13"/>
      <c r="C127" s="13"/>
      <c r="D127" s="13"/>
      <c r="E127" s="18"/>
      <c r="F127" s="18"/>
      <c r="G127" s="18"/>
      <c r="H127" s="18"/>
      <c r="I127" s="1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</sheetData>
  <sheetProtection password="CCAC" sheet="1" objects="1" scenarios="1"/>
  <mergeCells count="59">
    <mergeCell ref="I20:I21"/>
    <mergeCell ref="I29:I30"/>
    <mergeCell ref="I39:I40"/>
    <mergeCell ref="A11:I11"/>
    <mergeCell ref="A19:I19"/>
    <mergeCell ref="A28:I28"/>
    <mergeCell ref="A38:I38"/>
    <mergeCell ref="H12:H13"/>
    <mergeCell ref="H20:H21"/>
    <mergeCell ref="H29:H30"/>
    <mergeCell ref="H39:H40"/>
    <mergeCell ref="G12:G13"/>
    <mergeCell ref="G20:G21"/>
    <mergeCell ref="G29:G30"/>
    <mergeCell ref="G39:G40"/>
    <mergeCell ref="A18:E18"/>
    <mergeCell ref="A3:A4"/>
    <mergeCell ref="B3:C3"/>
    <mergeCell ref="D3:D4"/>
    <mergeCell ref="E3:E4"/>
    <mergeCell ref="F3:F4"/>
    <mergeCell ref="A20:A21"/>
    <mergeCell ref="B20:C20"/>
    <mergeCell ref="D20:D21"/>
    <mergeCell ref="E20:E21"/>
    <mergeCell ref="F20:F21"/>
    <mergeCell ref="A27:E27"/>
    <mergeCell ref="A29:A30"/>
    <mergeCell ref="A2:I2"/>
    <mergeCell ref="A1:I1"/>
    <mergeCell ref="A10:E10"/>
    <mergeCell ref="A12:A13"/>
    <mergeCell ref="B12:C12"/>
    <mergeCell ref="D12:D13"/>
    <mergeCell ref="E12:E13"/>
    <mergeCell ref="F12:F13"/>
    <mergeCell ref="I3:I4"/>
    <mergeCell ref="I12:I13"/>
    <mergeCell ref="H3:H4"/>
    <mergeCell ref="G3:G4"/>
    <mergeCell ref="B29:C29"/>
    <mergeCell ref="D29:D30"/>
    <mergeCell ref="E29:E30"/>
    <mergeCell ref="F29:F30"/>
    <mergeCell ref="A37:E37"/>
    <mergeCell ref="A39:A40"/>
    <mergeCell ref="B39:C39"/>
    <mergeCell ref="D39:D40"/>
    <mergeCell ref="E39:E40"/>
    <mergeCell ref="F39:F40"/>
    <mergeCell ref="B51:C51"/>
    <mergeCell ref="B52:C52"/>
    <mergeCell ref="B53:C53"/>
    <mergeCell ref="B44:C44"/>
    <mergeCell ref="B45:C45"/>
    <mergeCell ref="B46:C46"/>
    <mergeCell ref="B49:C49"/>
    <mergeCell ref="B50:C50"/>
    <mergeCell ref="A48:I48"/>
  </mergeCells>
  <pageMargins left="0" right="0" top="0" bottom="0" header="0.3" footer="0.3"/>
  <pageSetup scale="74" orientation="portrait" r:id="rId1"/>
  <headerFooter>
    <oddFooter>&amp;L&amp;D&amp;R&amp;T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27"/>
  <sheetViews>
    <sheetView zoomScaleNormal="100" workbookViewId="0">
      <selection activeCell="B21" sqref="B21"/>
    </sheetView>
  </sheetViews>
  <sheetFormatPr defaultRowHeight="15" x14ac:dyDescent="0.25"/>
  <cols>
    <col min="1" max="1" width="46.28515625" customWidth="1"/>
    <col min="2" max="2" width="14" style="1" customWidth="1"/>
    <col min="3" max="3" width="13.5703125" style="1" customWidth="1"/>
    <col min="4" max="4" width="13.140625" style="1" customWidth="1"/>
    <col min="5" max="5" width="11.28515625" style="2" customWidth="1"/>
    <col min="6" max="10" width="10.7109375" style="2" customWidth="1"/>
    <col min="11" max="23" width="9.140625" customWidth="1"/>
    <col min="245" max="245" width="45.85546875" customWidth="1"/>
    <col min="246" max="246" width="10.7109375" bestFit="1" customWidth="1"/>
    <col min="247" max="247" width="11.5703125" bestFit="1" customWidth="1"/>
    <col min="248" max="248" width="12.28515625" bestFit="1" customWidth="1"/>
    <col min="249" max="252" width="9.85546875" bestFit="1" customWidth="1"/>
    <col min="253" max="253" width="9" customWidth="1"/>
    <col min="501" max="501" width="45.85546875" customWidth="1"/>
    <col min="502" max="502" width="10.7109375" bestFit="1" customWidth="1"/>
    <col min="503" max="503" width="11.5703125" bestFit="1" customWidth="1"/>
    <col min="504" max="504" width="12.28515625" bestFit="1" customWidth="1"/>
    <col min="505" max="508" width="9.85546875" bestFit="1" customWidth="1"/>
    <col min="509" max="509" width="9" customWidth="1"/>
    <col min="757" max="757" width="45.85546875" customWidth="1"/>
    <col min="758" max="758" width="10.7109375" bestFit="1" customWidth="1"/>
    <col min="759" max="759" width="11.5703125" bestFit="1" customWidth="1"/>
    <col min="760" max="760" width="12.28515625" bestFit="1" customWidth="1"/>
    <col min="761" max="764" width="9.85546875" bestFit="1" customWidth="1"/>
    <col min="765" max="765" width="9" customWidth="1"/>
    <col min="1013" max="1013" width="45.85546875" customWidth="1"/>
    <col min="1014" max="1014" width="10.7109375" bestFit="1" customWidth="1"/>
    <col min="1015" max="1015" width="11.5703125" bestFit="1" customWidth="1"/>
    <col min="1016" max="1016" width="12.28515625" bestFit="1" customWidth="1"/>
    <col min="1017" max="1020" width="9.85546875" bestFit="1" customWidth="1"/>
    <col min="1021" max="1021" width="9" customWidth="1"/>
    <col min="1269" max="1269" width="45.85546875" customWidth="1"/>
    <col min="1270" max="1270" width="10.7109375" bestFit="1" customWidth="1"/>
    <col min="1271" max="1271" width="11.5703125" bestFit="1" customWidth="1"/>
    <col min="1272" max="1272" width="12.28515625" bestFit="1" customWidth="1"/>
    <col min="1273" max="1276" width="9.85546875" bestFit="1" customWidth="1"/>
    <col min="1277" max="1277" width="9" customWidth="1"/>
    <col min="1525" max="1525" width="45.85546875" customWidth="1"/>
    <col min="1526" max="1526" width="10.7109375" bestFit="1" customWidth="1"/>
    <col min="1527" max="1527" width="11.5703125" bestFit="1" customWidth="1"/>
    <col min="1528" max="1528" width="12.28515625" bestFit="1" customWidth="1"/>
    <col min="1529" max="1532" width="9.85546875" bestFit="1" customWidth="1"/>
    <col min="1533" max="1533" width="9" customWidth="1"/>
    <col min="1781" max="1781" width="45.85546875" customWidth="1"/>
    <col min="1782" max="1782" width="10.7109375" bestFit="1" customWidth="1"/>
    <col min="1783" max="1783" width="11.5703125" bestFit="1" customWidth="1"/>
    <col min="1784" max="1784" width="12.28515625" bestFit="1" customWidth="1"/>
    <col min="1785" max="1788" width="9.85546875" bestFit="1" customWidth="1"/>
    <col min="1789" max="1789" width="9" customWidth="1"/>
    <col min="2037" max="2037" width="45.85546875" customWidth="1"/>
    <col min="2038" max="2038" width="10.7109375" bestFit="1" customWidth="1"/>
    <col min="2039" max="2039" width="11.5703125" bestFit="1" customWidth="1"/>
    <col min="2040" max="2040" width="12.28515625" bestFit="1" customWidth="1"/>
    <col min="2041" max="2044" width="9.85546875" bestFit="1" customWidth="1"/>
    <col min="2045" max="2045" width="9" customWidth="1"/>
    <col min="2293" max="2293" width="45.85546875" customWidth="1"/>
    <col min="2294" max="2294" width="10.7109375" bestFit="1" customWidth="1"/>
    <col min="2295" max="2295" width="11.5703125" bestFit="1" customWidth="1"/>
    <col min="2296" max="2296" width="12.28515625" bestFit="1" customWidth="1"/>
    <col min="2297" max="2300" width="9.85546875" bestFit="1" customWidth="1"/>
    <col min="2301" max="2301" width="9" customWidth="1"/>
    <col min="2549" max="2549" width="45.85546875" customWidth="1"/>
    <col min="2550" max="2550" width="10.7109375" bestFit="1" customWidth="1"/>
    <col min="2551" max="2551" width="11.5703125" bestFit="1" customWidth="1"/>
    <col min="2552" max="2552" width="12.28515625" bestFit="1" customWidth="1"/>
    <col min="2553" max="2556" width="9.85546875" bestFit="1" customWidth="1"/>
    <col min="2557" max="2557" width="9" customWidth="1"/>
    <col min="2805" max="2805" width="45.85546875" customWidth="1"/>
    <col min="2806" max="2806" width="10.7109375" bestFit="1" customWidth="1"/>
    <col min="2807" max="2807" width="11.5703125" bestFit="1" customWidth="1"/>
    <col min="2808" max="2808" width="12.28515625" bestFit="1" customWidth="1"/>
    <col min="2809" max="2812" width="9.85546875" bestFit="1" customWidth="1"/>
    <col min="2813" max="2813" width="9" customWidth="1"/>
    <col min="3061" max="3061" width="45.85546875" customWidth="1"/>
    <col min="3062" max="3062" width="10.7109375" bestFit="1" customWidth="1"/>
    <col min="3063" max="3063" width="11.5703125" bestFit="1" customWidth="1"/>
    <col min="3064" max="3064" width="12.28515625" bestFit="1" customWidth="1"/>
    <col min="3065" max="3068" width="9.85546875" bestFit="1" customWidth="1"/>
    <col min="3069" max="3069" width="9" customWidth="1"/>
    <col min="3317" max="3317" width="45.85546875" customWidth="1"/>
    <col min="3318" max="3318" width="10.7109375" bestFit="1" customWidth="1"/>
    <col min="3319" max="3319" width="11.5703125" bestFit="1" customWidth="1"/>
    <col min="3320" max="3320" width="12.28515625" bestFit="1" customWidth="1"/>
    <col min="3321" max="3324" width="9.85546875" bestFit="1" customWidth="1"/>
    <col min="3325" max="3325" width="9" customWidth="1"/>
    <col min="3573" max="3573" width="45.85546875" customWidth="1"/>
    <col min="3574" max="3574" width="10.7109375" bestFit="1" customWidth="1"/>
    <col min="3575" max="3575" width="11.5703125" bestFit="1" customWidth="1"/>
    <col min="3576" max="3576" width="12.28515625" bestFit="1" customWidth="1"/>
    <col min="3577" max="3580" width="9.85546875" bestFit="1" customWidth="1"/>
    <col min="3581" max="3581" width="9" customWidth="1"/>
    <col min="3829" max="3829" width="45.85546875" customWidth="1"/>
    <col min="3830" max="3830" width="10.7109375" bestFit="1" customWidth="1"/>
    <col min="3831" max="3831" width="11.5703125" bestFit="1" customWidth="1"/>
    <col min="3832" max="3832" width="12.28515625" bestFit="1" customWidth="1"/>
    <col min="3833" max="3836" width="9.85546875" bestFit="1" customWidth="1"/>
    <col min="3837" max="3837" width="9" customWidth="1"/>
    <col min="4085" max="4085" width="45.85546875" customWidth="1"/>
    <col min="4086" max="4086" width="10.7109375" bestFit="1" customWidth="1"/>
    <col min="4087" max="4087" width="11.5703125" bestFit="1" customWidth="1"/>
    <col min="4088" max="4088" width="12.28515625" bestFit="1" customWidth="1"/>
    <col min="4089" max="4092" width="9.85546875" bestFit="1" customWidth="1"/>
    <col min="4093" max="4093" width="9" customWidth="1"/>
    <col min="4341" max="4341" width="45.85546875" customWidth="1"/>
    <col min="4342" max="4342" width="10.7109375" bestFit="1" customWidth="1"/>
    <col min="4343" max="4343" width="11.5703125" bestFit="1" customWidth="1"/>
    <col min="4344" max="4344" width="12.28515625" bestFit="1" customWidth="1"/>
    <col min="4345" max="4348" width="9.85546875" bestFit="1" customWidth="1"/>
    <col min="4349" max="4349" width="9" customWidth="1"/>
    <col min="4597" max="4597" width="45.85546875" customWidth="1"/>
    <col min="4598" max="4598" width="10.7109375" bestFit="1" customWidth="1"/>
    <col min="4599" max="4599" width="11.5703125" bestFit="1" customWidth="1"/>
    <col min="4600" max="4600" width="12.28515625" bestFit="1" customWidth="1"/>
    <col min="4601" max="4604" width="9.85546875" bestFit="1" customWidth="1"/>
    <col min="4605" max="4605" width="9" customWidth="1"/>
    <col min="4853" max="4853" width="45.85546875" customWidth="1"/>
    <col min="4854" max="4854" width="10.7109375" bestFit="1" customWidth="1"/>
    <col min="4855" max="4855" width="11.5703125" bestFit="1" customWidth="1"/>
    <col min="4856" max="4856" width="12.28515625" bestFit="1" customWidth="1"/>
    <col min="4857" max="4860" width="9.85546875" bestFit="1" customWidth="1"/>
    <col min="4861" max="4861" width="9" customWidth="1"/>
    <col min="5109" max="5109" width="45.85546875" customWidth="1"/>
    <col min="5110" max="5110" width="10.7109375" bestFit="1" customWidth="1"/>
    <col min="5111" max="5111" width="11.5703125" bestFit="1" customWidth="1"/>
    <col min="5112" max="5112" width="12.28515625" bestFit="1" customWidth="1"/>
    <col min="5113" max="5116" width="9.85546875" bestFit="1" customWidth="1"/>
    <col min="5117" max="5117" width="9" customWidth="1"/>
    <col min="5365" max="5365" width="45.85546875" customWidth="1"/>
    <col min="5366" max="5366" width="10.7109375" bestFit="1" customWidth="1"/>
    <col min="5367" max="5367" width="11.5703125" bestFit="1" customWidth="1"/>
    <col min="5368" max="5368" width="12.28515625" bestFit="1" customWidth="1"/>
    <col min="5369" max="5372" width="9.85546875" bestFit="1" customWidth="1"/>
    <col min="5373" max="5373" width="9" customWidth="1"/>
    <col min="5621" max="5621" width="45.85546875" customWidth="1"/>
    <col min="5622" max="5622" width="10.7109375" bestFit="1" customWidth="1"/>
    <col min="5623" max="5623" width="11.5703125" bestFit="1" customWidth="1"/>
    <col min="5624" max="5624" width="12.28515625" bestFit="1" customWidth="1"/>
    <col min="5625" max="5628" width="9.85546875" bestFit="1" customWidth="1"/>
    <col min="5629" max="5629" width="9" customWidth="1"/>
    <col min="5877" max="5877" width="45.85546875" customWidth="1"/>
    <col min="5878" max="5878" width="10.7109375" bestFit="1" customWidth="1"/>
    <col min="5879" max="5879" width="11.5703125" bestFit="1" customWidth="1"/>
    <col min="5880" max="5880" width="12.28515625" bestFit="1" customWidth="1"/>
    <col min="5881" max="5884" width="9.85546875" bestFit="1" customWidth="1"/>
    <col min="5885" max="5885" width="9" customWidth="1"/>
    <col min="6133" max="6133" width="45.85546875" customWidth="1"/>
    <col min="6134" max="6134" width="10.7109375" bestFit="1" customWidth="1"/>
    <col min="6135" max="6135" width="11.5703125" bestFit="1" customWidth="1"/>
    <col min="6136" max="6136" width="12.28515625" bestFit="1" customWidth="1"/>
    <col min="6137" max="6140" width="9.85546875" bestFit="1" customWidth="1"/>
    <col min="6141" max="6141" width="9" customWidth="1"/>
    <col min="6389" max="6389" width="45.85546875" customWidth="1"/>
    <col min="6390" max="6390" width="10.7109375" bestFit="1" customWidth="1"/>
    <col min="6391" max="6391" width="11.5703125" bestFit="1" customWidth="1"/>
    <col min="6392" max="6392" width="12.28515625" bestFit="1" customWidth="1"/>
    <col min="6393" max="6396" width="9.85546875" bestFit="1" customWidth="1"/>
    <col min="6397" max="6397" width="9" customWidth="1"/>
    <col min="6645" max="6645" width="45.85546875" customWidth="1"/>
    <col min="6646" max="6646" width="10.7109375" bestFit="1" customWidth="1"/>
    <col min="6647" max="6647" width="11.5703125" bestFit="1" customWidth="1"/>
    <col min="6648" max="6648" width="12.28515625" bestFit="1" customWidth="1"/>
    <col min="6649" max="6652" width="9.85546875" bestFit="1" customWidth="1"/>
    <col min="6653" max="6653" width="9" customWidth="1"/>
    <col min="6901" max="6901" width="45.85546875" customWidth="1"/>
    <col min="6902" max="6902" width="10.7109375" bestFit="1" customWidth="1"/>
    <col min="6903" max="6903" width="11.5703125" bestFit="1" customWidth="1"/>
    <col min="6904" max="6904" width="12.28515625" bestFit="1" customWidth="1"/>
    <col min="6905" max="6908" width="9.85546875" bestFit="1" customWidth="1"/>
    <col min="6909" max="6909" width="9" customWidth="1"/>
    <col min="7157" max="7157" width="45.85546875" customWidth="1"/>
    <col min="7158" max="7158" width="10.7109375" bestFit="1" customWidth="1"/>
    <col min="7159" max="7159" width="11.5703125" bestFit="1" customWidth="1"/>
    <col min="7160" max="7160" width="12.28515625" bestFit="1" customWidth="1"/>
    <col min="7161" max="7164" width="9.85546875" bestFit="1" customWidth="1"/>
    <col min="7165" max="7165" width="9" customWidth="1"/>
    <col min="7413" max="7413" width="45.85546875" customWidth="1"/>
    <col min="7414" max="7414" width="10.7109375" bestFit="1" customWidth="1"/>
    <col min="7415" max="7415" width="11.5703125" bestFit="1" customWidth="1"/>
    <col min="7416" max="7416" width="12.28515625" bestFit="1" customWidth="1"/>
    <col min="7417" max="7420" width="9.85546875" bestFit="1" customWidth="1"/>
    <col min="7421" max="7421" width="9" customWidth="1"/>
    <col min="7669" max="7669" width="45.85546875" customWidth="1"/>
    <col min="7670" max="7670" width="10.7109375" bestFit="1" customWidth="1"/>
    <col min="7671" max="7671" width="11.5703125" bestFit="1" customWidth="1"/>
    <col min="7672" max="7672" width="12.28515625" bestFit="1" customWidth="1"/>
    <col min="7673" max="7676" width="9.85546875" bestFit="1" customWidth="1"/>
    <col min="7677" max="7677" width="9" customWidth="1"/>
    <col min="7925" max="7925" width="45.85546875" customWidth="1"/>
    <col min="7926" max="7926" width="10.7109375" bestFit="1" customWidth="1"/>
    <col min="7927" max="7927" width="11.5703125" bestFit="1" customWidth="1"/>
    <col min="7928" max="7928" width="12.28515625" bestFit="1" customWidth="1"/>
    <col min="7929" max="7932" width="9.85546875" bestFit="1" customWidth="1"/>
    <col min="7933" max="7933" width="9" customWidth="1"/>
    <col min="8181" max="8181" width="45.85546875" customWidth="1"/>
    <col min="8182" max="8182" width="10.7109375" bestFit="1" customWidth="1"/>
    <col min="8183" max="8183" width="11.5703125" bestFit="1" customWidth="1"/>
    <col min="8184" max="8184" width="12.28515625" bestFit="1" customWidth="1"/>
    <col min="8185" max="8188" width="9.85546875" bestFit="1" customWidth="1"/>
    <col min="8189" max="8189" width="9" customWidth="1"/>
    <col min="8437" max="8437" width="45.85546875" customWidth="1"/>
    <col min="8438" max="8438" width="10.7109375" bestFit="1" customWidth="1"/>
    <col min="8439" max="8439" width="11.5703125" bestFit="1" customWidth="1"/>
    <col min="8440" max="8440" width="12.28515625" bestFit="1" customWidth="1"/>
    <col min="8441" max="8444" width="9.85546875" bestFit="1" customWidth="1"/>
    <col min="8445" max="8445" width="9" customWidth="1"/>
    <col min="8693" max="8693" width="45.85546875" customWidth="1"/>
    <col min="8694" max="8694" width="10.7109375" bestFit="1" customWidth="1"/>
    <col min="8695" max="8695" width="11.5703125" bestFit="1" customWidth="1"/>
    <col min="8696" max="8696" width="12.28515625" bestFit="1" customWidth="1"/>
    <col min="8697" max="8700" width="9.85546875" bestFit="1" customWidth="1"/>
    <col min="8701" max="8701" width="9" customWidth="1"/>
    <col min="8949" max="8949" width="45.85546875" customWidth="1"/>
    <col min="8950" max="8950" width="10.7109375" bestFit="1" customWidth="1"/>
    <col min="8951" max="8951" width="11.5703125" bestFit="1" customWidth="1"/>
    <col min="8952" max="8952" width="12.28515625" bestFit="1" customWidth="1"/>
    <col min="8953" max="8956" width="9.85546875" bestFit="1" customWidth="1"/>
    <col min="8957" max="8957" width="9" customWidth="1"/>
    <col min="9205" max="9205" width="45.85546875" customWidth="1"/>
    <col min="9206" max="9206" width="10.7109375" bestFit="1" customWidth="1"/>
    <col min="9207" max="9207" width="11.5703125" bestFit="1" customWidth="1"/>
    <col min="9208" max="9208" width="12.28515625" bestFit="1" customWidth="1"/>
    <col min="9209" max="9212" width="9.85546875" bestFit="1" customWidth="1"/>
    <col min="9213" max="9213" width="9" customWidth="1"/>
    <col min="9461" max="9461" width="45.85546875" customWidth="1"/>
    <col min="9462" max="9462" width="10.7109375" bestFit="1" customWidth="1"/>
    <col min="9463" max="9463" width="11.5703125" bestFit="1" customWidth="1"/>
    <col min="9464" max="9464" width="12.28515625" bestFit="1" customWidth="1"/>
    <col min="9465" max="9468" width="9.85546875" bestFit="1" customWidth="1"/>
    <col min="9469" max="9469" width="9" customWidth="1"/>
    <col min="9717" max="9717" width="45.85546875" customWidth="1"/>
    <col min="9718" max="9718" width="10.7109375" bestFit="1" customWidth="1"/>
    <col min="9719" max="9719" width="11.5703125" bestFit="1" customWidth="1"/>
    <col min="9720" max="9720" width="12.28515625" bestFit="1" customWidth="1"/>
    <col min="9721" max="9724" width="9.85546875" bestFit="1" customWidth="1"/>
    <col min="9725" max="9725" width="9" customWidth="1"/>
    <col min="9973" max="9973" width="45.85546875" customWidth="1"/>
    <col min="9974" max="9974" width="10.7109375" bestFit="1" customWidth="1"/>
    <col min="9975" max="9975" width="11.5703125" bestFit="1" customWidth="1"/>
    <col min="9976" max="9976" width="12.28515625" bestFit="1" customWidth="1"/>
    <col min="9977" max="9980" width="9.85546875" bestFit="1" customWidth="1"/>
    <col min="9981" max="9981" width="9" customWidth="1"/>
    <col min="10229" max="10229" width="45.85546875" customWidth="1"/>
    <col min="10230" max="10230" width="10.7109375" bestFit="1" customWidth="1"/>
    <col min="10231" max="10231" width="11.5703125" bestFit="1" customWidth="1"/>
    <col min="10232" max="10232" width="12.28515625" bestFit="1" customWidth="1"/>
    <col min="10233" max="10236" width="9.85546875" bestFit="1" customWidth="1"/>
    <col min="10237" max="10237" width="9" customWidth="1"/>
    <col min="10485" max="10485" width="45.85546875" customWidth="1"/>
    <col min="10486" max="10486" width="10.7109375" bestFit="1" customWidth="1"/>
    <col min="10487" max="10487" width="11.5703125" bestFit="1" customWidth="1"/>
    <col min="10488" max="10488" width="12.28515625" bestFit="1" customWidth="1"/>
    <col min="10489" max="10492" width="9.85546875" bestFit="1" customWidth="1"/>
    <col min="10493" max="10493" width="9" customWidth="1"/>
    <col min="10741" max="10741" width="45.85546875" customWidth="1"/>
    <col min="10742" max="10742" width="10.7109375" bestFit="1" customWidth="1"/>
    <col min="10743" max="10743" width="11.5703125" bestFit="1" customWidth="1"/>
    <col min="10744" max="10744" width="12.28515625" bestFit="1" customWidth="1"/>
    <col min="10745" max="10748" width="9.85546875" bestFit="1" customWidth="1"/>
    <col min="10749" max="10749" width="9" customWidth="1"/>
    <col min="10997" max="10997" width="45.85546875" customWidth="1"/>
    <col min="10998" max="10998" width="10.7109375" bestFit="1" customWidth="1"/>
    <col min="10999" max="10999" width="11.5703125" bestFit="1" customWidth="1"/>
    <col min="11000" max="11000" width="12.28515625" bestFit="1" customWidth="1"/>
    <col min="11001" max="11004" width="9.85546875" bestFit="1" customWidth="1"/>
    <col min="11005" max="11005" width="9" customWidth="1"/>
    <col min="11253" max="11253" width="45.85546875" customWidth="1"/>
    <col min="11254" max="11254" width="10.7109375" bestFit="1" customWidth="1"/>
    <col min="11255" max="11255" width="11.5703125" bestFit="1" customWidth="1"/>
    <col min="11256" max="11256" width="12.28515625" bestFit="1" customWidth="1"/>
    <col min="11257" max="11260" width="9.85546875" bestFit="1" customWidth="1"/>
    <col min="11261" max="11261" width="9" customWidth="1"/>
    <col min="11509" max="11509" width="45.85546875" customWidth="1"/>
    <col min="11510" max="11510" width="10.7109375" bestFit="1" customWidth="1"/>
    <col min="11511" max="11511" width="11.5703125" bestFit="1" customWidth="1"/>
    <col min="11512" max="11512" width="12.28515625" bestFit="1" customWidth="1"/>
    <col min="11513" max="11516" width="9.85546875" bestFit="1" customWidth="1"/>
    <col min="11517" max="11517" width="9" customWidth="1"/>
    <col min="11765" max="11765" width="45.85546875" customWidth="1"/>
    <col min="11766" max="11766" width="10.7109375" bestFit="1" customWidth="1"/>
    <col min="11767" max="11767" width="11.5703125" bestFit="1" customWidth="1"/>
    <col min="11768" max="11768" width="12.28515625" bestFit="1" customWidth="1"/>
    <col min="11769" max="11772" width="9.85546875" bestFit="1" customWidth="1"/>
    <col min="11773" max="11773" width="9" customWidth="1"/>
    <col min="12021" max="12021" width="45.85546875" customWidth="1"/>
    <col min="12022" max="12022" width="10.7109375" bestFit="1" customWidth="1"/>
    <col min="12023" max="12023" width="11.5703125" bestFit="1" customWidth="1"/>
    <col min="12024" max="12024" width="12.28515625" bestFit="1" customWidth="1"/>
    <col min="12025" max="12028" width="9.85546875" bestFit="1" customWidth="1"/>
    <col min="12029" max="12029" width="9" customWidth="1"/>
    <col min="12277" max="12277" width="45.85546875" customWidth="1"/>
    <col min="12278" max="12278" width="10.7109375" bestFit="1" customWidth="1"/>
    <col min="12279" max="12279" width="11.5703125" bestFit="1" customWidth="1"/>
    <col min="12280" max="12280" width="12.28515625" bestFit="1" customWidth="1"/>
    <col min="12281" max="12284" width="9.85546875" bestFit="1" customWidth="1"/>
    <col min="12285" max="12285" width="9" customWidth="1"/>
    <col min="12533" max="12533" width="45.85546875" customWidth="1"/>
    <col min="12534" max="12534" width="10.7109375" bestFit="1" customWidth="1"/>
    <col min="12535" max="12535" width="11.5703125" bestFit="1" customWidth="1"/>
    <col min="12536" max="12536" width="12.28515625" bestFit="1" customWidth="1"/>
    <col min="12537" max="12540" width="9.85546875" bestFit="1" customWidth="1"/>
    <col min="12541" max="12541" width="9" customWidth="1"/>
    <col min="12789" max="12789" width="45.85546875" customWidth="1"/>
    <col min="12790" max="12790" width="10.7109375" bestFit="1" customWidth="1"/>
    <col min="12791" max="12791" width="11.5703125" bestFit="1" customWidth="1"/>
    <col min="12792" max="12792" width="12.28515625" bestFit="1" customWidth="1"/>
    <col min="12793" max="12796" width="9.85546875" bestFit="1" customWidth="1"/>
    <col min="12797" max="12797" width="9" customWidth="1"/>
    <col min="13045" max="13045" width="45.85546875" customWidth="1"/>
    <col min="13046" max="13046" width="10.7109375" bestFit="1" customWidth="1"/>
    <col min="13047" max="13047" width="11.5703125" bestFit="1" customWidth="1"/>
    <col min="13048" max="13048" width="12.28515625" bestFit="1" customWidth="1"/>
    <col min="13049" max="13052" width="9.85546875" bestFit="1" customWidth="1"/>
    <col min="13053" max="13053" width="9" customWidth="1"/>
    <col min="13301" max="13301" width="45.85546875" customWidth="1"/>
    <col min="13302" max="13302" width="10.7109375" bestFit="1" customWidth="1"/>
    <col min="13303" max="13303" width="11.5703125" bestFit="1" customWidth="1"/>
    <col min="13304" max="13304" width="12.28515625" bestFit="1" customWidth="1"/>
    <col min="13305" max="13308" width="9.85546875" bestFit="1" customWidth="1"/>
    <col min="13309" max="13309" width="9" customWidth="1"/>
    <col min="13557" max="13557" width="45.85546875" customWidth="1"/>
    <col min="13558" max="13558" width="10.7109375" bestFit="1" customWidth="1"/>
    <col min="13559" max="13559" width="11.5703125" bestFit="1" customWidth="1"/>
    <col min="13560" max="13560" width="12.28515625" bestFit="1" customWidth="1"/>
    <col min="13561" max="13564" width="9.85546875" bestFit="1" customWidth="1"/>
    <col min="13565" max="13565" width="9" customWidth="1"/>
    <col min="13813" max="13813" width="45.85546875" customWidth="1"/>
    <col min="13814" max="13814" width="10.7109375" bestFit="1" customWidth="1"/>
    <col min="13815" max="13815" width="11.5703125" bestFit="1" customWidth="1"/>
    <col min="13816" max="13816" width="12.28515625" bestFit="1" customWidth="1"/>
    <col min="13817" max="13820" width="9.85546875" bestFit="1" customWidth="1"/>
    <col min="13821" max="13821" width="9" customWidth="1"/>
    <col min="14069" max="14069" width="45.85546875" customWidth="1"/>
    <col min="14070" max="14070" width="10.7109375" bestFit="1" customWidth="1"/>
    <col min="14071" max="14071" width="11.5703125" bestFit="1" customWidth="1"/>
    <col min="14072" max="14072" width="12.28515625" bestFit="1" customWidth="1"/>
    <col min="14073" max="14076" width="9.85546875" bestFit="1" customWidth="1"/>
    <col min="14077" max="14077" width="9" customWidth="1"/>
    <col min="14325" max="14325" width="45.85546875" customWidth="1"/>
    <col min="14326" max="14326" width="10.7109375" bestFit="1" customWidth="1"/>
    <col min="14327" max="14327" width="11.5703125" bestFit="1" customWidth="1"/>
    <col min="14328" max="14328" width="12.28515625" bestFit="1" customWidth="1"/>
    <col min="14329" max="14332" width="9.85546875" bestFit="1" customWidth="1"/>
    <col min="14333" max="14333" width="9" customWidth="1"/>
    <col min="14581" max="14581" width="45.85546875" customWidth="1"/>
    <col min="14582" max="14582" width="10.7109375" bestFit="1" customWidth="1"/>
    <col min="14583" max="14583" width="11.5703125" bestFit="1" customWidth="1"/>
    <col min="14584" max="14584" width="12.28515625" bestFit="1" customWidth="1"/>
    <col min="14585" max="14588" width="9.85546875" bestFit="1" customWidth="1"/>
    <col min="14589" max="14589" width="9" customWidth="1"/>
    <col min="14837" max="14837" width="45.85546875" customWidth="1"/>
    <col min="14838" max="14838" width="10.7109375" bestFit="1" customWidth="1"/>
    <col min="14839" max="14839" width="11.5703125" bestFit="1" customWidth="1"/>
    <col min="14840" max="14840" width="12.28515625" bestFit="1" customWidth="1"/>
    <col min="14841" max="14844" width="9.85546875" bestFit="1" customWidth="1"/>
    <col min="14845" max="14845" width="9" customWidth="1"/>
    <col min="15093" max="15093" width="45.85546875" customWidth="1"/>
    <col min="15094" max="15094" width="10.7109375" bestFit="1" customWidth="1"/>
    <col min="15095" max="15095" width="11.5703125" bestFit="1" customWidth="1"/>
    <col min="15096" max="15096" width="12.28515625" bestFit="1" customWidth="1"/>
    <col min="15097" max="15100" width="9.85546875" bestFit="1" customWidth="1"/>
    <col min="15101" max="15101" width="9" customWidth="1"/>
    <col min="15349" max="15349" width="45.85546875" customWidth="1"/>
    <col min="15350" max="15350" width="10.7109375" bestFit="1" customWidth="1"/>
    <col min="15351" max="15351" width="11.5703125" bestFit="1" customWidth="1"/>
    <col min="15352" max="15352" width="12.28515625" bestFit="1" customWidth="1"/>
    <col min="15353" max="15356" width="9.85546875" bestFit="1" customWidth="1"/>
    <col min="15357" max="15357" width="9" customWidth="1"/>
    <col min="15605" max="15605" width="45.85546875" customWidth="1"/>
    <col min="15606" max="15606" width="10.7109375" bestFit="1" customWidth="1"/>
    <col min="15607" max="15607" width="11.5703125" bestFit="1" customWidth="1"/>
    <col min="15608" max="15608" width="12.28515625" bestFit="1" customWidth="1"/>
    <col min="15609" max="15612" width="9.85546875" bestFit="1" customWidth="1"/>
    <col min="15613" max="15613" width="9" customWidth="1"/>
    <col min="15861" max="15861" width="45.85546875" customWidth="1"/>
    <col min="15862" max="15862" width="10.7109375" bestFit="1" customWidth="1"/>
    <col min="15863" max="15863" width="11.5703125" bestFit="1" customWidth="1"/>
    <col min="15864" max="15864" width="12.28515625" bestFit="1" customWidth="1"/>
    <col min="15865" max="15868" width="9.85546875" bestFit="1" customWidth="1"/>
    <col min="15869" max="15869" width="9" customWidth="1"/>
    <col min="16117" max="16117" width="45.85546875" customWidth="1"/>
    <col min="16118" max="16118" width="10.7109375" bestFit="1" customWidth="1"/>
    <col min="16119" max="16119" width="11.5703125" bestFit="1" customWidth="1"/>
    <col min="16120" max="16120" width="12.28515625" bestFit="1" customWidth="1"/>
    <col min="16121" max="16124" width="9.85546875" bestFit="1" customWidth="1"/>
    <col min="16125" max="16125" width="9" customWidth="1"/>
  </cols>
  <sheetData>
    <row r="1" spans="1:23" s="5" customFormat="1" ht="18.75" x14ac:dyDescent="0.3">
      <c r="A1" s="189" t="s">
        <v>46</v>
      </c>
      <c r="B1" s="189"/>
      <c r="C1" s="189"/>
      <c r="D1" s="189"/>
      <c r="E1" s="189"/>
      <c r="F1" s="189"/>
      <c r="G1" s="190"/>
      <c r="H1" s="190"/>
      <c r="I1" s="190"/>
      <c r="J1" s="19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5.75" x14ac:dyDescent="0.25">
      <c r="A2" s="170" t="s">
        <v>25</v>
      </c>
      <c r="B2" s="171"/>
      <c r="C2" s="171"/>
      <c r="D2" s="171"/>
      <c r="E2" s="171"/>
      <c r="F2" s="171"/>
      <c r="G2" s="172"/>
      <c r="H2" s="172"/>
      <c r="I2" s="172"/>
      <c r="J2" s="17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x14ac:dyDescent="0.25">
      <c r="A3" s="185"/>
      <c r="B3" s="169" t="s">
        <v>7</v>
      </c>
      <c r="C3" s="169"/>
      <c r="D3" s="187" t="s">
        <v>8</v>
      </c>
      <c r="E3" s="182" t="s">
        <v>15</v>
      </c>
      <c r="F3" s="174" t="s">
        <v>12</v>
      </c>
      <c r="G3" s="174" t="s">
        <v>83</v>
      </c>
      <c r="H3" s="174" t="s">
        <v>84</v>
      </c>
      <c r="I3" s="174" t="s">
        <v>85</v>
      </c>
      <c r="J3" s="174" t="s">
        <v>86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3.5" customHeight="1" x14ac:dyDescent="0.25">
      <c r="A4" s="186"/>
      <c r="B4" s="6" t="s">
        <v>9</v>
      </c>
      <c r="C4" s="6" t="s">
        <v>10</v>
      </c>
      <c r="D4" s="188"/>
      <c r="E4" s="183"/>
      <c r="F4" s="175"/>
      <c r="G4" s="175"/>
      <c r="H4" s="175"/>
      <c r="I4" s="175"/>
      <c r="J4" s="17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x14ac:dyDescent="0.25">
      <c r="A5" s="7" t="s">
        <v>0</v>
      </c>
      <c r="B5" s="21">
        <v>36</v>
      </c>
      <c r="C5" s="21">
        <v>17</v>
      </c>
      <c r="D5" s="21">
        <v>1</v>
      </c>
      <c r="E5" s="41">
        <f t="shared" ref="E5:E9" si="0">SUM(B5:D5)</f>
        <v>54</v>
      </c>
      <c r="F5" s="22">
        <v>67</v>
      </c>
      <c r="G5" s="22">
        <v>35</v>
      </c>
      <c r="H5" s="22">
        <v>3</v>
      </c>
      <c r="I5" s="22">
        <v>0</v>
      </c>
      <c r="J5" s="22">
        <v>16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25">
      <c r="A6" s="7" t="s">
        <v>17</v>
      </c>
      <c r="B6" s="43">
        <f>SUM(B7:B9)</f>
        <v>128</v>
      </c>
      <c r="C6" s="43">
        <f>SUM(C7:C9)</f>
        <v>44</v>
      </c>
      <c r="D6" s="43">
        <f>SUM(D7:D9)</f>
        <v>2</v>
      </c>
      <c r="E6" s="41">
        <f>SUM(B6:D6)</f>
        <v>174</v>
      </c>
      <c r="F6" s="22">
        <v>183</v>
      </c>
      <c r="G6" s="22">
        <v>107</v>
      </c>
      <c r="H6" s="22">
        <v>9</v>
      </c>
      <c r="I6" s="22">
        <v>0</v>
      </c>
      <c r="J6" s="22">
        <v>58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x14ac:dyDescent="0.25">
      <c r="A7" s="7" t="s">
        <v>19</v>
      </c>
      <c r="B7" s="21">
        <v>86</v>
      </c>
      <c r="C7" s="21">
        <v>29</v>
      </c>
      <c r="D7" s="21">
        <v>1</v>
      </c>
      <c r="E7" s="41">
        <f t="shared" si="0"/>
        <v>116</v>
      </c>
      <c r="F7" s="22" t="s">
        <v>59</v>
      </c>
      <c r="G7" s="22">
        <v>70</v>
      </c>
      <c r="H7" s="22">
        <v>6</v>
      </c>
      <c r="I7" s="22">
        <v>0</v>
      </c>
      <c r="J7" s="22">
        <v>40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x14ac:dyDescent="0.25">
      <c r="A8" s="7" t="s">
        <v>33</v>
      </c>
      <c r="B8" s="21">
        <v>4</v>
      </c>
      <c r="C8" s="21">
        <v>4</v>
      </c>
      <c r="D8" s="21">
        <v>1</v>
      </c>
      <c r="E8" s="41">
        <f t="shared" si="0"/>
        <v>9</v>
      </c>
      <c r="F8" s="22" t="s">
        <v>59</v>
      </c>
      <c r="G8" s="22">
        <v>8</v>
      </c>
      <c r="H8" s="22">
        <v>0</v>
      </c>
      <c r="I8" s="22">
        <v>0</v>
      </c>
      <c r="J8" s="22">
        <v>1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x14ac:dyDescent="0.25">
      <c r="A9" s="3" t="s">
        <v>34</v>
      </c>
      <c r="B9" s="37">
        <v>38</v>
      </c>
      <c r="C9" s="37">
        <v>11</v>
      </c>
      <c r="D9" s="37">
        <v>0</v>
      </c>
      <c r="E9" s="41">
        <f t="shared" si="0"/>
        <v>49</v>
      </c>
      <c r="F9" s="24" t="s">
        <v>59</v>
      </c>
      <c r="G9" s="24">
        <v>29</v>
      </c>
      <c r="H9" s="24">
        <v>3</v>
      </c>
      <c r="I9" s="24">
        <v>0</v>
      </c>
      <c r="J9" s="24">
        <v>17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6.75" customHeight="1" x14ac:dyDescent="0.25">
      <c r="A10" s="176"/>
      <c r="B10" s="176"/>
      <c r="C10" s="176"/>
      <c r="D10" s="176"/>
      <c r="E10" s="176"/>
      <c r="F10" s="47"/>
      <c r="G10" s="47"/>
      <c r="H10" s="47"/>
      <c r="I10" s="47"/>
      <c r="J10" s="47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5.75" x14ac:dyDescent="0.25">
      <c r="A11" s="170" t="s">
        <v>16</v>
      </c>
      <c r="B11" s="171"/>
      <c r="C11" s="171"/>
      <c r="D11" s="171"/>
      <c r="E11" s="171"/>
      <c r="F11" s="171"/>
      <c r="G11" s="172"/>
      <c r="H11" s="172"/>
      <c r="I11" s="172"/>
      <c r="J11" s="17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5" customHeight="1" x14ac:dyDescent="0.25">
      <c r="A12" s="185"/>
      <c r="B12" s="179" t="s">
        <v>7</v>
      </c>
      <c r="C12" s="179"/>
      <c r="D12" s="180" t="s">
        <v>8</v>
      </c>
      <c r="E12" s="182" t="s">
        <v>15</v>
      </c>
      <c r="F12" s="174" t="s">
        <v>12</v>
      </c>
      <c r="G12" s="174" t="s">
        <v>83</v>
      </c>
      <c r="H12" s="174" t="s">
        <v>84</v>
      </c>
      <c r="I12" s="174" t="s">
        <v>85</v>
      </c>
      <c r="J12" s="174" t="s">
        <v>86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2.75" customHeight="1" x14ac:dyDescent="0.25">
      <c r="A13" s="186"/>
      <c r="B13" s="6" t="s">
        <v>9</v>
      </c>
      <c r="C13" s="6" t="s">
        <v>10</v>
      </c>
      <c r="D13" s="181"/>
      <c r="E13" s="183"/>
      <c r="F13" s="175"/>
      <c r="G13" s="175"/>
      <c r="H13" s="175"/>
      <c r="I13" s="175"/>
      <c r="J13" s="175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25">
      <c r="A14" s="7" t="s">
        <v>0</v>
      </c>
      <c r="B14" s="21">
        <v>149</v>
      </c>
      <c r="C14" s="21">
        <v>18</v>
      </c>
      <c r="D14" s="21">
        <v>47</v>
      </c>
      <c r="E14" s="41">
        <v>214</v>
      </c>
      <c r="F14" s="22">
        <v>255</v>
      </c>
      <c r="G14" s="22">
        <v>60</v>
      </c>
      <c r="H14" s="22">
        <v>49</v>
      </c>
      <c r="I14" s="22">
        <v>5</v>
      </c>
      <c r="J14" s="22">
        <v>100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x14ac:dyDescent="0.25">
      <c r="A15" s="7" t="s">
        <v>17</v>
      </c>
      <c r="B15" s="43">
        <f>SUM(B16:B17)</f>
        <v>149</v>
      </c>
      <c r="C15" s="43">
        <f>SUM(C16:C17)</f>
        <v>16</v>
      </c>
      <c r="D15" s="43">
        <f>SUM(D16:D17)</f>
        <v>49</v>
      </c>
      <c r="E15" s="41">
        <v>217</v>
      </c>
      <c r="F15" s="22">
        <v>255</v>
      </c>
      <c r="G15" s="22">
        <v>61</v>
      </c>
      <c r="H15" s="22">
        <v>50</v>
      </c>
      <c r="I15" s="22">
        <v>6</v>
      </c>
      <c r="J15" s="22">
        <v>100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x14ac:dyDescent="0.25">
      <c r="A16" s="7" t="s">
        <v>20</v>
      </c>
      <c r="B16" s="21">
        <v>8</v>
      </c>
      <c r="C16" s="21">
        <v>2</v>
      </c>
      <c r="D16" s="21">
        <v>6</v>
      </c>
      <c r="E16" s="41">
        <f t="shared" ref="E16:E17" si="1">SUM(B16:D16)</f>
        <v>16</v>
      </c>
      <c r="F16" s="22" t="s">
        <v>59</v>
      </c>
      <c r="G16" s="22">
        <v>0</v>
      </c>
      <c r="H16" s="22">
        <v>0</v>
      </c>
      <c r="I16" s="22">
        <v>1</v>
      </c>
      <c r="J16" s="22">
        <v>15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3.5" customHeight="1" x14ac:dyDescent="0.25">
      <c r="A17" s="4" t="s">
        <v>18</v>
      </c>
      <c r="B17" s="37">
        <v>141</v>
      </c>
      <c r="C17" s="37">
        <v>14</v>
      </c>
      <c r="D17" s="37">
        <v>43</v>
      </c>
      <c r="E17" s="41">
        <f t="shared" si="1"/>
        <v>198</v>
      </c>
      <c r="F17" s="24" t="s">
        <v>59</v>
      </c>
      <c r="G17" s="24">
        <v>61</v>
      </c>
      <c r="H17" s="24">
        <v>50</v>
      </c>
      <c r="I17" s="24">
        <v>5</v>
      </c>
      <c r="J17" s="24">
        <v>85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5.25" customHeight="1" x14ac:dyDescent="0.25">
      <c r="A18" s="193"/>
      <c r="B18" s="193"/>
      <c r="C18" s="193"/>
      <c r="D18" s="193"/>
      <c r="E18" s="193"/>
      <c r="F18" s="47"/>
      <c r="G18" s="47"/>
      <c r="H18" s="47"/>
      <c r="I18" s="47"/>
      <c r="J18" s="4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5.75" x14ac:dyDescent="0.25">
      <c r="A19" s="170" t="s">
        <v>26</v>
      </c>
      <c r="B19" s="171"/>
      <c r="C19" s="171"/>
      <c r="D19" s="171"/>
      <c r="E19" s="171"/>
      <c r="F19" s="171"/>
      <c r="G19" s="172"/>
      <c r="H19" s="172"/>
      <c r="I19" s="172"/>
      <c r="J19" s="173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5" customHeight="1" x14ac:dyDescent="0.25">
      <c r="A20" s="185"/>
      <c r="B20" s="169" t="s">
        <v>7</v>
      </c>
      <c r="C20" s="169"/>
      <c r="D20" s="187" t="s">
        <v>8</v>
      </c>
      <c r="E20" s="182" t="s">
        <v>15</v>
      </c>
      <c r="F20" s="174" t="s">
        <v>12</v>
      </c>
      <c r="G20" s="174" t="s">
        <v>83</v>
      </c>
      <c r="H20" s="174" t="s">
        <v>84</v>
      </c>
      <c r="I20" s="174" t="s">
        <v>85</v>
      </c>
      <c r="J20" s="174" t="s">
        <v>86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2.75" customHeight="1" x14ac:dyDescent="0.25">
      <c r="A21" s="186"/>
      <c r="B21" s="6" t="s">
        <v>9</v>
      </c>
      <c r="C21" s="6" t="s">
        <v>10</v>
      </c>
      <c r="D21" s="188"/>
      <c r="E21" s="183"/>
      <c r="F21" s="175"/>
      <c r="G21" s="175"/>
      <c r="H21" s="175"/>
      <c r="I21" s="175"/>
      <c r="J21" s="175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x14ac:dyDescent="0.25">
      <c r="A22" s="7" t="s">
        <v>0</v>
      </c>
      <c r="B22" s="21">
        <v>0</v>
      </c>
      <c r="C22" s="21">
        <v>1</v>
      </c>
      <c r="D22" s="21">
        <v>0</v>
      </c>
      <c r="E22" s="41">
        <f t="shared" ref="E22:E26" si="2">SUM(B22:D22)</f>
        <v>1</v>
      </c>
      <c r="F22" s="22">
        <v>2</v>
      </c>
      <c r="G22" s="22">
        <v>1</v>
      </c>
      <c r="H22" s="22">
        <v>0</v>
      </c>
      <c r="I22" s="22">
        <v>0</v>
      </c>
      <c r="J22" s="22">
        <v>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x14ac:dyDescent="0.25">
      <c r="A23" s="7" t="s">
        <v>21</v>
      </c>
      <c r="B23" s="21">
        <v>0</v>
      </c>
      <c r="C23" s="21">
        <v>1</v>
      </c>
      <c r="D23" s="21">
        <v>0</v>
      </c>
      <c r="E23" s="41">
        <f t="shared" si="2"/>
        <v>1</v>
      </c>
      <c r="F23" s="22" t="s">
        <v>59</v>
      </c>
      <c r="G23" s="22">
        <v>1</v>
      </c>
      <c r="H23" s="22">
        <v>0</v>
      </c>
      <c r="I23" s="22">
        <v>0</v>
      </c>
      <c r="J23" s="22">
        <v>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x14ac:dyDescent="0.25">
      <c r="A24" s="4" t="s">
        <v>22</v>
      </c>
      <c r="B24" s="21">
        <v>0</v>
      </c>
      <c r="C24" s="21">
        <v>0</v>
      </c>
      <c r="D24" s="21">
        <v>0</v>
      </c>
      <c r="E24" s="41">
        <f t="shared" si="2"/>
        <v>0</v>
      </c>
      <c r="F24" s="22" t="s">
        <v>59</v>
      </c>
      <c r="G24" s="22">
        <v>0</v>
      </c>
      <c r="H24" s="22">
        <v>0</v>
      </c>
      <c r="I24" s="22">
        <v>0</v>
      </c>
      <c r="J24" s="22">
        <v>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5">
      <c r="A25" s="30" t="s">
        <v>40</v>
      </c>
      <c r="B25" s="44">
        <f>SUM(B23,B26)</f>
        <v>0</v>
      </c>
      <c r="C25" s="44">
        <f t="shared" ref="C25:D25" si="3">SUM(C23,C26)</f>
        <v>1</v>
      </c>
      <c r="D25" s="44">
        <f t="shared" si="3"/>
        <v>0</v>
      </c>
      <c r="E25" s="41">
        <f t="shared" si="2"/>
        <v>1</v>
      </c>
      <c r="F25" s="24">
        <v>6</v>
      </c>
      <c r="G25" s="24">
        <v>1</v>
      </c>
      <c r="H25" s="24">
        <v>0</v>
      </c>
      <c r="I25" s="24">
        <v>0</v>
      </c>
      <c r="J25" s="24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3.5" customHeight="1" x14ac:dyDescent="0.25">
      <c r="A26" s="30" t="s">
        <v>23</v>
      </c>
      <c r="B26" s="37">
        <v>0</v>
      </c>
      <c r="C26" s="37">
        <v>0</v>
      </c>
      <c r="D26" s="37">
        <v>0</v>
      </c>
      <c r="E26" s="41">
        <f t="shared" si="2"/>
        <v>0</v>
      </c>
      <c r="F26" s="24" t="s">
        <v>59</v>
      </c>
      <c r="G26" s="24">
        <v>0</v>
      </c>
      <c r="H26" s="24">
        <v>0</v>
      </c>
      <c r="I26" s="24">
        <v>0</v>
      </c>
      <c r="J26" s="24"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6" customHeight="1" x14ac:dyDescent="0.25">
      <c r="A27" s="184"/>
      <c r="B27" s="184"/>
      <c r="C27" s="184"/>
      <c r="D27" s="184"/>
      <c r="E27" s="184"/>
      <c r="F27" s="47"/>
      <c r="G27" s="47"/>
      <c r="H27" s="47"/>
      <c r="I27" s="47"/>
      <c r="J27" s="47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8.75" x14ac:dyDescent="0.3">
      <c r="A28" s="191" t="s">
        <v>36</v>
      </c>
      <c r="B28" s="192"/>
      <c r="C28" s="192"/>
      <c r="D28" s="192"/>
      <c r="E28" s="192"/>
      <c r="F28" s="192"/>
      <c r="G28" s="172"/>
      <c r="H28" s="172"/>
      <c r="I28" s="172"/>
      <c r="J28" s="173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5" customHeight="1" x14ac:dyDescent="0.25">
      <c r="A29" s="185"/>
      <c r="B29" s="169" t="s">
        <v>7</v>
      </c>
      <c r="C29" s="169"/>
      <c r="D29" s="187" t="s">
        <v>8</v>
      </c>
      <c r="E29" s="182" t="s">
        <v>15</v>
      </c>
      <c r="F29" s="174" t="s">
        <v>12</v>
      </c>
      <c r="G29" s="174" t="s">
        <v>83</v>
      </c>
      <c r="H29" s="174" t="s">
        <v>84</v>
      </c>
      <c r="I29" s="174" t="s">
        <v>85</v>
      </c>
      <c r="J29" s="174" t="s">
        <v>86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2.75" customHeight="1" x14ac:dyDescent="0.25">
      <c r="A30" s="186"/>
      <c r="B30" s="6" t="s">
        <v>9</v>
      </c>
      <c r="C30" s="6" t="s">
        <v>10</v>
      </c>
      <c r="D30" s="188"/>
      <c r="E30" s="183"/>
      <c r="F30" s="175"/>
      <c r="G30" s="175"/>
      <c r="H30" s="175"/>
      <c r="I30" s="175"/>
      <c r="J30" s="175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5">
      <c r="A31" s="7" t="s">
        <v>1</v>
      </c>
      <c r="B31" s="45">
        <f>SUM(B5,B14,B22)</f>
        <v>185</v>
      </c>
      <c r="C31" s="45">
        <f>SUM(C5,C14,C22)</f>
        <v>36</v>
      </c>
      <c r="D31" s="45">
        <f>SUM(D5,D14,D22)</f>
        <v>48</v>
      </c>
      <c r="E31" s="41">
        <f>SUM(E5,E14,E22)</f>
        <v>269</v>
      </c>
      <c r="F31" s="22">
        <v>324</v>
      </c>
      <c r="G31" s="22">
        <v>96</v>
      </c>
      <c r="H31" s="22">
        <v>52</v>
      </c>
      <c r="I31" s="22">
        <v>5</v>
      </c>
      <c r="J31" s="22">
        <v>116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7" t="s">
        <v>2</v>
      </c>
      <c r="B32" s="43">
        <f>SUM(B6,B15,B25)</f>
        <v>277</v>
      </c>
      <c r="C32" s="45">
        <f>SUM(C6,C15,C25)</f>
        <v>61</v>
      </c>
      <c r="D32" s="45">
        <f>SUM(D6,D15,D25)</f>
        <v>51</v>
      </c>
      <c r="E32" s="41">
        <f>SUM(E6,E15,E25)</f>
        <v>392</v>
      </c>
      <c r="F32" s="22">
        <v>444</v>
      </c>
      <c r="G32" s="22">
        <v>169</v>
      </c>
      <c r="H32" s="22">
        <v>59</v>
      </c>
      <c r="I32" s="22">
        <v>6</v>
      </c>
      <c r="J32" s="22">
        <v>158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3.5" customHeight="1" x14ac:dyDescent="0.25">
      <c r="A33" s="3" t="s">
        <v>24</v>
      </c>
      <c r="B33" s="45">
        <f>SUM(B7,B25)</f>
        <v>86</v>
      </c>
      <c r="C33" s="45">
        <f>SUM(C7,C25)</f>
        <v>30</v>
      </c>
      <c r="D33" s="45">
        <f>SUM(D7,D25)</f>
        <v>1</v>
      </c>
      <c r="E33" s="41">
        <f>SUM(E7,E25)</f>
        <v>117</v>
      </c>
      <c r="F33" s="24" t="s">
        <v>59</v>
      </c>
      <c r="G33" s="24">
        <v>71</v>
      </c>
      <c r="H33" s="24">
        <v>6</v>
      </c>
      <c r="I33" s="24">
        <v>0</v>
      </c>
      <c r="J33" s="24">
        <v>40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3" t="s">
        <v>27</v>
      </c>
      <c r="B34" s="45">
        <f t="shared" ref="B34:D35" si="4">SUM(B8,B16)</f>
        <v>12</v>
      </c>
      <c r="C34" s="45">
        <f t="shared" si="4"/>
        <v>6</v>
      </c>
      <c r="D34" s="45">
        <f t="shared" si="4"/>
        <v>7</v>
      </c>
      <c r="E34" s="41">
        <f>SUM(E8,E16)</f>
        <v>25</v>
      </c>
      <c r="F34" s="22" t="s">
        <v>59</v>
      </c>
      <c r="G34" s="22">
        <v>8</v>
      </c>
      <c r="H34" s="22">
        <v>0</v>
      </c>
      <c r="I34" s="22">
        <v>1</v>
      </c>
      <c r="J34" s="22">
        <v>16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3.5" customHeight="1" thickBot="1" x14ac:dyDescent="0.3">
      <c r="A35" s="29" t="s">
        <v>28</v>
      </c>
      <c r="B35" s="46">
        <f t="shared" si="4"/>
        <v>179</v>
      </c>
      <c r="C35" s="46">
        <f t="shared" si="4"/>
        <v>25</v>
      </c>
      <c r="D35" s="46">
        <f t="shared" si="4"/>
        <v>43</v>
      </c>
      <c r="E35" s="28">
        <f>SUM(E9,E17,)</f>
        <v>247</v>
      </c>
      <c r="F35" s="48" t="s">
        <v>59</v>
      </c>
      <c r="G35" s="48">
        <v>90</v>
      </c>
      <c r="H35" s="48">
        <v>53</v>
      </c>
      <c r="I35" s="48">
        <v>5</v>
      </c>
      <c r="J35" s="48">
        <v>102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5">
      <c r="A36" s="32"/>
      <c r="B36" s="31"/>
      <c r="C36" s="31"/>
      <c r="D36" s="31"/>
      <c r="E36" s="33"/>
      <c r="F36" s="33"/>
      <c r="G36" s="33"/>
      <c r="H36" s="33"/>
      <c r="I36" s="33"/>
      <c r="J36" s="3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5">
      <c r="A37" s="176"/>
      <c r="B37" s="176"/>
      <c r="C37" s="176"/>
      <c r="D37" s="176"/>
      <c r="E37" s="176"/>
      <c r="F37" s="47"/>
      <c r="G37" s="47"/>
      <c r="H37" s="47"/>
      <c r="I37" s="47"/>
      <c r="J37" s="47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5.75" x14ac:dyDescent="0.25">
      <c r="A38" s="170" t="s">
        <v>38</v>
      </c>
      <c r="B38" s="171"/>
      <c r="C38" s="171"/>
      <c r="D38" s="171"/>
      <c r="E38" s="171"/>
      <c r="F38" s="171"/>
      <c r="G38" s="172"/>
      <c r="H38" s="172"/>
      <c r="I38" s="172"/>
      <c r="J38" s="173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5" customHeight="1" x14ac:dyDescent="0.25">
      <c r="A39" s="177" t="s">
        <v>14</v>
      </c>
      <c r="B39" s="179" t="s">
        <v>7</v>
      </c>
      <c r="C39" s="179"/>
      <c r="D39" s="180" t="s">
        <v>8</v>
      </c>
      <c r="E39" s="182" t="s">
        <v>15</v>
      </c>
      <c r="F39" s="174" t="s">
        <v>12</v>
      </c>
      <c r="G39" s="174" t="s">
        <v>83</v>
      </c>
      <c r="H39" s="174" t="s">
        <v>84</v>
      </c>
      <c r="I39" s="174" t="s">
        <v>85</v>
      </c>
      <c r="J39" s="174" t="s">
        <v>86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x14ac:dyDescent="0.25">
      <c r="A40" s="178"/>
      <c r="B40" s="6" t="s">
        <v>9</v>
      </c>
      <c r="C40" s="6" t="s">
        <v>11</v>
      </c>
      <c r="D40" s="181"/>
      <c r="E40" s="183"/>
      <c r="F40" s="175"/>
      <c r="G40" s="175"/>
      <c r="H40" s="175"/>
      <c r="I40" s="175"/>
      <c r="J40" s="175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25">
      <c r="A41" s="7" t="s">
        <v>31</v>
      </c>
      <c r="B41" s="21">
        <v>15</v>
      </c>
      <c r="C41" s="21">
        <v>0</v>
      </c>
      <c r="D41" s="21">
        <v>11</v>
      </c>
      <c r="E41" s="41">
        <f t="shared" ref="E41:E43" si="5">SUM(B41:D41)</f>
        <v>26</v>
      </c>
      <c r="F41" s="22">
        <v>15</v>
      </c>
      <c r="G41" s="22">
        <v>10</v>
      </c>
      <c r="H41" s="22">
        <v>0</v>
      </c>
      <c r="I41" s="22">
        <v>0</v>
      </c>
      <c r="J41" s="22">
        <v>16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25">
      <c r="A42" s="3" t="s">
        <v>30</v>
      </c>
      <c r="B42" s="37">
        <v>2</v>
      </c>
      <c r="C42" s="34">
        <v>0</v>
      </c>
      <c r="D42" s="37">
        <v>0</v>
      </c>
      <c r="E42" s="41">
        <f t="shared" si="5"/>
        <v>2</v>
      </c>
      <c r="F42" s="24">
        <v>0</v>
      </c>
      <c r="G42" s="24">
        <v>0</v>
      </c>
      <c r="H42" s="24">
        <v>0</v>
      </c>
      <c r="I42" s="24">
        <v>0</v>
      </c>
      <c r="J42" s="24">
        <v>2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x14ac:dyDescent="0.25">
      <c r="A43" s="3" t="s">
        <v>32</v>
      </c>
      <c r="B43" s="37">
        <v>12</v>
      </c>
      <c r="C43" s="34">
        <v>0</v>
      </c>
      <c r="D43" s="37">
        <v>0</v>
      </c>
      <c r="E43" s="41">
        <f t="shared" si="5"/>
        <v>12</v>
      </c>
      <c r="F43" s="24">
        <v>0</v>
      </c>
      <c r="G43" s="24">
        <v>0</v>
      </c>
      <c r="H43" s="24">
        <v>0</v>
      </c>
      <c r="I43" s="24">
        <v>0</v>
      </c>
      <c r="J43" s="24">
        <v>12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25.5" customHeight="1" x14ac:dyDescent="0.25">
      <c r="A44" s="27" t="s">
        <v>13</v>
      </c>
      <c r="B44" s="164" t="s">
        <v>7</v>
      </c>
      <c r="C44" s="164"/>
      <c r="D44" s="40" t="s">
        <v>8</v>
      </c>
      <c r="E44" s="41" t="s">
        <v>15</v>
      </c>
      <c r="F44" s="52" t="s">
        <v>12</v>
      </c>
      <c r="G44" s="52" t="s">
        <v>83</v>
      </c>
      <c r="H44" s="52" t="s">
        <v>84</v>
      </c>
      <c r="I44" s="52" t="s">
        <v>85</v>
      </c>
      <c r="J44" s="52" t="s">
        <v>86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x14ac:dyDescent="0.25">
      <c r="A45" s="26" t="s">
        <v>29</v>
      </c>
      <c r="B45" s="165">
        <v>18</v>
      </c>
      <c r="C45" s="166"/>
      <c r="D45" s="35">
        <v>10</v>
      </c>
      <c r="E45" s="41">
        <f>SUM(B45:D45)</f>
        <v>28</v>
      </c>
      <c r="F45" s="25">
        <v>53</v>
      </c>
      <c r="G45" s="25">
        <v>5</v>
      </c>
      <c r="H45" s="25">
        <v>12</v>
      </c>
      <c r="I45" s="25">
        <v>0</v>
      </c>
      <c r="J45" s="25">
        <v>11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x14ac:dyDescent="0.25">
      <c r="A46" s="20" t="s">
        <v>37</v>
      </c>
      <c r="B46" s="167">
        <v>3</v>
      </c>
      <c r="C46" s="168"/>
      <c r="D46" s="36">
        <v>0</v>
      </c>
      <c r="E46" s="41">
        <f t="shared" ref="E46" si="6">SUM(B46:D46)</f>
        <v>3</v>
      </c>
      <c r="F46" s="49" t="s">
        <v>59</v>
      </c>
      <c r="G46" s="49">
        <v>1</v>
      </c>
      <c r="H46" s="49">
        <v>2</v>
      </c>
      <c r="I46" s="49">
        <v>0</v>
      </c>
      <c r="J46" s="49">
        <v>0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x14ac:dyDescent="0.25">
      <c r="A47" s="23"/>
      <c r="B47" s="42"/>
      <c r="C47" s="42"/>
      <c r="D47" s="42"/>
      <c r="E47" s="42"/>
      <c r="F47" s="50"/>
      <c r="G47" s="50"/>
      <c r="H47" s="50"/>
      <c r="I47" s="50"/>
      <c r="J47" s="5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5.75" x14ac:dyDescent="0.25">
      <c r="A48" s="170" t="s">
        <v>39</v>
      </c>
      <c r="B48" s="171"/>
      <c r="C48" s="171"/>
      <c r="D48" s="171"/>
      <c r="E48" s="171"/>
      <c r="F48" s="171"/>
      <c r="G48" s="172"/>
      <c r="H48" s="172"/>
      <c r="I48" s="172"/>
      <c r="J48" s="173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x14ac:dyDescent="0.25">
      <c r="A49" s="8"/>
      <c r="B49" s="169" t="s">
        <v>7</v>
      </c>
      <c r="C49" s="169"/>
      <c r="D49" s="39" t="s">
        <v>8</v>
      </c>
      <c r="E49" s="38" t="s">
        <v>15</v>
      </c>
      <c r="F49" s="53" t="s">
        <v>12</v>
      </c>
      <c r="G49" s="66" t="s">
        <v>83</v>
      </c>
      <c r="H49" s="66" t="s">
        <v>84</v>
      </c>
      <c r="I49" s="66" t="s">
        <v>85</v>
      </c>
      <c r="J49" s="66" t="s">
        <v>86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x14ac:dyDescent="0.25">
      <c r="A50" s="3" t="s">
        <v>3</v>
      </c>
      <c r="B50" s="163">
        <v>12</v>
      </c>
      <c r="C50" s="163"/>
      <c r="D50" s="37">
        <v>11</v>
      </c>
      <c r="E50" s="41">
        <f t="shared" ref="E50:E53" si="7">SUM(B50:D50)</f>
        <v>23</v>
      </c>
      <c r="F50" s="24">
        <v>34</v>
      </c>
      <c r="G50" s="24">
        <v>15</v>
      </c>
      <c r="H50" s="24">
        <v>1</v>
      </c>
      <c r="I50" s="24">
        <v>0</v>
      </c>
      <c r="J50" s="24">
        <v>7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x14ac:dyDescent="0.25">
      <c r="A51" s="3" t="s">
        <v>4</v>
      </c>
      <c r="B51" s="163">
        <v>38</v>
      </c>
      <c r="C51" s="163"/>
      <c r="D51" s="37">
        <v>3</v>
      </c>
      <c r="E51" s="41">
        <f t="shared" si="7"/>
        <v>41</v>
      </c>
      <c r="F51" s="24">
        <v>145</v>
      </c>
      <c r="G51" s="24">
        <v>12</v>
      </c>
      <c r="H51" s="24">
        <v>1</v>
      </c>
      <c r="I51" s="24">
        <v>0</v>
      </c>
      <c r="J51" s="24">
        <v>28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x14ac:dyDescent="0.25">
      <c r="A52" s="3" t="s">
        <v>5</v>
      </c>
      <c r="B52" s="163">
        <v>1</v>
      </c>
      <c r="C52" s="163"/>
      <c r="D52" s="37">
        <v>0</v>
      </c>
      <c r="E52" s="41">
        <f t="shared" si="7"/>
        <v>1</v>
      </c>
      <c r="F52" s="24">
        <v>9</v>
      </c>
      <c r="G52" s="24">
        <v>0</v>
      </c>
      <c r="H52" s="24">
        <v>0</v>
      </c>
      <c r="I52" s="24">
        <v>0</v>
      </c>
      <c r="J52" s="24">
        <v>1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x14ac:dyDescent="0.25">
      <c r="A53" s="3" t="s">
        <v>6</v>
      </c>
      <c r="B53" s="163">
        <v>54</v>
      </c>
      <c r="C53" s="163"/>
      <c r="D53" s="37">
        <v>11</v>
      </c>
      <c r="E53" s="41">
        <f t="shared" si="7"/>
        <v>65</v>
      </c>
      <c r="F53" s="24">
        <v>87</v>
      </c>
      <c r="G53" s="24">
        <v>22</v>
      </c>
      <c r="H53" s="24">
        <v>8</v>
      </c>
      <c r="I53" s="24">
        <v>1</v>
      </c>
      <c r="J53" s="24">
        <v>34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x14ac:dyDescent="0.25">
      <c r="A54" s="10"/>
      <c r="B54" s="13"/>
      <c r="C54" s="14"/>
      <c r="D54" s="15"/>
      <c r="E54" s="16"/>
      <c r="F54" s="51"/>
      <c r="G54" s="51"/>
      <c r="H54" s="51"/>
      <c r="I54" s="51"/>
      <c r="J54" s="51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x14ac:dyDescent="0.25">
      <c r="A55" s="10"/>
      <c r="B55" s="17"/>
      <c r="C55" s="17"/>
      <c r="D55" s="13"/>
      <c r="E55" s="18"/>
      <c r="F55" s="18"/>
      <c r="G55" s="18"/>
      <c r="H55" s="18"/>
      <c r="I55" s="18"/>
      <c r="J55" s="18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25">
      <c r="A56" s="10"/>
      <c r="B56" s="17"/>
      <c r="C56" s="17"/>
      <c r="D56" s="17"/>
      <c r="E56" s="17"/>
      <c r="F56" s="18"/>
      <c r="G56" s="18"/>
      <c r="H56" s="18"/>
      <c r="I56" s="18"/>
      <c r="J56" s="18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25">
      <c r="A57" s="10"/>
      <c r="B57" s="13"/>
      <c r="C57" s="13"/>
      <c r="D57" s="13"/>
      <c r="E57" s="18"/>
      <c r="F57" s="17"/>
      <c r="G57" s="17"/>
      <c r="H57" s="17"/>
      <c r="I57" s="17"/>
      <c r="J57" s="17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x14ac:dyDescent="0.25">
      <c r="A58" s="10"/>
      <c r="B58" s="13"/>
      <c r="C58" s="13"/>
      <c r="D58" s="13"/>
      <c r="E58" s="18"/>
      <c r="F58" s="18"/>
      <c r="G58" s="18"/>
      <c r="H58" s="18"/>
      <c r="I58" s="18"/>
      <c r="J58" s="18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x14ac:dyDescent="0.25">
      <c r="A59" s="10"/>
      <c r="B59" s="13"/>
      <c r="C59" s="13"/>
      <c r="D59" s="13"/>
      <c r="E59" s="18"/>
      <c r="F59" s="18"/>
      <c r="G59" s="18"/>
      <c r="H59" s="18"/>
      <c r="I59" s="18"/>
      <c r="J59" s="18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x14ac:dyDescent="0.25">
      <c r="A60" s="10"/>
      <c r="B60" s="13"/>
      <c r="C60" s="13"/>
      <c r="D60" s="13"/>
      <c r="E60" s="18"/>
      <c r="F60" s="18"/>
      <c r="G60" s="18"/>
      <c r="H60" s="18"/>
      <c r="I60" s="18"/>
      <c r="J60" s="18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x14ac:dyDescent="0.25">
      <c r="A61" s="10"/>
      <c r="B61" s="13"/>
      <c r="C61" s="13"/>
      <c r="D61" s="13"/>
      <c r="E61" s="18"/>
      <c r="F61" s="18"/>
      <c r="G61" s="18"/>
      <c r="H61" s="18"/>
      <c r="I61" s="18"/>
      <c r="J61" s="18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x14ac:dyDescent="0.25">
      <c r="A62" s="10"/>
      <c r="B62" s="13"/>
      <c r="C62" s="13"/>
      <c r="D62" s="13"/>
      <c r="E62" s="18"/>
      <c r="F62" s="18"/>
      <c r="G62" s="18"/>
      <c r="H62" s="18"/>
      <c r="I62" s="18"/>
      <c r="J62" s="18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x14ac:dyDescent="0.25">
      <c r="A63" s="10"/>
      <c r="B63" s="13"/>
      <c r="C63" s="13"/>
      <c r="D63" s="13"/>
      <c r="E63" s="18"/>
      <c r="F63" s="18"/>
      <c r="G63" s="18"/>
      <c r="H63" s="18"/>
      <c r="I63" s="18"/>
      <c r="J63" s="18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x14ac:dyDescent="0.25">
      <c r="A64" s="10"/>
      <c r="B64" s="13"/>
      <c r="C64" s="13"/>
      <c r="D64" s="13"/>
      <c r="E64" s="18"/>
      <c r="F64" s="18"/>
      <c r="G64" s="18"/>
      <c r="H64" s="18"/>
      <c r="I64" s="18"/>
      <c r="J64" s="18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x14ac:dyDescent="0.25">
      <c r="A65" s="10"/>
      <c r="B65" s="13"/>
      <c r="C65" s="13"/>
      <c r="D65" s="13"/>
      <c r="E65" s="18"/>
      <c r="F65" s="18"/>
      <c r="G65" s="18"/>
      <c r="H65" s="18"/>
      <c r="I65" s="18"/>
      <c r="J65" s="18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x14ac:dyDescent="0.25">
      <c r="A66" s="10"/>
      <c r="B66" s="13"/>
      <c r="C66" s="13"/>
      <c r="D66" s="13"/>
      <c r="E66" s="18"/>
      <c r="F66" s="18"/>
      <c r="G66" s="18"/>
      <c r="H66" s="18"/>
      <c r="I66" s="18"/>
      <c r="J66" s="18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x14ac:dyDescent="0.25">
      <c r="A67" s="10"/>
      <c r="B67" s="13"/>
      <c r="C67" s="13"/>
      <c r="D67" s="13"/>
      <c r="E67" s="18"/>
      <c r="F67" s="18"/>
      <c r="G67" s="18"/>
      <c r="H67" s="18"/>
      <c r="I67" s="18"/>
      <c r="J67" s="18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x14ac:dyDescent="0.25">
      <c r="A68" s="10"/>
      <c r="B68" s="13"/>
      <c r="C68" s="13"/>
      <c r="D68" s="13"/>
      <c r="E68" s="18"/>
      <c r="F68" s="18"/>
      <c r="G68" s="18"/>
      <c r="H68" s="18"/>
      <c r="I68" s="18"/>
      <c r="J68" s="18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x14ac:dyDescent="0.25">
      <c r="A69" s="10"/>
      <c r="B69" s="13"/>
      <c r="C69" s="13"/>
      <c r="D69" s="13"/>
      <c r="E69" s="18"/>
      <c r="F69" s="18"/>
      <c r="G69" s="18"/>
      <c r="H69" s="18"/>
      <c r="I69" s="18"/>
      <c r="J69" s="18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x14ac:dyDescent="0.25">
      <c r="A70" s="10"/>
      <c r="B70" s="13"/>
      <c r="C70" s="13"/>
      <c r="D70" s="13"/>
      <c r="E70" s="18"/>
      <c r="F70" s="18"/>
      <c r="G70" s="18"/>
      <c r="H70" s="18"/>
      <c r="I70" s="18"/>
      <c r="J70" s="18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x14ac:dyDescent="0.25">
      <c r="A71" s="10"/>
      <c r="B71" s="13"/>
      <c r="C71" s="13"/>
      <c r="D71" s="13"/>
      <c r="E71" s="18"/>
      <c r="F71" s="18"/>
      <c r="G71" s="18"/>
      <c r="H71" s="18"/>
      <c r="I71" s="18"/>
      <c r="J71" s="1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x14ac:dyDescent="0.25">
      <c r="A72" s="10"/>
      <c r="B72" s="13"/>
      <c r="C72" s="13"/>
      <c r="D72" s="13"/>
      <c r="E72" s="18"/>
      <c r="F72" s="18"/>
      <c r="G72" s="18"/>
      <c r="H72" s="18"/>
      <c r="I72" s="18"/>
      <c r="J72" s="1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x14ac:dyDescent="0.25">
      <c r="A73" s="10"/>
      <c r="B73" s="13"/>
      <c r="C73" s="13"/>
      <c r="D73" s="13"/>
      <c r="E73" s="18"/>
      <c r="F73" s="18"/>
      <c r="G73" s="18"/>
      <c r="H73" s="18"/>
      <c r="I73" s="18"/>
      <c r="J73" s="1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x14ac:dyDescent="0.25">
      <c r="A74" s="10"/>
      <c r="B74" s="13"/>
      <c r="C74" s="13"/>
      <c r="D74" s="13"/>
      <c r="E74" s="18"/>
      <c r="F74" s="18"/>
      <c r="G74" s="18"/>
      <c r="H74" s="18"/>
      <c r="I74" s="18"/>
      <c r="J74" s="1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x14ac:dyDescent="0.25">
      <c r="A75" s="10"/>
      <c r="B75" s="13"/>
      <c r="C75" s="13"/>
      <c r="D75" s="13"/>
      <c r="E75" s="18"/>
      <c r="F75" s="18"/>
      <c r="G75" s="18"/>
      <c r="H75" s="18"/>
      <c r="I75" s="18"/>
      <c r="J75" s="1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x14ac:dyDescent="0.25">
      <c r="A76" s="10"/>
      <c r="B76" s="13"/>
      <c r="C76" s="13"/>
      <c r="D76" s="13"/>
      <c r="E76" s="18"/>
      <c r="F76" s="18"/>
      <c r="G76" s="18"/>
      <c r="H76" s="18"/>
      <c r="I76" s="18"/>
      <c r="J76" s="1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x14ac:dyDescent="0.25">
      <c r="A77" s="10"/>
      <c r="B77" s="13"/>
      <c r="C77" s="13"/>
      <c r="D77" s="13"/>
      <c r="E77" s="18"/>
      <c r="F77" s="18"/>
      <c r="G77" s="18"/>
      <c r="H77" s="18"/>
      <c r="I77" s="18"/>
      <c r="J77" s="1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x14ac:dyDescent="0.25">
      <c r="A78" s="10"/>
      <c r="B78" s="13"/>
      <c r="C78" s="13"/>
      <c r="D78" s="13"/>
      <c r="E78" s="18"/>
      <c r="F78" s="18"/>
      <c r="G78" s="18"/>
      <c r="H78" s="18"/>
      <c r="I78" s="18"/>
      <c r="J78" s="1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x14ac:dyDescent="0.25">
      <c r="A79" s="10"/>
      <c r="B79" s="13"/>
      <c r="C79" s="13"/>
      <c r="D79" s="13"/>
      <c r="E79" s="18"/>
      <c r="F79" s="18"/>
      <c r="G79" s="18"/>
      <c r="H79" s="18"/>
      <c r="I79" s="18"/>
      <c r="J79" s="1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x14ac:dyDescent="0.25">
      <c r="A80" s="10"/>
      <c r="B80" s="13"/>
      <c r="C80" s="13"/>
      <c r="D80" s="13"/>
      <c r="E80" s="18"/>
      <c r="F80" s="18"/>
      <c r="G80" s="18"/>
      <c r="H80" s="18"/>
      <c r="I80" s="18"/>
      <c r="J80" s="18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x14ac:dyDescent="0.25">
      <c r="A81" s="10"/>
      <c r="B81" s="13"/>
      <c r="C81" s="13"/>
      <c r="D81" s="13"/>
      <c r="E81" s="18"/>
      <c r="F81" s="18"/>
      <c r="G81" s="18"/>
      <c r="H81" s="18"/>
      <c r="I81" s="18"/>
      <c r="J81" s="18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x14ac:dyDescent="0.25">
      <c r="A82" s="10"/>
      <c r="B82" s="13"/>
      <c r="C82" s="13"/>
      <c r="D82" s="13"/>
      <c r="E82" s="18"/>
      <c r="F82" s="18"/>
      <c r="G82" s="18"/>
      <c r="H82" s="18"/>
      <c r="I82" s="18"/>
      <c r="J82" s="18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x14ac:dyDescent="0.25">
      <c r="A83" s="10"/>
      <c r="B83" s="13"/>
      <c r="C83" s="13"/>
      <c r="D83" s="13"/>
      <c r="E83" s="18"/>
      <c r="F83" s="18"/>
      <c r="G83" s="18"/>
      <c r="H83" s="18"/>
      <c r="I83" s="18"/>
      <c r="J83" s="18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x14ac:dyDescent="0.25">
      <c r="A84" s="10"/>
      <c r="B84" s="13"/>
      <c r="C84" s="13"/>
      <c r="D84" s="13"/>
      <c r="E84" s="18"/>
      <c r="F84" s="18"/>
      <c r="G84" s="18"/>
      <c r="H84" s="18"/>
      <c r="I84" s="18"/>
      <c r="J84" s="18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x14ac:dyDescent="0.25">
      <c r="A85" s="10"/>
      <c r="B85" s="13"/>
      <c r="C85" s="13"/>
      <c r="D85" s="13"/>
      <c r="E85" s="18"/>
      <c r="F85" s="18"/>
      <c r="G85" s="18"/>
      <c r="H85" s="18"/>
      <c r="I85" s="18"/>
      <c r="J85" s="18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x14ac:dyDescent="0.25">
      <c r="A86" s="10"/>
      <c r="B86" s="13"/>
      <c r="C86" s="13"/>
      <c r="D86" s="13"/>
      <c r="E86" s="18"/>
      <c r="F86" s="18"/>
      <c r="G86" s="18"/>
      <c r="H86" s="18"/>
      <c r="I86" s="18"/>
      <c r="J86" s="18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x14ac:dyDescent="0.25">
      <c r="A87" s="10"/>
      <c r="B87" s="13"/>
      <c r="C87" s="13"/>
      <c r="D87" s="13"/>
      <c r="E87" s="18"/>
      <c r="F87" s="18"/>
      <c r="G87" s="18"/>
      <c r="H87" s="18"/>
      <c r="I87" s="18"/>
      <c r="J87" s="18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x14ac:dyDescent="0.25">
      <c r="A88" s="10"/>
      <c r="B88" s="13"/>
      <c r="C88" s="13"/>
      <c r="D88" s="13"/>
      <c r="E88" s="18"/>
      <c r="F88" s="18"/>
      <c r="G88" s="18"/>
      <c r="H88" s="18"/>
      <c r="I88" s="18"/>
      <c r="J88" s="18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x14ac:dyDescent="0.25">
      <c r="A89" s="10"/>
      <c r="B89" s="13"/>
      <c r="C89" s="13"/>
      <c r="D89" s="13"/>
      <c r="E89" s="18"/>
      <c r="F89" s="18"/>
      <c r="G89" s="18"/>
      <c r="H89" s="18"/>
      <c r="I89" s="18"/>
      <c r="J89" s="18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x14ac:dyDescent="0.25">
      <c r="A90" s="10"/>
      <c r="B90" s="13"/>
      <c r="C90" s="13"/>
      <c r="D90" s="13"/>
      <c r="E90" s="18"/>
      <c r="F90" s="18"/>
      <c r="G90" s="18"/>
      <c r="H90" s="18"/>
      <c r="I90" s="18"/>
      <c r="J90" s="18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x14ac:dyDescent="0.25">
      <c r="A91" s="10"/>
      <c r="B91" s="13"/>
      <c r="C91" s="13"/>
      <c r="D91" s="13"/>
      <c r="E91" s="18"/>
      <c r="F91" s="18"/>
      <c r="G91" s="18"/>
      <c r="H91" s="18"/>
      <c r="I91" s="18"/>
      <c r="J91" s="18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x14ac:dyDescent="0.25">
      <c r="A92" s="10"/>
      <c r="B92" s="13"/>
      <c r="C92" s="13"/>
      <c r="D92" s="13"/>
      <c r="E92" s="18"/>
      <c r="F92" s="18"/>
      <c r="G92" s="18"/>
      <c r="H92" s="18"/>
      <c r="I92" s="18"/>
      <c r="J92" s="18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x14ac:dyDescent="0.25">
      <c r="A93" s="10"/>
      <c r="B93" s="13"/>
      <c r="C93" s="13"/>
      <c r="D93" s="13"/>
      <c r="E93" s="18"/>
      <c r="F93" s="18"/>
      <c r="G93" s="18"/>
      <c r="H93" s="18"/>
      <c r="I93" s="18"/>
      <c r="J93" s="18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x14ac:dyDescent="0.25">
      <c r="A94" s="10"/>
      <c r="B94" s="13"/>
      <c r="C94" s="13"/>
      <c r="D94" s="13"/>
      <c r="E94" s="18"/>
      <c r="F94" s="18"/>
      <c r="G94" s="18"/>
      <c r="H94" s="18"/>
      <c r="I94" s="18"/>
      <c r="J94" s="18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x14ac:dyDescent="0.25">
      <c r="A95" s="10"/>
      <c r="B95" s="13"/>
      <c r="C95" s="13"/>
      <c r="D95" s="13"/>
      <c r="E95" s="18"/>
      <c r="F95" s="18"/>
      <c r="G95" s="18"/>
      <c r="H95" s="18"/>
      <c r="I95" s="18"/>
      <c r="J95" s="18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x14ac:dyDescent="0.25">
      <c r="A96" s="10"/>
      <c r="B96" s="13"/>
      <c r="C96" s="13"/>
      <c r="D96" s="13"/>
      <c r="E96" s="18"/>
      <c r="F96" s="18"/>
      <c r="G96" s="18"/>
      <c r="H96" s="18"/>
      <c r="I96" s="18"/>
      <c r="J96" s="18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x14ac:dyDescent="0.25">
      <c r="A97" s="10"/>
      <c r="B97" s="13"/>
      <c r="C97" s="13"/>
      <c r="D97" s="13"/>
      <c r="E97" s="18"/>
      <c r="F97" s="18"/>
      <c r="G97" s="18"/>
      <c r="H97" s="18"/>
      <c r="I97" s="18"/>
      <c r="J97" s="18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x14ac:dyDescent="0.25">
      <c r="A98" s="10"/>
      <c r="B98" s="13"/>
      <c r="C98" s="13"/>
      <c r="D98" s="13"/>
      <c r="E98" s="18"/>
      <c r="F98" s="18"/>
      <c r="G98" s="18"/>
      <c r="H98" s="18"/>
      <c r="I98" s="18"/>
      <c r="J98" s="18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x14ac:dyDescent="0.25">
      <c r="A99" s="10"/>
      <c r="B99" s="13"/>
      <c r="C99" s="13"/>
      <c r="D99" s="13"/>
      <c r="E99" s="18"/>
      <c r="F99" s="18"/>
      <c r="G99" s="18"/>
      <c r="H99" s="18"/>
      <c r="I99" s="18"/>
      <c r="J99" s="18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x14ac:dyDescent="0.25">
      <c r="A100" s="10"/>
      <c r="B100" s="13"/>
      <c r="C100" s="13"/>
      <c r="D100" s="13"/>
      <c r="E100" s="18"/>
      <c r="F100" s="18"/>
      <c r="G100" s="18"/>
      <c r="H100" s="18"/>
      <c r="I100" s="18"/>
      <c r="J100" s="18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x14ac:dyDescent="0.25">
      <c r="A101" s="10"/>
      <c r="B101" s="13"/>
      <c r="C101" s="13"/>
      <c r="D101" s="13"/>
      <c r="E101" s="18"/>
      <c r="F101" s="18"/>
      <c r="G101" s="18"/>
      <c r="H101" s="18"/>
      <c r="I101" s="18"/>
      <c r="J101" s="18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x14ac:dyDescent="0.25">
      <c r="A102" s="10"/>
      <c r="B102" s="13"/>
      <c r="C102" s="13"/>
      <c r="D102" s="13"/>
      <c r="E102" s="18"/>
      <c r="F102" s="18"/>
      <c r="G102" s="18"/>
      <c r="H102" s="18"/>
      <c r="I102" s="18"/>
      <c r="J102" s="18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x14ac:dyDescent="0.25">
      <c r="A103" s="10"/>
      <c r="B103" s="13"/>
      <c r="C103" s="13"/>
      <c r="D103" s="13"/>
      <c r="E103" s="18"/>
      <c r="F103" s="18"/>
      <c r="G103" s="18"/>
      <c r="H103" s="18"/>
      <c r="I103" s="18"/>
      <c r="J103" s="18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x14ac:dyDescent="0.25">
      <c r="A104" s="10"/>
      <c r="B104" s="13"/>
      <c r="C104" s="13"/>
      <c r="D104" s="13"/>
      <c r="E104" s="18"/>
      <c r="F104" s="18"/>
      <c r="G104" s="18"/>
      <c r="H104" s="18"/>
      <c r="I104" s="18"/>
      <c r="J104" s="18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5">
      <c r="A105" s="10"/>
      <c r="B105" s="13"/>
      <c r="C105" s="13"/>
      <c r="D105" s="13"/>
      <c r="E105" s="18"/>
      <c r="F105" s="18"/>
      <c r="G105" s="18"/>
      <c r="H105" s="18"/>
      <c r="I105" s="18"/>
      <c r="J105" s="18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x14ac:dyDescent="0.25">
      <c r="A106" s="10"/>
      <c r="B106" s="13"/>
      <c r="C106" s="13"/>
      <c r="D106" s="13"/>
      <c r="E106" s="18"/>
      <c r="F106" s="18"/>
      <c r="G106" s="18"/>
      <c r="H106" s="18"/>
      <c r="I106" s="18"/>
      <c r="J106" s="18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x14ac:dyDescent="0.25">
      <c r="A107" s="10"/>
      <c r="B107" s="13"/>
      <c r="C107" s="13"/>
      <c r="D107" s="13"/>
      <c r="E107" s="18"/>
      <c r="F107" s="18"/>
      <c r="G107" s="18"/>
      <c r="H107" s="18"/>
      <c r="I107" s="18"/>
      <c r="J107" s="18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x14ac:dyDescent="0.25">
      <c r="A108" s="10"/>
      <c r="B108" s="13"/>
      <c r="C108" s="13"/>
      <c r="D108" s="13"/>
      <c r="E108" s="18"/>
      <c r="F108" s="18"/>
      <c r="G108" s="18"/>
      <c r="H108" s="18"/>
      <c r="I108" s="18"/>
      <c r="J108" s="18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x14ac:dyDescent="0.25">
      <c r="A109" s="10"/>
      <c r="B109" s="13"/>
      <c r="C109" s="13"/>
      <c r="D109" s="13"/>
      <c r="E109" s="18"/>
      <c r="F109" s="18"/>
      <c r="G109" s="18"/>
      <c r="H109" s="18"/>
      <c r="I109" s="18"/>
      <c r="J109" s="18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x14ac:dyDescent="0.25">
      <c r="A110" s="10"/>
      <c r="B110" s="13"/>
      <c r="C110" s="13"/>
      <c r="D110" s="13"/>
      <c r="E110" s="18"/>
      <c r="F110" s="18"/>
      <c r="G110" s="18"/>
      <c r="H110" s="18"/>
      <c r="I110" s="18"/>
      <c r="J110" s="18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x14ac:dyDescent="0.25">
      <c r="A111" s="10"/>
      <c r="B111" s="13"/>
      <c r="C111" s="13"/>
      <c r="D111" s="13"/>
      <c r="E111" s="18"/>
      <c r="F111" s="18"/>
      <c r="G111" s="18"/>
      <c r="H111" s="18"/>
      <c r="I111" s="18"/>
      <c r="J111" s="18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x14ac:dyDescent="0.25">
      <c r="A112" s="10"/>
      <c r="B112" s="13"/>
      <c r="C112" s="13"/>
      <c r="D112" s="13"/>
      <c r="E112" s="18"/>
      <c r="F112" s="18"/>
      <c r="G112" s="18"/>
      <c r="H112" s="18"/>
      <c r="I112" s="18"/>
      <c r="J112" s="18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x14ac:dyDescent="0.25">
      <c r="A113" s="10"/>
      <c r="B113" s="13"/>
      <c r="C113" s="13"/>
      <c r="D113" s="13"/>
      <c r="E113" s="18"/>
      <c r="F113" s="18"/>
      <c r="G113" s="18"/>
      <c r="H113" s="18"/>
      <c r="I113" s="18"/>
      <c r="J113" s="18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x14ac:dyDescent="0.25">
      <c r="A114" s="10"/>
      <c r="B114" s="13"/>
      <c r="C114" s="13"/>
      <c r="D114" s="13"/>
      <c r="E114" s="18"/>
      <c r="F114" s="18"/>
      <c r="G114" s="18"/>
      <c r="H114" s="18"/>
      <c r="I114" s="18"/>
      <c r="J114" s="18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x14ac:dyDescent="0.25">
      <c r="A115" s="10"/>
      <c r="B115" s="13"/>
      <c r="C115" s="13"/>
      <c r="D115" s="13"/>
      <c r="E115" s="18"/>
      <c r="F115" s="18"/>
      <c r="G115" s="18"/>
      <c r="H115" s="18"/>
      <c r="I115" s="18"/>
      <c r="J115" s="18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x14ac:dyDescent="0.25">
      <c r="A116" s="10"/>
      <c r="B116" s="13"/>
      <c r="C116" s="13"/>
      <c r="D116" s="13"/>
      <c r="E116" s="18"/>
      <c r="F116" s="18"/>
      <c r="G116" s="18"/>
      <c r="H116" s="18"/>
      <c r="I116" s="18"/>
      <c r="J116" s="18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x14ac:dyDescent="0.25">
      <c r="A117" s="10"/>
      <c r="B117" s="13"/>
      <c r="C117" s="13"/>
      <c r="D117" s="13"/>
      <c r="E117" s="18"/>
      <c r="F117" s="18"/>
      <c r="G117" s="18"/>
      <c r="H117" s="18"/>
      <c r="I117" s="18"/>
      <c r="J117" s="18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x14ac:dyDescent="0.25">
      <c r="A118" s="10"/>
      <c r="B118" s="13"/>
      <c r="C118" s="13"/>
      <c r="D118" s="13"/>
      <c r="E118" s="18"/>
      <c r="F118" s="18"/>
      <c r="G118" s="18"/>
      <c r="H118" s="18"/>
      <c r="I118" s="18"/>
      <c r="J118" s="18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x14ac:dyDescent="0.25">
      <c r="A119" s="10"/>
      <c r="B119" s="13"/>
      <c r="C119" s="13"/>
      <c r="D119" s="13"/>
      <c r="E119" s="18"/>
      <c r="F119" s="18"/>
      <c r="G119" s="18"/>
      <c r="H119" s="18"/>
      <c r="I119" s="18"/>
      <c r="J119" s="18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x14ac:dyDescent="0.25">
      <c r="A120" s="10"/>
      <c r="B120" s="13"/>
      <c r="C120" s="13"/>
      <c r="D120" s="13"/>
      <c r="E120" s="18"/>
      <c r="F120" s="18"/>
      <c r="G120" s="18"/>
      <c r="H120" s="18"/>
      <c r="I120" s="18"/>
      <c r="J120" s="18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x14ac:dyDescent="0.25">
      <c r="A121" s="10"/>
      <c r="B121" s="13"/>
      <c r="C121" s="13"/>
      <c r="D121" s="13"/>
      <c r="E121" s="18"/>
      <c r="F121" s="18"/>
      <c r="G121" s="18"/>
      <c r="H121" s="18"/>
      <c r="I121" s="18"/>
      <c r="J121" s="18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x14ac:dyDescent="0.25">
      <c r="A122" s="10"/>
      <c r="B122" s="13"/>
      <c r="C122" s="13"/>
      <c r="D122" s="13"/>
      <c r="E122" s="18"/>
      <c r="F122" s="18"/>
      <c r="G122" s="18"/>
      <c r="H122" s="18"/>
      <c r="I122" s="18"/>
      <c r="J122" s="18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x14ac:dyDescent="0.25">
      <c r="A123" s="10"/>
      <c r="B123" s="13"/>
      <c r="C123" s="13"/>
      <c r="D123" s="13"/>
      <c r="E123" s="18"/>
      <c r="F123" s="18"/>
      <c r="G123" s="18"/>
      <c r="H123" s="18"/>
      <c r="I123" s="18"/>
      <c r="J123" s="18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x14ac:dyDescent="0.25">
      <c r="A124" s="10"/>
      <c r="B124" s="13"/>
      <c r="C124" s="13"/>
      <c r="D124" s="13"/>
      <c r="E124" s="18"/>
      <c r="F124" s="18"/>
      <c r="G124" s="18"/>
      <c r="H124" s="18"/>
      <c r="I124" s="18"/>
      <c r="J124" s="18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x14ac:dyDescent="0.25">
      <c r="A125" s="10"/>
      <c r="B125" s="13"/>
      <c r="C125" s="13"/>
      <c r="D125" s="13"/>
      <c r="E125" s="18"/>
      <c r="F125" s="18"/>
      <c r="G125" s="18"/>
      <c r="H125" s="18"/>
      <c r="I125" s="18"/>
      <c r="J125" s="18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x14ac:dyDescent="0.25">
      <c r="A126" s="10"/>
      <c r="B126" s="13"/>
      <c r="C126" s="13"/>
      <c r="D126" s="13"/>
      <c r="E126" s="18"/>
      <c r="F126" s="18"/>
      <c r="G126" s="18"/>
      <c r="H126" s="18"/>
      <c r="I126" s="18"/>
      <c r="J126" s="18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x14ac:dyDescent="0.25">
      <c r="A127" s="10"/>
      <c r="B127" s="13"/>
      <c r="C127" s="13"/>
      <c r="D127" s="13"/>
      <c r="E127" s="18"/>
      <c r="F127" s="18"/>
      <c r="G127" s="18"/>
      <c r="H127" s="18"/>
      <c r="I127" s="18"/>
      <c r="J127" s="18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</sheetData>
  <sheetProtection password="CCAC" sheet="1" objects="1" scenarios="1"/>
  <mergeCells count="64">
    <mergeCell ref="I29:I30"/>
    <mergeCell ref="I39:I40"/>
    <mergeCell ref="H12:H13"/>
    <mergeCell ref="H20:H21"/>
    <mergeCell ref="H29:H30"/>
    <mergeCell ref="H39:H40"/>
    <mergeCell ref="J3:J4"/>
    <mergeCell ref="J12:J13"/>
    <mergeCell ref="J20:J21"/>
    <mergeCell ref="J29:J30"/>
    <mergeCell ref="J39:J40"/>
    <mergeCell ref="A11:J11"/>
    <mergeCell ref="A19:J19"/>
    <mergeCell ref="A28:J28"/>
    <mergeCell ref="A38:J38"/>
    <mergeCell ref="I3:I4"/>
    <mergeCell ref="I12:I13"/>
    <mergeCell ref="I20:I21"/>
    <mergeCell ref="G20:G21"/>
    <mergeCell ref="G29:G30"/>
    <mergeCell ref="G39:G40"/>
    <mergeCell ref="A18:E18"/>
    <mergeCell ref="A2:J2"/>
    <mergeCell ref="A1:J1"/>
    <mergeCell ref="A10:E10"/>
    <mergeCell ref="A12:A13"/>
    <mergeCell ref="B12:C12"/>
    <mergeCell ref="D12:D13"/>
    <mergeCell ref="E12:E13"/>
    <mergeCell ref="F12:F13"/>
    <mergeCell ref="A3:A4"/>
    <mergeCell ref="B3:C3"/>
    <mergeCell ref="D3:D4"/>
    <mergeCell ref="E3:E4"/>
    <mergeCell ref="F3:F4"/>
    <mergeCell ref="G3:G4"/>
    <mergeCell ref="G12:G13"/>
    <mergeCell ref="H3:H4"/>
    <mergeCell ref="A20:A21"/>
    <mergeCell ref="B20:C20"/>
    <mergeCell ref="D20:D21"/>
    <mergeCell ref="E20:E21"/>
    <mergeCell ref="F20:F21"/>
    <mergeCell ref="A27:E27"/>
    <mergeCell ref="A29:A30"/>
    <mergeCell ref="B29:C29"/>
    <mergeCell ref="D29:D30"/>
    <mergeCell ref="E29:E30"/>
    <mergeCell ref="F29:F30"/>
    <mergeCell ref="A37:E37"/>
    <mergeCell ref="A39:A40"/>
    <mergeCell ref="B39:C39"/>
    <mergeCell ref="D39:D40"/>
    <mergeCell ref="E39:E40"/>
    <mergeCell ref="F39:F40"/>
    <mergeCell ref="B51:C51"/>
    <mergeCell ref="B52:C52"/>
    <mergeCell ref="B53:C53"/>
    <mergeCell ref="B44:C44"/>
    <mergeCell ref="B45:C45"/>
    <mergeCell ref="B46:C46"/>
    <mergeCell ref="B49:C49"/>
    <mergeCell ref="B50:C50"/>
    <mergeCell ref="A48:J48"/>
  </mergeCells>
  <pageMargins left="0" right="0" top="0" bottom="0" header="0.3" footer="0.3"/>
  <pageSetup scale="65" orientation="portrait" r:id="rId1"/>
  <headerFooter>
    <oddFooter>&amp;L&amp;D&amp;R&amp;T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27"/>
  <sheetViews>
    <sheetView zoomScaleNormal="100" workbookViewId="0">
      <selection activeCell="B22" sqref="B22"/>
    </sheetView>
  </sheetViews>
  <sheetFormatPr defaultRowHeight="15" x14ac:dyDescent="0.25"/>
  <cols>
    <col min="1" max="1" width="46.28515625" customWidth="1"/>
    <col min="2" max="2" width="14" style="1" customWidth="1"/>
    <col min="3" max="3" width="13.5703125" style="1" customWidth="1"/>
    <col min="4" max="4" width="13.140625" style="1" customWidth="1"/>
    <col min="5" max="5" width="11.28515625" style="2" customWidth="1"/>
    <col min="6" max="7" width="10.7109375" style="2" customWidth="1"/>
    <col min="8" max="22" width="9.140625" customWidth="1"/>
    <col min="244" max="244" width="45.85546875" customWidth="1"/>
    <col min="245" max="245" width="10.7109375" bestFit="1" customWidth="1"/>
    <col min="246" max="246" width="11.5703125" bestFit="1" customWidth="1"/>
    <col min="247" max="247" width="12.28515625" bestFit="1" customWidth="1"/>
    <col min="248" max="251" width="9.85546875" bestFit="1" customWidth="1"/>
    <col min="252" max="252" width="9" customWidth="1"/>
    <col min="500" max="500" width="45.85546875" customWidth="1"/>
    <col min="501" max="501" width="10.7109375" bestFit="1" customWidth="1"/>
    <col min="502" max="502" width="11.5703125" bestFit="1" customWidth="1"/>
    <col min="503" max="503" width="12.28515625" bestFit="1" customWidth="1"/>
    <col min="504" max="507" width="9.85546875" bestFit="1" customWidth="1"/>
    <col min="508" max="508" width="9" customWidth="1"/>
    <col min="756" max="756" width="45.85546875" customWidth="1"/>
    <col min="757" max="757" width="10.7109375" bestFit="1" customWidth="1"/>
    <col min="758" max="758" width="11.5703125" bestFit="1" customWidth="1"/>
    <col min="759" max="759" width="12.28515625" bestFit="1" customWidth="1"/>
    <col min="760" max="763" width="9.85546875" bestFit="1" customWidth="1"/>
    <col min="764" max="764" width="9" customWidth="1"/>
    <col min="1012" max="1012" width="45.85546875" customWidth="1"/>
    <col min="1013" max="1013" width="10.7109375" bestFit="1" customWidth="1"/>
    <col min="1014" max="1014" width="11.5703125" bestFit="1" customWidth="1"/>
    <col min="1015" max="1015" width="12.28515625" bestFit="1" customWidth="1"/>
    <col min="1016" max="1019" width="9.85546875" bestFit="1" customWidth="1"/>
    <col min="1020" max="1020" width="9" customWidth="1"/>
    <col min="1268" max="1268" width="45.85546875" customWidth="1"/>
    <col min="1269" max="1269" width="10.7109375" bestFit="1" customWidth="1"/>
    <col min="1270" max="1270" width="11.5703125" bestFit="1" customWidth="1"/>
    <col min="1271" max="1271" width="12.28515625" bestFit="1" customWidth="1"/>
    <col min="1272" max="1275" width="9.85546875" bestFit="1" customWidth="1"/>
    <col min="1276" max="1276" width="9" customWidth="1"/>
    <col min="1524" max="1524" width="45.85546875" customWidth="1"/>
    <col min="1525" max="1525" width="10.7109375" bestFit="1" customWidth="1"/>
    <col min="1526" max="1526" width="11.5703125" bestFit="1" customWidth="1"/>
    <col min="1527" max="1527" width="12.28515625" bestFit="1" customWidth="1"/>
    <col min="1528" max="1531" width="9.85546875" bestFit="1" customWidth="1"/>
    <col min="1532" max="1532" width="9" customWidth="1"/>
    <col min="1780" max="1780" width="45.85546875" customWidth="1"/>
    <col min="1781" max="1781" width="10.7109375" bestFit="1" customWidth="1"/>
    <col min="1782" max="1782" width="11.5703125" bestFit="1" customWidth="1"/>
    <col min="1783" max="1783" width="12.28515625" bestFit="1" customWidth="1"/>
    <col min="1784" max="1787" width="9.85546875" bestFit="1" customWidth="1"/>
    <col min="1788" max="1788" width="9" customWidth="1"/>
    <col min="2036" max="2036" width="45.85546875" customWidth="1"/>
    <col min="2037" max="2037" width="10.7109375" bestFit="1" customWidth="1"/>
    <col min="2038" max="2038" width="11.5703125" bestFit="1" customWidth="1"/>
    <col min="2039" max="2039" width="12.28515625" bestFit="1" customWidth="1"/>
    <col min="2040" max="2043" width="9.85546875" bestFit="1" customWidth="1"/>
    <col min="2044" max="2044" width="9" customWidth="1"/>
    <col min="2292" max="2292" width="45.85546875" customWidth="1"/>
    <col min="2293" max="2293" width="10.7109375" bestFit="1" customWidth="1"/>
    <col min="2294" max="2294" width="11.5703125" bestFit="1" customWidth="1"/>
    <col min="2295" max="2295" width="12.28515625" bestFit="1" customWidth="1"/>
    <col min="2296" max="2299" width="9.85546875" bestFit="1" customWidth="1"/>
    <col min="2300" max="2300" width="9" customWidth="1"/>
    <col min="2548" max="2548" width="45.85546875" customWidth="1"/>
    <col min="2549" max="2549" width="10.7109375" bestFit="1" customWidth="1"/>
    <col min="2550" max="2550" width="11.5703125" bestFit="1" customWidth="1"/>
    <col min="2551" max="2551" width="12.28515625" bestFit="1" customWidth="1"/>
    <col min="2552" max="2555" width="9.85546875" bestFit="1" customWidth="1"/>
    <col min="2556" max="2556" width="9" customWidth="1"/>
    <col min="2804" max="2804" width="45.85546875" customWidth="1"/>
    <col min="2805" max="2805" width="10.7109375" bestFit="1" customWidth="1"/>
    <col min="2806" max="2806" width="11.5703125" bestFit="1" customWidth="1"/>
    <col min="2807" max="2807" width="12.28515625" bestFit="1" customWidth="1"/>
    <col min="2808" max="2811" width="9.85546875" bestFit="1" customWidth="1"/>
    <col min="2812" max="2812" width="9" customWidth="1"/>
    <col min="3060" max="3060" width="45.85546875" customWidth="1"/>
    <col min="3061" max="3061" width="10.7109375" bestFit="1" customWidth="1"/>
    <col min="3062" max="3062" width="11.5703125" bestFit="1" customWidth="1"/>
    <col min="3063" max="3063" width="12.28515625" bestFit="1" customWidth="1"/>
    <col min="3064" max="3067" width="9.85546875" bestFit="1" customWidth="1"/>
    <col min="3068" max="3068" width="9" customWidth="1"/>
    <col min="3316" max="3316" width="45.85546875" customWidth="1"/>
    <col min="3317" max="3317" width="10.7109375" bestFit="1" customWidth="1"/>
    <col min="3318" max="3318" width="11.5703125" bestFit="1" customWidth="1"/>
    <col min="3319" max="3319" width="12.28515625" bestFit="1" customWidth="1"/>
    <col min="3320" max="3323" width="9.85546875" bestFit="1" customWidth="1"/>
    <col min="3324" max="3324" width="9" customWidth="1"/>
    <col min="3572" max="3572" width="45.85546875" customWidth="1"/>
    <col min="3573" max="3573" width="10.7109375" bestFit="1" customWidth="1"/>
    <col min="3574" max="3574" width="11.5703125" bestFit="1" customWidth="1"/>
    <col min="3575" max="3575" width="12.28515625" bestFit="1" customWidth="1"/>
    <col min="3576" max="3579" width="9.85546875" bestFit="1" customWidth="1"/>
    <col min="3580" max="3580" width="9" customWidth="1"/>
    <col min="3828" max="3828" width="45.85546875" customWidth="1"/>
    <col min="3829" max="3829" width="10.7109375" bestFit="1" customWidth="1"/>
    <col min="3830" max="3830" width="11.5703125" bestFit="1" customWidth="1"/>
    <col min="3831" max="3831" width="12.28515625" bestFit="1" customWidth="1"/>
    <col min="3832" max="3835" width="9.85546875" bestFit="1" customWidth="1"/>
    <col min="3836" max="3836" width="9" customWidth="1"/>
    <col min="4084" max="4084" width="45.85546875" customWidth="1"/>
    <col min="4085" max="4085" width="10.7109375" bestFit="1" customWidth="1"/>
    <col min="4086" max="4086" width="11.5703125" bestFit="1" customWidth="1"/>
    <col min="4087" max="4087" width="12.28515625" bestFit="1" customWidth="1"/>
    <col min="4088" max="4091" width="9.85546875" bestFit="1" customWidth="1"/>
    <col min="4092" max="4092" width="9" customWidth="1"/>
    <col min="4340" max="4340" width="45.85546875" customWidth="1"/>
    <col min="4341" max="4341" width="10.7109375" bestFit="1" customWidth="1"/>
    <col min="4342" max="4342" width="11.5703125" bestFit="1" customWidth="1"/>
    <col min="4343" max="4343" width="12.28515625" bestFit="1" customWidth="1"/>
    <col min="4344" max="4347" width="9.85546875" bestFit="1" customWidth="1"/>
    <col min="4348" max="4348" width="9" customWidth="1"/>
    <col min="4596" max="4596" width="45.85546875" customWidth="1"/>
    <col min="4597" max="4597" width="10.7109375" bestFit="1" customWidth="1"/>
    <col min="4598" max="4598" width="11.5703125" bestFit="1" customWidth="1"/>
    <col min="4599" max="4599" width="12.28515625" bestFit="1" customWidth="1"/>
    <col min="4600" max="4603" width="9.85546875" bestFit="1" customWidth="1"/>
    <col min="4604" max="4604" width="9" customWidth="1"/>
    <col min="4852" max="4852" width="45.85546875" customWidth="1"/>
    <col min="4853" max="4853" width="10.7109375" bestFit="1" customWidth="1"/>
    <col min="4854" max="4854" width="11.5703125" bestFit="1" customWidth="1"/>
    <col min="4855" max="4855" width="12.28515625" bestFit="1" customWidth="1"/>
    <col min="4856" max="4859" width="9.85546875" bestFit="1" customWidth="1"/>
    <col min="4860" max="4860" width="9" customWidth="1"/>
    <col min="5108" max="5108" width="45.85546875" customWidth="1"/>
    <col min="5109" max="5109" width="10.7109375" bestFit="1" customWidth="1"/>
    <col min="5110" max="5110" width="11.5703125" bestFit="1" customWidth="1"/>
    <col min="5111" max="5111" width="12.28515625" bestFit="1" customWidth="1"/>
    <col min="5112" max="5115" width="9.85546875" bestFit="1" customWidth="1"/>
    <col min="5116" max="5116" width="9" customWidth="1"/>
    <col min="5364" max="5364" width="45.85546875" customWidth="1"/>
    <col min="5365" max="5365" width="10.7109375" bestFit="1" customWidth="1"/>
    <col min="5366" max="5366" width="11.5703125" bestFit="1" customWidth="1"/>
    <col min="5367" max="5367" width="12.28515625" bestFit="1" customWidth="1"/>
    <col min="5368" max="5371" width="9.85546875" bestFit="1" customWidth="1"/>
    <col min="5372" max="5372" width="9" customWidth="1"/>
    <col min="5620" max="5620" width="45.85546875" customWidth="1"/>
    <col min="5621" max="5621" width="10.7109375" bestFit="1" customWidth="1"/>
    <col min="5622" max="5622" width="11.5703125" bestFit="1" customWidth="1"/>
    <col min="5623" max="5623" width="12.28515625" bestFit="1" customWidth="1"/>
    <col min="5624" max="5627" width="9.85546875" bestFit="1" customWidth="1"/>
    <col min="5628" max="5628" width="9" customWidth="1"/>
    <col min="5876" max="5876" width="45.85546875" customWidth="1"/>
    <col min="5877" max="5877" width="10.7109375" bestFit="1" customWidth="1"/>
    <col min="5878" max="5878" width="11.5703125" bestFit="1" customWidth="1"/>
    <col min="5879" max="5879" width="12.28515625" bestFit="1" customWidth="1"/>
    <col min="5880" max="5883" width="9.85546875" bestFit="1" customWidth="1"/>
    <col min="5884" max="5884" width="9" customWidth="1"/>
    <col min="6132" max="6132" width="45.85546875" customWidth="1"/>
    <col min="6133" max="6133" width="10.7109375" bestFit="1" customWidth="1"/>
    <col min="6134" max="6134" width="11.5703125" bestFit="1" customWidth="1"/>
    <col min="6135" max="6135" width="12.28515625" bestFit="1" customWidth="1"/>
    <col min="6136" max="6139" width="9.85546875" bestFit="1" customWidth="1"/>
    <col min="6140" max="6140" width="9" customWidth="1"/>
    <col min="6388" max="6388" width="45.85546875" customWidth="1"/>
    <col min="6389" max="6389" width="10.7109375" bestFit="1" customWidth="1"/>
    <col min="6390" max="6390" width="11.5703125" bestFit="1" customWidth="1"/>
    <col min="6391" max="6391" width="12.28515625" bestFit="1" customWidth="1"/>
    <col min="6392" max="6395" width="9.85546875" bestFit="1" customWidth="1"/>
    <col min="6396" max="6396" width="9" customWidth="1"/>
    <col min="6644" max="6644" width="45.85546875" customWidth="1"/>
    <col min="6645" max="6645" width="10.7109375" bestFit="1" customWidth="1"/>
    <col min="6646" max="6646" width="11.5703125" bestFit="1" customWidth="1"/>
    <col min="6647" max="6647" width="12.28515625" bestFit="1" customWidth="1"/>
    <col min="6648" max="6651" width="9.85546875" bestFit="1" customWidth="1"/>
    <col min="6652" max="6652" width="9" customWidth="1"/>
    <col min="6900" max="6900" width="45.85546875" customWidth="1"/>
    <col min="6901" max="6901" width="10.7109375" bestFit="1" customWidth="1"/>
    <col min="6902" max="6902" width="11.5703125" bestFit="1" customWidth="1"/>
    <col min="6903" max="6903" width="12.28515625" bestFit="1" customWidth="1"/>
    <col min="6904" max="6907" width="9.85546875" bestFit="1" customWidth="1"/>
    <col min="6908" max="6908" width="9" customWidth="1"/>
    <col min="7156" max="7156" width="45.85546875" customWidth="1"/>
    <col min="7157" max="7157" width="10.7109375" bestFit="1" customWidth="1"/>
    <col min="7158" max="7158" width="11.5703125" bestFit="1" customWidth="1"/>
    <col min="7159" max="7159" width="12.28515625" bestFit="1" customWidth="1"/>
    <col min="7160" max="7163" width="9.85546875" bestFit="1" customWidth="1"/>
    <col min="7164" max="7164" width="9" customWidth="1"/>
    <col min="7412" max="7412" width="45.85546875" customWidth="1"/>
    <col min="7413" max="7413" width="10.7109375" bestFit="1" customWidth="1"/>
    <col min="7414" max="7414" width="11.5703125" bestFit="1" customWidth="1"/>
    <col min="7415" max="7415" width="12.28515625" bestFit="1" customWidth="1"/>
    <col min="7416" max="7419" width="9.85546875" bestFit="1" customWidth="1"/>
    <col min="7420" max="7420" width="9" customWidth="1"/>
    <col min="7668" max="7668" width="45.85546875" customWidth="1"/>
    <col min="7669" max="7669" width="10.7109375" bestFit="1" customWidth="1"/>
    <col min="7670" max="7670" width="11.5703125" bestFit="1" customWidth="1"/>
    <col min="7671" max="7671" width="12.28515625" bestFit="1" customWidth="1"/>
    <col min="7672" max="7675" width="9.85546875" bestFit="1" customWidth="1"/>
    <col min="7676" max="7676" width="9" customWidth="1"/>
    <col min="7924" max="7924" width="45.85546875" customWidth="1"/>
    <col min="7925" max="7925" width="10.7109375" bestFit="1" customWidth="1"/>
    <col min="7926" max="7926" width="11.5703125" bestFit="1" customWidth="1"/>
    <col min="7927" max="7927" width="12.28515625" bestFit="1" customWidth="1"/>
    <col min="7928" max="7931" width="9.85546875" bestFit="1" customWidth="1"/>
    <col min="7932" max="7932" width="9" customWidth="1"/>
    <col min="8180" max="8180" width="45.85546875" customWidth="1"/>
    <col min="8181" max="8181" width="10.7109375" bestFit="1" customWidth="1"/>
    <col min="8182" max="8182" width="11.5703125" bestFit="1" customWidth="1"/>
    <col min="8183" max="8183" width="12.28515625" bestFit="1" customWidth="1"/>
    <col min="8184" max="8187" width="9.85546875" bestFit="1" customWidth="1"/>
    <col min="8188" max="8188" width="9" customWidth="1"/>
    <col min="8436" max="8436" width="45.85546875" customWidth="1"/>
    <col min="8437" max="8437" width="10.7109375" bestFit="1" customWidth="1"/>
    <col min="8438" max="8438" width="11.5703125" bestFit="1" customWidth="1"/>
    <col min="8439" max="8439" width="12.28515625" bestFit="1" customWidth="1"/>
    <col min="8440" max="8443" width="9.85546875" bestFit="1" customWidth="1"/>
    <col min="8444" max="8444" width="9" customWidth="1"/>
    <col min="8692" max="8692" width="45.85546875" customWidth="1"/>
    <col min="8693" max="8693" width="10.7109375" bestFit="1" customWidth="1"/>
    <col min="8694" max="8694" width="11.5703125" bestFit="1" customWidth="1"/>
    <col min="8695" max="8695" width="12.28515625" bestFit="1" customWidth="1"/>
    <col min="8696" max="8699" width="9.85546875" bestFit="1" customWidth="1"/>
    <col min="8700" max="8700" width="9" customWidth="1"/>
    <col min="8948" max="8948" width="45.85546875" customWidth="1"/>
    <col min="8949" max="8949" width="10.7109375" bestFit="1" customWidth="1"/>
    <col min="8950" max="8950" width="11.5703125" bestFit="1" customWidth="1"/>
    <col min="8951" max="8951" width="12.28515625" bestFit="1" customWidth="1"/>
    <col min="8952" max="8955" width="9.85546875" bestFit="1" customWidth="1"/>
    <col min="8956" max="8956" width="9" customWidth="1"/>
    <col min="9204" max="9204" width="45.85546875" customWidth="1"/>
    <col min="9205" max="9205" width="10.7109375" bestFit="1" customWidth="1"/>
    <col min="9206" max="9206" width="11.5703125" bestFit="1" customWidth="1"/>
    <col min="9207" max="9207" width="12.28515625" bestFit="1" customWidth="1"/>
    <col min="9208" max="9211" width="9.85546875" bestFit="1" customWidth="1"/>
    <col min="9212" max="9212" width="9" customWidth="1"/>
    <col min="9460" max="9460" width="45.85546875" customWidth="1"/>
    <col min="9461" max="9461" width="10.7109375" bestFit="1" customWidth="1"/>
    <col min="9462" max="9462" width="11.5703125" bestFit="1" customWidth="1"/>
    <col min="9463" max="9463" width="12.28515625" bestFit="1" customWidth="1"/>
    <col min="9464" max="9467" width="9.85546875" bestFit="1" customWidth="1"/>
    <col min="9468" max="9468" width="9" customWidth="1"/>
    <col min="9716" max="9716" width="45.85546875" customWidth="1"/>
    <col min="9717" max="9717" width="10.7109375" bestFit="1" customWidth="1"/>
    <col min="9718" max="9718" width="11.5703125" bestFit="1" customWidth="1"/>
    <col min="9719" max="9719" width="12.28515625" bestFit="1" customWidth="1"/>
    <col min="9720" max="9723" width="9.85546875" bestFit="1" customWidth="1"/>
    <col min="9724" max="9724" width="9" customWidth="1"/>
    <col min="9972" max="9972" width="45.85546875" customWidth="1"/>
    <col min="9973" max="9973" width="10.7109375" bestFit="1" customWidth="1"/>
    <col min="9974" max="9974" width="11.5703125" bestFit="1" customWidth="1"/>
    <col min="9975" max="9975" width="12.28515625" bestFit="1" customWidth="1"/>
    <col min="9976" max="9979" width="9.85546875" bestFit="1" customWidth="1"/>
    <col min="9980" max="9980" width="9" customWidth="1"/>
    <col min="10228" max="10228" width="45.85546875" customWidth="1"/>
    <col min="10229" max="10229" width="10.7109375" bestFit="1" customWidth="1"/>
    <col min="10230" max="10230" width="11.5703125" bestFit="1" customWidth="1"/>
    <col min="10231" max="10231" width="12.28515625" bestFit="1" customWidth="1"/>
    <col min="10232" max="10235" width="9.85546875" bestFit="1" customWidth="1"/>
    <col min="10236" max="10236" width="9" customWidth="1"/>
    <col min="10484" max="10484" width="45.85546875" customWidth="1"/>
    <col min="10485" max="10485" width="10.7109375" bestFit="1" customWidth="1"/>
    <col min="10486" max="10486" width="11.5703125" bestFit="1" customWidth="1"/>
    <col min="10487" max="10487" width="12.28515625" bestFit="1" customWidth="1"/>
    <col min="10488" max="10491" width="9.85546875" bestFit="1" customWidth="1"/>
    <col min="10492" max="10492" width="9" customWidth="1"/>
    <col min="10740" max="10740" width="45.85546875" customWidth="1"/>
    <col min="10741" max="10741" width="10.7109375" bestFit="1" customWidth="1"/>
    <col min="10742" max="10742" width="11.5703125" bestFit="1" customWidth="1"/>
    <col min="10743" max="10743" width="12.28515625" bestFit="1" customWidth="1"/>
    <col min="10744" max="10747" width="9.85546875" bestFit="1" customWidth="1"/>
    <col min="10748" max="10748" width="9" customWidth="1"/>
    <col min="10996" max="10996" width="45.85546875" customWidth="1"/>
    <col min="10997" max="10997" width="10.7109375" bestFit="1" customWidth="1"/>
    <col min="10998" max="10998" width="11.5703125" bestFit="1" customWidth="1"/>
    <col min="10999" max="10999" width="12.28515625" bestFit="1" customWidth="1"/>
    <col min="11000" max="11003" width="9.85546875" bestFit="1" customWidth="1"/>
    <col min="11004" max="11004" width="9" customWidth="1"/>
    <col min="11252" max="11252" width="45.85546875" customWidth="1"/>
    <col min="11253" max="11253" width="10.7109375" bestFit="1" customWidth="1"/>
    <col min="11254" max="11254" width="11.5703125" bestFit="1" customWidth="1"/>
    <col min="11255" max="11255" width="12.28515625" bestFit="1" customWidth="1"/>
    <col min="11256" max="11259" width="9.85546875" bestFit="1" customWidth="1"/>
    <col min="11260" max="11260" width="9" customWidth="1"/>
    <col min="11508" max="11508" width="45.85546875" customWidth="1"/>
    <col min="11509" max="11509" width="10.7109375" bestFit="1" customWidth="1"/>
    <col min="11510" max="11510" width="11.5703125" bestFit="1" customWidth="1"/>
    <col min="11511" max="11511" width="12.28515625" bestFit="1" customWidth="1"/>
    <col min="11512" max="11515" width="9.85546875" bestFit="1" customWidth="1"/>
    <col min="11516" max="11516" width="9" customWidth="1"/>
    <col min="11764" max="11764" width="45.85546875" customWidth="1"/>
    <col min="11765" max="11765" width="10.7109375" bestFit="1" customWidth="1"/>
    <col min="11766" max="11766" width="11.5703125" bestFit="1" customWidth="1"/>
    <col min="11767" max="11767" width="12.28515625" bestFit="1" customWidth="1"/>
    <col min="11768" max="11771" width="9.85546875" bestFit="1" customWidth="1"/>
    <col min="11772" max="11772" width="9" customWidth="1"/>
    <col min="12020" max="12020" width="45.85546875" customWidth="1"/>
    <col min="12021" max="12021" width="10.7109375" bestFit="1" customWidth="1"/>
    <col min="12022" max="12022" width="11.5703125" bestFit="1" customWidth="1"/>
    <col min="12023" max="12023" width="12.28515625" bestFit="1" customWidth="1"/>
    <col min="12024" max="12027" width="9.85546875" bestFit="1" customWidth="1"/>
    <col min="12028" max="12028" width="9" customWidth="1"/>
    <col min="12276" max="12276" width="45.85546875" customWidth="1"/>
    <col min="12277" max="12277" width="10.7109375" bestFit="1" customWidth="1"/>
    <col min="12278" max="12278" width="11.5703125" bestFit="1" customWidth="1"/>
    <col min="12279" max="12279" width="12.28515625" bestFit="1" customWidth="1"/>
    <col min="12280" max="12283" width="9.85546875" bestFit="1" customWidth="1"/>
    <col min="12284" max="12284" width="9" customWidth="1"/>
    <col min="12532" max="12532" width="45.85546875" customWidth="1"/>
    <col min="12533" max="12533" width="10.7109375" bestFit="1" customWidth="1"/>
    <col min="12534" max="12534" width="11.5703125" bestFit="1" customWidth="1"/>
    <col min="12535" max="12535" width="12.28515625" bestFit="1" customWidth="1"/>
    <col min="12536" max="12539" width="9.85546875" bestFit="1" customWidth="1"/>
    <col min="12540" max="12540" width="9" customWidth="1"/>
    <col min="12788" max="12788" width="45.85546875" customWidth="1"/>
    <col min="12789" max="12789" width="10.7109375" bestFit="1" customWidth="1"/>
    <col min="12790" max="12790" width="11.5703125" bestFit="1" customWidth="1"/>
    <col min="12791" max="12791" width="12.28515625" bestFit="1" customWidth="1"/>
    <col min="12792" max="12795" width="9.85546875" bestFit="1" customWidth="1"/>
    <col min="12796" max="12796" width="9" customWidth="1"/>
    <col min="13044" max="13044" width="45.85546875" customWidth="1"/>
    <col min="13045" max="13045" width="10.7109375" bestFit="1" customWidth="1"/>
    <col min="13046" max="13046" width="11.5703125" bestFit="1" customWidth="1"/>
    <col min="13047" max="13047" width="12.28515625" bestFit="1" customWidth="1"/>
    <col min="13048" max="13051" width="9.85546875" bestFit="1" customWidth="1"/>
    <col min="13052" max="13052" width="9" customWidth="1"/>
    <col min="13300" max="13300" width="45.85546875" customWidth="1"/>
    <col min="13301" max="13301" width="10.7109375" bestFit="1" customWidth="1"/>
    <col min="13302" max="13302" width="11.5703125" bestFit="1" customWidth="1"/>
    <col min="13303" max="13303" width="12.28515625" bestFit="1" customWidth="1"/>
    <col min="13304" max="13307" width="9.85546875" bestFit="1" customWidth="1"/>
    <col min="13308" max="13308" width="9" customWidth="1"/>
    <col min="13556" max="13556" width="45.85546875" customWidth="1"/>
    <col min="13557" max="13557" width="10.7109375" bestFit="1" customWidth="1"/>
    <col min="13558" max="13558" width="11.5703125" bestFit="1" customWidth="1"/>
    <col min="13559" max="13559" width="12.28515625" bestFit="1" customWidth="1"/>
    <col min="13560" max="13563" width="9.85546875" bestFit="1" customWidth="1"/>
    <col min="13564" max="13564" width="9" customWidth="1"/>
    <col min="13812" max="13812" width="45.85546875" customWidth="1"/>
    <col min="13813" max="13813" width="10.7109375" bestFit="1" customWidth="1"/>
    <col min="13814" max="13814" width="11.5703125" bestFit="1" customWidth="1"/>
    <col min="13815" max="13815" width="12.28515625" bestFit="1" customWidth="1"/>
    <col min="13816" max="13819" width="9.85546875" bestFit="1" customWidth="1"/>
    <col min="13820" max="13820" width="9" customWidth="1"/>
    <col min="14068" max="14068" width="45.85546875" customWidth="1"/>
    <col min="14069" max="14069" width="10.7109375" bestFit="1" customWidth="1"/>
    <col min="14070" max="14070" width="11.5703125" bestFit="1" customWidth="1"/>
    <col min="14071" max="14071" width="12.28515625" bestFit="1" customWidth="1"/>
    <col min="14072" max="14075" width="9.85546875" bestFit="1" customWidth="1"/>
    <col min="14076" max="14076" width="9" customWidth="1"/>
    <col min="14324" max="14324" width="45.85546875" customWidth="1"/>
    <col min="14325" max="14325" width="10.7109375" bestFit="1" customWidth="1"/>
    <col min="14326" max="14326" width="11.5703125" bestFit="1" customWidth="1"/>
    <col min="14327" max="14327" width="12.28515625" bestFit="1" customWidth="1"/>
    <col min="14328" max="14331" width="9.85546875" bestFit="1" customWidth="1"/>
    <col min="14332" max="14332" width="9" customWidth="1"/>
    <col min="14580" max="14580" width="45.85546875" customWidth="1"/>
    <col min="14581" max="14581" width="10.7109375" bestFit="1" customWidth="1"/>
    <col min="14582" max="14582" width="11.5703125" bestFit="1" customWidth="1"/>
    <col min="14583" max="14583" width="12.28515625" bestFit="1" customWidth="1"/>
    <col min="14584" max="14587" width="9.85546875" bestFit="1" customWidth="1"/>
    <col min="14588" max="14588" width="9" customWidth="1"/>
    <col min="14836" max="14836" width="45.85546875" customWidth="1"/>
    <col min="14837" max="14837" width="10.7109375" bestFit="1" customWidth="1"/>
    <col min="14838" max="14838" width="11.5703125" bestFit="1" customWidth="1"/>
    <col min="14839" max="14839" width="12.28515625" bestFit="1" customWidth="1"/>
    <col min="14840" max="14843" width="9.85546875" bestFit="1" customWidth="1"/>
    <col min="14844" max="14844" width="9" customWidth="1"/>
    <col min="15092" max="15092" width="45.85546875" customWidth="1"/>
    <col min="15093" max="15093" width="10.7109375" bestFit="1" customWidth="1"/>
    <col min="15094" max="15094" width="11.5703125" bestFit="1" customWidth="1"/>
    <col min="15095" max="15095" width="12.28515625" bestFit="1" customWidth="1"/>
    <col min="15096" max="15099" width="9.85546875" bestFit="1" customWidth="1"/>
    <col min="15100" max="15100" width="9" customWidth="1"/>
    <col min="15348" max="15348" width="45.85546875" customWidth="1"/>
    <col min="15349" max="15349" width="10.7109375" bestFit="1" customWidth="1"/>
    <col min="15350" max="15350" width="11.5703125" bestFit="1" customWidth="1"/>
    <col min="15351" max="15351" width="12.28515625" bestFit="1" customWidth="1"/>
    <col min="15352" max="15355" width="9.85546875" bestFit="1" customWidth="1"/>
    <col min="15356" max="15356" width="9" customWidth="1"/>
    <col min="15604" max="15604" width="45.85546875" customWidth="1"/>
    <col min="15605" max="15605" width="10.7109375" bestFit="1" customWidth="1"/>
    <col min="15606" max="15606" width="11.5703125" bestFit="1" customWidth="1"/>
    <col min="15607" max="15607" width="12.28515625" bestFit="1" customWidth="1"/>
    <col min="15608" max="15611" width="9.85546875" bestFit="1" customWidth="1"/>
    <col min="15612" max="15612" width="9" customWidth="1"/>
    <col min="15860" max="15860" width="45.85546875" customWidth="1"/>
    <col min="15861" max="15861" width="10.7109375" bestFit="1" customWidth="1"/>
    <col min="15862" max="15862" width="11.5703125" bestFit="1" customWidth="1"/>
    <col min="15863" max="15863" width="12.28515625" bestFit="1" customWidth="1"/>
    <col min="15864" max="15867" width="9.85546875" bestFit="1" customWidth="1"/>
    <col min="15868" max="15868" width="9" customWidth="1"/>
    <col min="16116" max="16116" width="45.85546875" customWidth="1"/>
    <col min="16117" max="16117" width="10.7109375" bestFit="1" customWidth="1"/>
    <col min="16118" max="16118" width="11.5703125" bestFit="1" customWidth="1"/>
    <col min="16119" max="16119" width="12.28515625" bestFit="1" customWidth="1"/>
    <col min="16120" max="16123" width="9.85546875" bestFit="1" customWidth="1"/>
    <col min="16124" max="16124" width="9" customWidth="1"/>
  </cols>
  <sheetData>
    <row r="1" spans="1:22" s="5" customFormat="1" ht="18.75" x14ac:dyDescent="0.3">
      <c r="A1" s="155" t="s">
        <v>47</v>
      </c>
      <c r="B1" s="155"/>
      <c r="C1" s="155"/>
      <c r="D1" s="155"/>
      <c r="E1" s="155"/>
      <c r="F1" s="155"/>
      <c r="G1" s="15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.75" x14ac:dyDescent="0.25">
      <c r="A2" s="129" t="s">
        <v>25</v>
      </c>
      <c r="B2" s="130"/>
      <c r="C2" s="130"/>
      <c r="D2" s="130"/>
      <c r="E2" s="130"/>
      <c r="F2" s="130"/>
      <c r="G2" s="13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x14ac:dyDescent="0.25">
      <c r="A3" s="136"/>
      <c r="B3" s="138" t="s">
        <v>7</v>
      </c>
      <c r="C3" s="138"/>
      <c r="D3" s="139" t="s">
        <v>8</v>
      </c>
      <c r="E3" s="141" t="s">
        <v>15</v>
      </c>
      <c r="F3" s="127" t="s">
        <v>12</v>
      </c>
      <c r="G3" s="127" t="s">
        <v>87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3.5" customHeight="1" x14ac:dyDescent="0.25">
      <c r="A4" s="137"/>
      <c r="B4" s="71" t="s">
        <v>9</v>
      </c>
      <c r="C4" s="71" t="s">
        <v>10</v>
      </c>
      <c r="D4" s="140"/>
      <c r="E4" s="142"/>
      <c r="F4" s="128"/>
      <c r="G4" s="12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72" t="s">
        <v>0</v>
      </c>
      <c r="B5" s="73">
        <v>11</v>
      </c>
      <c r="C5" s="73">
        <v>8</v>
      </c>
      <c r="D5" s="73">
        <v>10</v>
      </c>
      <c r="E5" s="41">
        <f t="shared" ref="E5:E9" si="0">SUM(B5:D5)</f>
        <v>29</v>
      </c>
      <c r="F5" s="22">
        <v>20</v>
      </c>
      <c r="G5" s="22">
        <v>29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x14ac:dyDescent="0.25">
      <c r="A6" s="72" t="s">
        <v>17</v>
      </c>
      <c r="B6" s="43">
        <f>SUM(B7:B9)</f>
        <v>37</v>
      </c>
      <c r="C6" s="43">
        <f>SUM(C7:C9)</f>
        <v>24</v>
      </c>
      <c r="D6" s="43">
        <f>SUM(D7:D9)</f>
        <v>31</v>
      </c>
      <c r="E6" s="41">
        <f>SUM(B6:D6)</f>
        <v>92</v>
      </c>
      <c r="F6" s="22">
        <v>73</v>
      </c>
      <c r="G6" s="22">
        <v>92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x14ac:dyDescent="0.25">
      <c r="A7" s="72" t="s">
        <v>19</v>
      </c>
      <c r="B7" s="73">
        <v>21</v>
      </c>
      <c r="C7" s="73">
        <v>16</v>
      </c>
      <c r="D7" s="73">
        <v>17</v>
      </c>
      <c r="E7" s="41">
        <f t="shared" si="0"/>
        <v>54</v>
      </c>
      <c r="F7" s="22" t="s">
        <v>59</v>
      </c>
      <c r="G7" s="22">
        <v>54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x14ac:dyDescent="0.25">
      <c r="A8" s="72" t="s">
        <v>33</v>
      </c>
      <c r="B8" s="73">
        <v>3</v>
      </c>
      <c r="C8" s="73">
        <v>1</v>
      </c>
      <c r="D8" s="73">
        <v>1</v>
      </c>
      <c r="E8" s="41">
        <f t="shared" si="0"/>
        <v>5</v>
      </c>
      <c r="F8" s="22" t="s">
        <v>59</v>
      </c>
      <c r="G8" s="22">
        <v>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x14ac:dyDescent="0.25">
      <c r="A9" s="74" t="s">
        <v>34</v>
      </c>
      <c r="B9" s="75">
        <v>13</v>
      </c>
      <c r="C9" s="75">
        <v>7</v>
      </c>
      <c r="D9" s="75">
        <v>13</v>
      </c>
      <c r="E9" s="41">
        <f t="shared" si="0"/>
        <v>33</v>
      </c>
      <c r="F9" s="24" t="s">
        <v>59</v>
      </c>
      <c r="G9" s="24">
        <v>33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6.75" customHeight="1" x14ac:dyDescent="0.25">
      <c r="A10" s="135"/>
      <c r="B10" s="135"/>
      <c r="C10" s="135"/>
      <c r="D10" s="135"/>
      <c r="E10" s="135"/>
      <c r="F10" s="76"/>
      <c r="G10" s="7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5.75" x14ac:dyDescent="0.25">
      <c r="A11" s="129" t="s">
        <v>16</v>
      </c>
      <c r="B11" s="130"/>
      <c r="C11" s="130"/>
      <c r="D11" s="130"/>
      <c r="E11" s="130"/>
      <c r="F11" s="130"/>
      <c r="G11" s="13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5" customHeight="1" x14ac:dyDescent="0.25">
      <c r="A12" s="136"/>
      <c r="B12" s="152" t="s">
        <v>7</v>
      </c>
      <c r="C12" s="152"/>
      <c r="D12" s="153" t="s">
        <v>8</v>
      </c>
      <c r="E12" s="141" t="s">
        <v>15</v>
      </c>
      <c r="F12" s="127" t="s">
        <v>12</v>
      </c>
      <c r="G12" s="127" t="s">
        <v>87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.75" customHeight="1" x14ac:dyDescent="0.25">
      <c r="A13" s="137"/>
      <c r="B13" s="71" t="s">
        <v>9</v>
      </c>
      <c r="C13" s="71" t="s">
        <v>10</v>
      </c>
      <c r="D13" s="154"/>
      <c r="E13" s="142"/>
      <c r="F13" s="128"/>
      <c r="G13" s="128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x14ac:dyDescent="0.25">
      <c r="A14" s="72" t="s">
        <v>0</v>
      </c>
      <c r="B14" s="73">
        <v>194</v>
      </c>
      <c r="C14" s="73">
        <v>16</v>
      </c>
      <c r="D14" s="73">
        <v>23</v>
      </c>
      <c r="E14" s="41">
        <f t="shared" ref="E14:E17" si="1">SUM(B14:D14)</f>
        <v>233</v>
      </c>
      <c r="F14" s="22">
        <v>137</v>
      </c>
      <c r="G14" s="22">
        <v>233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x14ac:dyDescent="0.25">
      <c r="A15" s="72" t="s">
        <v>17</v>
      </c>
      <c r="B15" s="43">
        <f>SUM(B16:B17)</f>
        <v>197</v>
      </c>
      <c r="C15" s="43">
        <f>SUM(C16:C17)</f>
        <v>24</v>
      </c>
      <c r="D15" s="43">
        <f>SUM(D16:D17)</f>
        <v>26</v>
      </c>
      <c r="E15" s="41">
        <f t="shared" si="1"/>
        <v>247</v>
      </c>
      <c r="F15" s="22">
        <v>137</v>
      </c>
      <c r="G15" s="22">
        <v>247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x14ac:dyDescent="0.25">
      <c r="A16" s="72" t="s">
        <v>20</v>
      </c>
      <c r="B16" s="73">
        <v>13</v>
      </c>
      <c r="C16" s="73">
        <v>1</v>
      </c>
      <c r="D16" s="73">
        <v>2</v>
      </c>
      <c r="E16" s="41">
        <f t="shared" si="1"/>
        <v>16</v>
      </c>
      <c r="F16" s="22" t="s">
        <v>59</v>
      </c>
      <c r="G16" s="22">
        <v>16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3.5" customHeight="1" x14ac:dyDescent="0.25">
      <c r="A17" s="77" t="s">
        <v>18</v>
      </c>
      <c r="B17" s="75">
        <v>184</v>
      </c>
      <c r="C17" s="75">
        <v>23</v>
      </c>
      <c r="D17" s="75">
        <v>24</v>
      </c>
      <c r="E17" s="41">
        <f t="shared" si="1"/>
        <v>231</v>
      </c>
      <c r="F17" s="24" t="s">
        <v>59</v>
      </c>
      <c r="G17" s="24">
        <v>231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5.25" customHeight="1" x14ac:dyDescent="0.25">
      <c r="A18" s="126"/>
      <c r="B18" s="126"/>
      <c r="C18" s="126"/>
      <c r="D18" s="126"/>
      <c r="E18" s="126"/>
      <c r="F18" s="76"/>
      <c r="G18" s="7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.75" x14ac:dyDescent="0.25">
      <c r="A19" s="129" t="s">
        <v>26</v>
      </c>
      <c r="B19" s="130"/>
      <c r="C19" s="130"/>
      <c r="D19" s="130"/>
      <c r="E19" s="130"/>
      <c r="F19" s="130"/>
      <c r="G19" s="132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5" customHeight="1" x14ac:dyDescent="0.25">
      <c r="A20" s="136"/>
      <c r="B20" s="138" t="s">
        <v>7</v>
      </c>
      <c r="C20" s="138"/>
      <c r="D20" s="139" t="s">
        <v>8</v>
      </c>
      <c r="E20" s="141" t="s">
        <v>15</v>
      </c>
      <c r="F20" s="127" t="s">
        <v>12</v>
      </c>
      <c r="G20" s="127" t="s">
        <v>87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2.75" customHeight="1" x14ac:dyDescent="0.25">
      <c r="A21" s="137"/>
      <c r="B21" s="71" t="s">
        <v>9</v>
      </c>
      <c r="C21" s="71" t="s">
        <v>10</v>
      </c>
      <c r="D21" s="140"/>
      <c r="E21" s="142"/>
      <c r="F21" s="128"/>
      <c r="G21" s="12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72" t="s">
        <v>0</v>
      </c>
      <c r="B22" s="73">
        <v>0</v>
      </c>
      <c r="C22" s="73">
        <v>0</v>
      </c>
      <c r="D22" s="73">
        <v>0</v>
      </c>
      <c r="E22" s="41">
        <f t="shared" ref="E22:E26" si="2">SUM(B22:D22)</f>
        <v>0</v>
      </c>
      <c r="F22" s="22">
        <v>1</v>
      </c>
      <c r="G22" s="22"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72" t="s">
        <v>21</v>
      </c>
      <c r="B23" s="73">
        <v>0</v>
      </c>
      <c r="C23" s="73">
        <v>0</v>
      </c>
      <c r="D23" s="73">
        <v>0</v>
      </c>
      <c r="E23" s="41">
        <f t="shared" si="2"/>
        <v>0</v>
      </c>
      <c r="F23" s="22" t="s">
        <v>59</v>
      </c>
      <c r="G23" s="22"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A24" s="77" t="s">
        <v>22</v>
      </c>
      <c r="B24" s="73">
        <v>0</v>
      </c>
      <c r="C24" s="73">
        <v>0</v>
      </c>
      <c r="D24" s="73">
        <v>0</v>
      </c>
      <c r="E24" s="41">
        <f t="shared" si="2"/>
        <v>0</v>
      </c>
      <c r="F24" s="22" t="s">
        <v>59</v>
      </c>
      <c r="G24" s="22"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A25" s="78" t="s">
        <v>40</v>
      </c>
      <c r="B25" s="44">
        <f>SUM(B23,B26)</f>
        <v>0</v>
      </c>
      <c r="C25" s="44">
        <f t="shared" ref="C25:D25" si="3">SUM(C23,C26)</f>
        <v>0</v>
      </c>
      <c r="D25" s="44">
        <f t="shared" si="3"/>
        <v>0</v>
      </c>
      <c r="E25" s="41">
        <f t="shared" si="2"/>
        <v>0</v>
      </c>
      <c r="F25" s="24">
        <v>4</v>
      </c>
      <c r="G25" s="24"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3.5" customHeight="1" x14ac:dyDescent="0.25">
      <c r="A26" s="78" t="s">
        <v>23</v>
      </c>
      <c r="B26" s="75">
        <v>0</v>
      </c>
      <c r="C26" s="75">
        <v>0</v>
      </c>
      <c r="D26" s="75">
        <v>0</v>
      </c>
      <c r="E26" s="41">
        <f t="shared" si="2"/>
        <v>0</v>
      </c>
      <c r="F26" s="24" t="s">
        <v>59</v>
      </c>
      <c r="G26" s="24"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6" customHeight="1" x14ac:dyDescent="0.25">
      <c r="A27" s="144"/>
      <c r="B27" s="144"/>
      <c r="C27" s="144"/>
      <c r="D27" s="144"/>
      <c r="E27" s="144"/>
      <c r="F27" s="76"/>
      <c r="G27" s="7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8.75" x14ac:dyDescent="0.3">
      <c r="A28" s="133" t="s">
        <v>36</v>
      </c>
      <c r="B28" s="134"/>
      <c r="C28" s="134"/>
      <c r="D28" s="134"/>
      <c r="E28" s="134"/>
      <c r="F28" s="134"/>
      <c r="G28" s="132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5" customHeight="1" x14ac:dyDescent="0.25">
      <c r="A29" s="136"/>
      <c r="B29" s="138" t="s">
        <v>7</v>
      </c>
      <c r="C29" s="138"/>
      <c r="D29" s="139" t="s">
        <v>8</v>
      </c>
      <c r="E29" s="141" t="s">
        <v>15</v>
      </c>
      <c r="F29" s="127" t="s">
        <v>12</v>
      </c>
      <c r="G29" s="127" t="s">
        <v>87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.75" customHeight="1" x14ac:dyDescent="0.25">
      <c r="A30" s="137"/>
      <c r="B30" s="71" t="s">
        <v>9</v>
      </c>
      <c r="C30" s="71" t="s">
        <v>10</v>
      </c>
      <c r="D30" s="140"/>
      <c r="E30" s="142"/>
      <c r="F30" s="128"/>
      <c r="G30" s="128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x14ac:dyDescent="0.25">
      <c r="A31" s="72" t="s">
        <v>1</v>
      </c>
      <c r="B31" s="45">
        <f>SUM(B5,B14,B22)</f>
        <v>205</v>
      </c>
      <c r="C31" s="45">
        <f>SUM(C5,C14,C22)</f>
        <v>24</v>
      </c>
      <c r="D31" s="45">
        <f>SUM(D5,D14,D22)</f>
        <v>33</v>
      </c>
      <c r="E31" s="41">
        <f>SUM(E5,E14,E22)</f>
        <v>262</v>
      </c>
      <c r="F31" s="22">
        <v>158</v>
      </c>
      <c r="G31" s="22">
        <v>262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x14ac:dyDescent="0.25">
      <c r="A32" s="72" t="s">
        <v>2</v>
      </c>
      <c r="B32" s="43">
        <f>SUM(B6,B15,B25)</f>
        <v>234</v>
      </c>
      <c r="C32" s="45">
        <f>SUM(C6,C15,C25)</f>
        <v>48</v>
      </c>
      <c r="D32" s="45">
        <f>SUM(D6,D15,D25)</f>
        <v>57</v>
      </c>
      <c r="E32" s="41">
        <f>SUM(E6,E15,E25)</f>
        <v>339</v>
      </c>
      <c r="F32" s="22">
        <v>214</v>
      </c>
      <c r="G32" s="22">
        <v>339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3.5" customHeight="1" x14ac:dyDescent="0.25">
      <c r="A33" s="74" t="s">
        <v>24</v>
      </c>
      <c r="B33" s="45">
        <f>SUM(B7,B25)</f>
        <v>21</v>
      </c>
      <c r="C33" s="45">
        <f>SUM(C7,C25)</f>
        <v>16</v>
      </c>
      <c r="D33" s="45">
        <f>SUM(D7,D25)</f>
        <v>17</v>
      </c>
      <c r="E33" s="41">
        <f>SUM(E7,E25)</f>
        <v>54</v>
      </c>
      <c r="F33" s="24" t="s">
        <v>59</v>
      </c>
      <c r="G33" s="24">
        <v>54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x14ac:dyDescent="0.25">
      <c r="A34" s="74" t="s">
        <v>27</v>
      </c>
      <c r="B34" s="45">
        <f t="shared" ref="B34:D35" si="4">SUM(B8,B16)</f>
        <v>16</v>
      </c>
      <c r="C34" s="45">
        <f t="shared" si="4"/>
        <v>2</v>
      </c>
      <c r="D34" s="45">
        <f t="shared" si="4"/>
        <v>3</v>
      </c>
      <c r="E34" s="41">
        <f>SUM(E8,E16)</f>
        <v>21</v>
      </c>
      <c r="F34" s="22" t="s">
        <v>59</v>
      </c>
      <c r="G34" s="22">
        <v>21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3.5" customHeight="1" thickBot="1" x14ac:dyDescent="0.3">
      <c r="A35" s="79" t="s">
        <v>28</v>
      </c>
      <c r="B35" s="46">
        <f t="shared" si="4"/>
        <v>197</v>
      </c>
      <c r="C35" s="46">
        <f t="shared" si="4"/>
        <v>30</v>
      </c>
      <c r="D35" s="46">
        <f t="shared" si="4"/>
        <v>37</v>
      </c>
      <c r="E35" s="28">
        <f>SUM(E9,E17,)</f>
        <v>264</v>
      </c>
      <c r="F35" s="48" t="s">
        <v>59</v>
      </c>
      <c r="G35" s="48">
        <v>264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x14ac:dyDescent="0.25">
      <c r="A36" s="80"/>
      <c r="B36" s="31"/>
      <c r="C36" s="31"/>
      <c r="D36" s="31"/>
      <c r="E36" s="33"/>
      <c r="F36" s="33"/>
      <c r="G36" s="3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x14ac:dyDescent="0.25">
      <c r="A37" s="135"/>
      <c r="B37" s="135"/>
      <c r="C37" s="135"/>
      <c r="D37" s="135"/>
      <c r="E37" s="135"/>
      <c r="F37" s="76"/>
      <c r="G37" s="7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5.75" x14ac:dyDescent="0.25">
      <c r="A38" s="129" t="s">
        <v>38</v>
      </c>
      <c r="B38" s="130"/>
      <c r="C38" s="130"/>
      <c r="D38" s="130"/>
      <c r="E38" s="130"/>
      <c r="F38" s="130"/>
      <c r="G38" s="132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5" customHeight="1" x14ac:dyDescent="0.25">
      <c r="A39" s="150" t="s">
        <v>14</v>
      </c>
      <c r="B39" s="152" t="s">
        <v>7</v>
      </c>
      <c r="C39" s="152"/>
      <c r="D39" s="153" t="s">
        <v>8</v>
      </c>
      <c r="E39" s="141" t="s">
        <v>15</v>
      </c>
      <c r="F39" s="127" t="s">
        <v>12</v>
      </c>
      <c r="G39" s="127" t="s">
        <v>87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x14ac:dyDescent="0.25">
      <c r="A40" s="151"/>
      <c r="B40" s="71" t="s">
        <v>9</v>
      </c>
      <c r="C40" s="71" t="s">
        <v>11</v>
      </c>
      <c r="D40" s="154"/>
      <c r="E40" s="142"/>
      <c r="F40" s="128"/>
      <c r="G40" s="128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72" t="s">
        <v>31</v>
      </c>
      <c r="B41" s="73">
        <v>22</v>
      </c>
      <c r="C41" s="73">
        <v>0</v>
      </c>
      <c r="D41" s="73">
        <v>2</v>
      </c>
      <c r="E41" s="41">
        <f t="shared" ref="E41:E43" si="5">SUM(B41:D41)</f>
        <v>24</v>
      </c>
      <c r="F41" s="22">
        <v>8</v>
      </c>
      <c r="G41" s="22">
        <v>24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x14ac:dyDescent="0.25">
      <c r="A42" s="74" t="s">
        <v>30</v>
      </c>
      <c r="B42" s="75">
        <v>0</v>
      </c>
      <c r="C42" s="81">
        <v>0</v>
      </c>
      <c r="D42" s="75">
        <v>1</v>
      </c>
      <c r="E42" s="41">
        <f t="shared" si="5"/>
        <v>1</v>
      </c>
      <c r="F42" s="24">
        <v>0</v>
      </c>
      <c r="G42" s="24">
        <v>1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x14ac:dyDescent="0.25">
      <c r="A43" s="74" t="s">
        <v>32</v>
      </c>
      <c r="B43" s="75">
        <v>0</v>
      </c>
      <c r="C43" s="81">
        <v>0</v>
      </c>
      <c r="D43" s="75">
        <v>3</v>
      </c>
      <c r="E43" s="41">
        <f t="shared" si="5"/>
        <v>3</v>
      </c>
      <c r="F43" s="24">
        <v>0</v>
      </c>
      <c r="G43" s="24">
        <v>3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25.5" customHeight="1" x14ac:dyDescent="0.25">
      <c r="A44" s="82" t="s">
        <v>13</v>
      </c>
      <c r="B44" s="145" t="s">
        <v>7</v>
      </c>
      <c r="C44" s="145"/>
      <c r="D44" s="40" t="s">
        <v>8</v>
      </c>
      <c r="E44" s="41" t="s">
        <v>15</v>
      </c>
      <c r="F44" s="52" t="s">
        <v>12</v>
      </c>
      <c r="G44" s="52" t="s">
        <v>87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x14ac:dyDescent="0.25">
      <c r="A45" s="83" t="s">
        <v>29</v>
      </c>
      <c r="B45" s="146">
        <v>34</v>
      </c>
      <c r="C45" s="147"/>
      <c r="D45" s="84">
        <v>2</v>
      </c>
      <c r="E45" s="41">
        <f>SUM(B45:D45)</f>
        <v>36</v>
      </c>
      <c r="F45" s="25">
        <v>8</v>
      </c>
      <c r="G45" s="25">
        <v>36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x14ac:dyDescent="0.25">
      <c r="A46" s="85" t="s">
        <v>37</v>
      </c>
      <c r="B46" s="148">
        <v>1</v>
      </c>
      <c r="C46" s="149"/>
      <c r="D46" s="86">
        <v>1</v>
      </c>
      <c r="E46" s="41">
        <f t="shared" ref="E46" si="6">SUM(B46:D46)</f>
        <v>2</v>
      </c>
      <c r="F46" s="49" t="s">
        <v>59</v>
      </c>
      <c r="G46" s="49">
        <v>2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x14ac:dyDescent="0.25">
      <c r="A47" s="87"/>
      <c r="B47" s="42"/>
      <c r="C47" s="42"/>
      <c r="D47" s="42"/>
      <c r="E47" s="42"/>
      <c r="F47" s="50"/>
      <c r="G47" s="5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5.75" x14ac:dyDescent="0.25">
      <c r="A48" s="129" t="s">
        <v>39</v>
      </c>
      <c r="B48" s="130"/>
      <c r="C48" s="130"/>
      <c r="D48" s="130"/>
      <c r="E48" s="130"/>
      <c r="F48" s="130"/>
      <c r="G48" s="132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x14ac:dyDescent="0.25">
      <c r="A49" s="88"/>
      <c r="B49" s="138" t="s">
        <v>7</v>
      </c>
      <c r="C49" s="138"/>
      <c r="D49" s="89" t="s">
        <v>8</v>
      </c>
      <c r="E49" s="90" t="s">
        <v>15</v>
      </c>
      <c r="F49" s="91" t="s">
        <v>12</v>
      </c>
      <c r="G49" s="91" t="s">
        <v>87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x14ac:dyDescent="0.25">
      <c r="A50" s="74" t="s">
        <v>3</v>
      </c>
      <c r="B50" s="137">
        <v>26</v>
      </c>
      <c r="C50" s="137"/>
      <c r="D50" s="75">
        <v>2</v>
      </c>
      <c r="E50" s="41">
        <f t="shared" ref="E50:E53" si="7">SUM(B50:D50)</f>
        <v>28</v>
      </c>
      <c r="F50" s="24">
        <v>13</v>
      </c>
      <c r="G50" s="24">
        <v>28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x14ac:dyDescent="0.25">
      <c r="A51" s="74" t="s">
        <v>4</v>
      </c>
      <c r="B51" s="137">
        <v>34</v>
      </c>
      <c r="C51" s="137"/>
      <c r="D51" s="75">
        <v>1</v>
      </c>
      <c r="E51" s="41">
        <f t="shared" si="7"/>
        <v>35</v>
      </c>
      <c r="F51" s="24">
        <v>41</v>
      </c>
      <c r="G51" s="24">
        <v>35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74" t="s">
        <v>5</v>
      </c>
      <c r="B52" s="137">
        <v>0</v>
      </c>
      <c r="C52" s="137"/>
      <c r="D52" s="75">
        <v>0</v>
      </c>
      <c r="E52" s="41">
        <f t="shared" si="7"/>
        <v>0</v>
      </c>
      <c r="F52" s="24">
        <v>0</v>
      </c>
      <c r="G52" s="24">
        <v>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74" t="s">
        <v>6</v>
      </c>
      <c r="B53" s="137">
        <v>39</v>
      </c>
      <c r="C53" s="137"/>
      <c r="D53" s="75">
        <v>5</v>
      </c>
      <c r="E53" s="41">
        <f t="shared" si="7"/>
        <v>44</v>
      </c>
      <c r="F53" s="24">
        <v>26</v>
      </c>
      <c r="G53" s="24">
        <v>44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x14ac:dyDescent="0.25">
      <c r="A54" s="10"/>
      <c r="B54" s="13"/>
      <c r="C54" s="14"/>
      <c r="D54" s="15"/>
      <c r="E54" s="16"/>
      <c r="F54" s="51"/>
      <c r="G54" s="5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x14ac:dyDescent="0.25">
      <c r="A55" s="10"/>
      <c r="B55" s="17"/>
      <c r="C55" s="17"/>
      <c r="D55" s="13"/>
      <c r="E55" s="18"/>
      <c r="F55" s="18"/>
      <c r="G55" s="18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x14ac:dyDescent="0.25">
      <c r="A56" s="10"/>
      <c r="B56" s="17"/>
      <c r="C56" s="17"/>
      <c r="D56" s="17"/>
      <c r="E56" s="17"/>
      <c r="F56" s="18"/>
      <c r="G56" s="18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x14ac:dyDescent="0.25">
      <c r="A57" s="10"/>
      <c r="B57" s="13"/>
      <c r="C57" s="13"/>
      <c r="D57" s="13"/>
      <c r="E57" s="18"/>
      <c r="F57" s="17"/>
      <c r="G57" s="17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x14ac:dyDescent="0.25">
      <c r="A58" s="10"/>
      <c r="B58" s="13"/>
      <c r="C58" s="13"/>
      <c r="D58" s="13"/>
      <c r="E58" s="18"/>
      <c r="F58" s="18"/>
      <c r="G58" s="18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x14ac:dyDescent="0.25">
      <c r="A59" s="10"/>
      <c r="B59" s="13"/>
      <c r="C59" s="13"/>
      <c r="D59" s="13"/>
      <c r="E59" s="18"/>
      <c r="F59" s="18"/>
      <c r="G59" s="18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x14ac:dyDescent="0.25">
      <c r="A60" s="10"/>
      <c r="B60" s="13"/>
      <c r="C60" s="13"/>
      <c r="D60" s="13"/>
      <c r="E60" s="18"/>
      <c r="F60" s="18"/>
      <c r="G60" s="18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x14ac:dyDescent="0.25">
      <c r="A61" s="10"/>
      <c r="B61" s="13"/>
      <c r="C61" s="13"/>
      <c r="D61" s="13"/>
      <c r="E61" s="18"/>
      <c r="F61" s="18"/>
      <c r="G61" s="18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x14ac:dyDescent="0.25">
      <c r="A62" s="10"/>
      <c r="B62" s="13"/>
      <c r="C62" s="13"/>
      <c r="D62" s="13"/>
      <c r="E62" s="18"/>
      <c r="F62" s="18"/>
      <c r="G62" s="18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25">
      <c r="A63" s="10"/>
      <c r="B63" s="13"/>
      <c r="C63" s="13"/>
      <c r="D63" s="13"/>
      <c r="E63" s="18"/>
      <c r="F63" s="18"/>
      <c r="G63" s="18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x14ac:dyDescent="0.25">
      <c r="A64" s="10"/>
      <c r="B64" s="13"/>
      <c r="C64" s="13"/>
      <c r="D64" s="13"/>
      <c r="E64" s="18"/>
      <c r="F64" s="18"/>
      <c r="G64" s="18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x14ac:dyDescent="0.25">
      <c r="A65" s="10"/>
      <c r="B65" s="13"/>
      <c r="C65" s="13"/>
      <c r="D65" s="13"/>
      <c r="E65" s="18"/>
      <c r="F65" s="18"/>
      <c r="G65" s="18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3"/>
      <c r="C66" s="13"/>
      <c r="D66" s="13"/>
      <c r="E66" s="18"/>
      <c r="F66" s="18"/>
      <c r="G66" s="18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3"/>
      <c r="C67" s="13"/>
      <c r="D67" s="13"/>
      <c r="E67" s="18"/>
      <c r="F67" s="18"/>
      <c r="G67" s="18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x14ac:dyDescent="0.25">
      <c r="A68" s="10"/>
      <c r="B68" s="13"/>
      <c r="C68" s="13"/>
      <c r="D68" s="13"/>
      <c r="E68" s="18"/>
      <c r="F68" s="18"/>
      <c r="G68" s="18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x14ac:dyDescent="0.25">
      <c r="A69" s="10"/>
      <c r="B69" s="13"/>
      <c r="C69" s="13"/>
      <c r="D69" s="13"/>
      <c r="E69" s="18"/>
      <c r="F69" s="18"/>
      <c r="G69" s="18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x14ac:dyDescent="0.25">
      <c r="A70" s="10"/>
      <c r="B70" s="13"/>
      <c r="C70" s="13"/>
      <c r="D70" s="13"/>
      <c r="E70" s="18"/>
      <c r="F70" s="18"/>
      <c r="G70" s="18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x14ac:dyDescent="0.25">
      <c r="A71" s="10"/>
      <c r="B71" s="13"/>
      <c r="C71" s="13"/>
      <c r="D71" s="13"/>
      <c r="E71" s="18"/>
      <c r="F71" s="18"/>
      <c r="G71" s="18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x14ac:dyDescent="0.25">
      <c r="A72" s="10"/>
      <c r="B72" s="13"/>
      <c r="C72" s="13"/>
      <c r="D72" s="13"/>
      <c r="E72" s="18"/>
      <c r="F72" s="18"/>
      <c r="G72" s="18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x14ac:dyDescent="0.25">
      <c r="A73" s="10"/>
      <c r="B73" s="13"/>
      <c r="C73" s="13"/>
      <c r="D73" s="13"/>
      <c r="E73" s="18"/>
      <c r="F73" s="18"/>
      <c r="G73" s="18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x14ac:dyDescent="0.25">
      <c r="A74" s="10"/>
      <c r="B74" s="13"/>
      <c r="C74" s="13"/>
      <c r="D74" s="13"/>
      <c r="E74" s="18"/>
      <c r="F74" s="18"/>
      <c r="G74" s="18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x14ac:dyDescent="0.25">
      <c r="A75" s="10"/>
      <c r="B75" s="13"/>
      <c r="C75" s="13"/>
      <c r="D75" s="13"/>
      <c r="E75" s="18"/>
      <c r="F75" s="18"/>
      <c r="G75" s="18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x14ac:dyDescent="0.25">
      <c r="A76" s="10"/>
      <c r="B76" s="13"/>
      <c r="C76" s="13"/>
      <c r="D76" s="13"/>
      <c r="E76" s="18"/>
      <c r="F76" s="18"/>
      <c r="G76" s="18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x14ac:dyDescent="0.25">
      <c r="A77" s="10"/>
      <c r="B77" s="13"/>
      <c r="C77" s="13"/>
      <c r="D77" s="13"/>
      <c r="E77" s="18"/>
      <c r="F77" s="18"/>
      <c r="G77" s="18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x14ac:dyDescent="0.25">
      <c r="A78" s="10"/>
      <c r="B78" s="13"/>
      <c r="C78" s="13"/>
      <c r="D78" s="13"/>
      <c r="E78" s="18"/>
      <c r="F78" s="18"/>
      <c r="G78" s="18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x14ac:dyDescent="0.25">
      <c r="A79" s="10"/>
      <c r="B79" s="13"/>
      <c r="C79" s="13"/>
      <c r="D79" s="13"/>
      <c r="E79" s="18"/>
      <c r="F79" s="18"/>
      <c r="G79" s="18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x14ac:dyDescent="0.25">
      <c r="A80" s="10"/>
      <c r="B80" s="13"/>
      <c r="C80" s="13"/>
      <c r="D80" s="13"/>
      <c r="E80" s="18"/>
      <c r="F80" s="18"/>
      <c r="G80" s="18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x14ac:dyDescent="0.25">
      <c r="A81" s="10"/>
      <c r="B81" s="13"/>
      <c r="C81" s="13"/>
      <c r="D81" s="13"/>
      <c r="E81" s="18"/>
      <c r="F81" s="18"/>
      <c r="G81" s="18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x14ac:dyDescent="0.25">
      <c r="A82" s="10"/>
      <c r="B82" s="13"/>
      <c r="C82" s="13"/>
      <c r="D82" s="13"/>
      <c r="E82" s="18"/>
      <c r="F82" s="18"/>
      <c r="G82" s="18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x14ac:dyDescent="0.25">
      <c r="A83" s="10"/>
      <c r="B83" s="13"/>
      <c r="C83" s="13"/>
      <c r="D83" s="13"/>
      <c r="E83" s="18"/>
      <c r="F83" s="18"/>
      <c r="G83" s="18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x14ac:dyDescent="0.25">
      <c r="A84" s="10"/>
      <c r="B84" s="13"/>
      <c r="C84" s="13"/>
      <c r="D84" s="13"/>
      <c r="E84" s="18"/>
      <c r="F84" s="18"/>
      <c r="G84" s="18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x14ac:dyDescent="0.25">
      <c r="A85" s="10"/>
      <c r="B85" s="13"/>
      <c r="C85" s="13"/>
      <c r="D85" s="13"/>
      <c r="E85" s="18"/>
      <c r="F85" s="18"/>
      <c r="G85" s="18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x14ac:dyDescent="0.25">
      <c r="A86" s="10"/>
      <c r="B86" s="13"/>
      <c r="C86" s="13"/>
      <c r="D86" s="13"/>
      <c r="E86" s="18"/>
      <c r="F86" s="18"/>
      <c r="G86" s="18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x14ac:dyDescent="0.25">
      <c r="A87" s="10"/>
      <c r="B87" s="13"/>
      <c r="C87" s="13"/>
      <c r="D87" s="13"/>
      <c r="E87" s="18"/>
      <c r="F87" s="18"/>
      <c r="G87" s="18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x14ac:dyDescent="0.25">
      <c r="A88" s="10"/>
      <c r="B88" s="13"/>
      <c r="C88" s="13"/>
      <c r="D88" s="13"/>
      <c r="E88" s="18"/>
      <c r="F88" s="18"/>
      <c r="G88" s="18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x14ac:dyDescent="0.25">
      <c r="A89" s="10"/>
      <c r="B89" s="13"/>
      <c r="C89" s="13"/>
      <c r="D89" s="13"/>
      <c r="E89" s="18"/>
      <c r="F89" s="18"/>
      <c r="G89" s="18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x14ac:dyDescent="0.25">
      <c r="A90" s="10"/>
      <c r="B90" s="13"/>
      <c r="C90" s="13"/>
      <c r="D90" s="13"/>
      <c r="E90" s="18"/>
      <c r="F90" s="18"/>
      <c r="G90" s="18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x14ac:dyDescent="0.25">
      <c r="A91" s="10"/>
      <c r="B91" s="13"/>
      <c r="C91" s="13"/>
      <c r="D91" s="13"/>
      <c r="E91" s="18"/>
      <c r="F91" s="18"/>
      <c r="G91" s="18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x14ac:dyDescent="0.25">
      <c r="A92" s="10"/>
      <c r="B92" s="13"/>
      <c r="C92" s="13"/>
      <c r="D92" s="13"/>
      <c r="E92" s="18"/>
      <c r="F92" s="18"/>
      <c r="G92" s="18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x14ac:dyDescent="0.25">
      <c r="A93" s="10"/>
      <c r="B93" s="13"/>
      <c r="C93" s="13"/>
      <c r="D93" s="13"/>
      <c r="E93" s="18"/>
      <c r="F93" s="18"/>
      <c r="G93" s="18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x14ac:dyDescent="0.25">
      <c r="A94" s="10"/>
      <c r="B94" s="13"/>
      <c r="C94" s="13"/>
      <c r="D94" s="13"/>
      <c r="E94" s="18"/>
      <c r="F94" s="18"/>
      <c r="G94" s="18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x14ac:dyDescent="0.25">
      <c r="A95" s="10"/>
      <c r="B95" s="13"/>
      <c r="C95" s="13"/>
      <c r="D95" s="13"/>
      <c r="E95" s="18"/>
      <c r="F95" s="18"/>
      <c r="G95" s="18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x14ac:dyDescent="0.25">
      <c r="A96" s="10"/>
      <c r="B96" s="13"/>
      <c r="C96" s="13"/>
      <c r="D96" s="13"/>
      <c r="E96" s="18"/>
      <c r="F96" s="18"/>
      <c r="G96" s="18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x14ac:dyDescent="0.25">
      <c r="A97" s="10"/>
      <c r="B97" s="13"/>
      <c r="C97" s="13"/>
      <c r="D97" s="13"/>
      <c r="E97" s="18"/>
      <c r="F97" s="18"/>
      <c r="G97" s="18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x14ac:dyDescent="0.25">
      <c r="A98" s="10"/>
      <c r="B98" s="13"/>
      <c r="C98" s="13"/>
      <c r="D98" s="13"/>
      <c r="E98" s="18"/>
      <c r="F98" s="18"/>
      <c r="G98" s="18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x14ac:dyDescent="0.25">
      <c r="A99" s="10"/>
      <c r="B99" s="13"/>
      <c r="C99" s="13"/>
      <c r="D99" s="13"/>
      <c r="E99" s="18"/>
      <c r="F99" s="18"/>
      <c r="G99" s="18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x14ac:dyDescent="0.25">
      <c r="A100" s="10"/>
      <c r="B100" s="13"/>
      <c r="C100" s="13"/>
      <c r="D100" s="13"/>
      <c r="E100" s="18"/>
      <c r="F100" s="18"/>
      <c r="G100" s="18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x14ac:dyDescent="0.25">
      <c r="A101" s="10"/>
      <c r="B101" s="13"/>
      <c r="C101" s="13"/>
      <c r="D101" s="13"/>
      <c r="E101" s="18"/>
      <c r="F101" s="18"/>
      <c r="G101" s="18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x14ac:dyDescent="0.25">
      <c r="A102" s="10"/>
      <c r="B102" s="13"/>
      <c r="C102" s="13"/>
      <c r="D102" s="13"/>
      <c r="E102" s="18"/>
      <c r="F102" s="18"/>
      <c r="G102" s="18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x14ac:dyDescent="0.25">
      <c r="A103" s="10"/>
      <c r="B103" s="13"/>
      <c r="C103" s="13"/>
      <c r="D103" s="13"/>
      <c r="E103" s="18"/>
      <c r="F103" s="18"/>
      <c r="G103" s="18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x14ac:dyDescent="0.25">
      <c r="A104" s="10"/>
      <c r="B104" s="13"/>
      <c r="C104" s="13"/>
      <c r="D104" s="13"/>
      <c r="E104" s="18"/>
      <c r="F104" s="18"/>
      <c r="G104" s="18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x14ac:dyDescent="0.25">
      <c r="A105" s="10"/>
      <c r="B105" s="13"/>
      <c r="C105" s="13"/>
      <c r="D105" s="13"/>
      <c r="E105" s="18"/>
      <c r="F105" s="18"/>
      <c r="G105" s="18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x14ac:dyDescent="0.25">
      <c r="A106" s="10"/>
      <c r="B106" s="13"/>
      <c r="C106" s="13"/>
      <c r="D106" s="13"/>
      <c r="E106" s="18"/>
      <c r="F106" s="18"/>
      <c r="G106" s="18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x14ac:dyDescent="0.25">
      <c r="A107" s="10"/>
      <c r="B107" s="13"/>
      <c r="C107" s="13"/>
      <c r="D107" s="13"/>
      <c r="E107" s="18"/>
      <c r="F107" s="18"/>
      <c r="G107" s="18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x14ac:dyDescent="0.25">
      <c r="A108" s="10"/>
      <c r="B108" s="13"/>
      <c r="C108" s="13"/>
      <c r="D108" s="13"/>
      <c r="E108" s="18"/>
      <c r="F108" s="18"/>
      <c r="G108" s="18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x14ac:dyDescent="0.25">
      <c r="A109" s="10"/>
      <c r="B109" s="13"/>
      <c r="C109" s="13"/>
      <c r="D109" s="13"/>
      <c r="E109" s="18"/>
      <c r="F109" s="18"/>
      <c r="G109" s="18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x14ac:dyDescent="0.25">
      <c r="A110" s="10"/>
      <c r="B110" s="13"/>
      <c r="C110" s="13"/>
      <c r="D110" s="13"/>
      <c r="E110" s="18"/>
      <c r="F110" s="18"/>
      <c r="G110" s="18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x14ac:dyDescent="0.25">
      <c r="A111" s="10"/>
      <c r="B111" s="13"/>
      <c r="C111" s="13"/>
      <c r="D111" s="13"/>
      <c r="E111" s="18"/>
      <c r="F111" s="18"/>
      <c r="G111" s="18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x14ac:dyDescent="0.25">
      <c r="A112" s="10"/>
      <c r="B112" s="13"/>
      <c r="C112" s="13"/>
      <c r="D112" s="13"/>
      <c r="E112" s="18"/>
      <c r="F112" s="18"/>
      <c r="G112" s="18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x14ac:dyDescent="0.25">
      <c r="A113" s="10"/>
      <c r="B113" s="13"/>
      <c r="C113" s="13"/>
      <c r="D113" s="13"/>
      <c r="E113" s="18"/>
      <c r="F113" s="18"/>
      <c r="G113" s="18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x14ac:dyDescent="0.25">
      <c r="A114" s="10"/>
      <c r="B114" s="13"/>
      <c r="C114" s="13"/>
      <c r="D114" s="13"/>
      <c r="E114" s="18"/>
      <c r="F114" s="18"/>
      <c r="G114" s="18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x14ac:dyDescent="0.25">
      <c r="A115" s="10"/>
      <c r="B115" s="13"/>
      <c r="C115" s="13"/>
      <c r="D115" s="13"/>
      <c r="E115" s="18"/>
      <c r="F115" s="18"/>
      <c r="G115" s="18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x14ac:dyDescent="0.25">
      <c r="A116" s="10"/>
      <c r="B116" s="13"/>
      <c r="C116" s="13"/>
      <c r="D116" s="13"/>
      <c r="E116" s="18"/>
      <c r="F116" s="18"/>
      <c r="G116" s="18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x14ac:dyDescent="0.25">
      <c r="A117" s="10"/>
      <c r="B117" s="13"/>
      <c r="C117" s="13"/>
      <c r="D117" s="13"/>
      <c r="E117" s="18"/>
      <c r="F117" s="18"/>
      <c r="G117" s="18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x14ac:dyDescent="0.25">
      <c r="A118" s="10"/>
      <c r="B118" s="13"/>
      <c r="C118" s="13"/>
      <c r="D118" s="13"/>
      <c r="E118" s="18"/>
      <c r="F118" s="18"/>
      <c r="G118" s="18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x14ac:dyDescent="0.25">
      <c r="A119" s="10"/>
      <c r="B119" s="13"/>
      <c r="C119" s="13"/>
      <c r="D119" s="13"/>
      <c r="E119" s="18"/>
      <c r="F119" s="18"/>
      <c r="G119" s="18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x14ac:dyDescent="0.25">
      <c r="A120" s="10"/>
      <c r="B120" s="13"/>
      <c r="C120" s="13"/>
      <c r="D120" s="13"/>
      <c r="E120" s="18"/>
      <c r="F120" s="18"/>
      <c r="G120" s="18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x14ac:dyDescent="0.25">
      <c r="A121" s="10"/>
      <c r="B121" s="13"/>
      <c r="C121" s="13"/>
      <c r="D121" s="13"/>
      <c r="E121" s="18"/>
      <c r="F121" s="18"/>
      <c r="G121" s="18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x14ac:dyDescent="0.25">
      <c r="A122" s="10"/>
      <c r="B122" s="13"/>
      <c r="C122" s="13"/>
      <c r="D122" s="13"/>
      <c r="E122" s="18"/>
      <c r="F122" s="18"/>
      <c r="G122" s="18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x14ac:dyDescent="0.25">
      <c r="A123" s="10"/>
      <c r="B123" s="13"/>
      <c r="C123" s="13"/>
      <c r="D123" s="13"/>
      <c r="E123" s="18"/>
      <c r="F123" s="18"/>
      <c r="G123" s="18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x14ac:dyDescent="0.25">
      <c r="A124" s="10"/>
      <c r="B124" s="13"/>
      <c r="C124" s="13"/>
      <c r="D124" s="13"/>
      <c r="E124" s="18"/>
      <c r="F124" s="18"/>
      <c r="G124" s="18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x14ac:dyDescent="0.25">
      <c r="A125" s="10"/>
      <c r="B125" s="13"/>
      <c r="C125" s="13"/>
      <c r="D125" s="13"/>
      <c r="E125" s="18"/>
      <c r="F125" s="18"/>
      <c r="G125" s="18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x14ac:dyDescent="0.25">
      <c r="A126" s="10"/>
      <c r="B126" s="13"/>
      <c r="C126" s="13"/>
      <c r="D126" s="13"/>
      <c r="E126" s="18"/>
      <c r="F126" s="18"/>
      <c r="G126" s="18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x14ac:dyDescent="0.25">
      <c r="A127" s="10"/>
      <c r="B127" s="13"/>
      <c r="C127" s="13"/>
      <c r="D127" s="13"/>
      <c r="E127" s="18"/>
      <c r="F127" s="18"/>
      <c r="G127" s="18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</sheetData>
  <sheetProtection password="CCAC" sheet="1" objects="1" scenarios="1"/>
  <mergeCells count="49">
    <mergeCell ref="G20:G21"/>
    <mergeCell ref="G29:G30"/>
    <mergeCell ref="G39:G40"/>
    <mergeCell ref="A11:G11"/>
    <mergeCell ref="A19:G19"/>
    <mergeCell ref="A28:G28"/>
    <mergeCell ref="A38:G38"/>
    <mergeCell ref="A18:E18"/>
    <mergeCell ref="A20:A21"/>
    <mergeCell ref="B20:C20"/>
    <mergeCell ref="D20:D21"/>
    <mergeCell ref="E20:E21"/>
    <mergeCell ref="F20:F21"/>
    <mergeCell ref="A27:E27"/>
    <mergeCell ref="A29:A30"/>
    <mergeCell ref="B29:C29"/>
    <mergeCell ref="A2:G2"/>
    <mergeCell ref="A1:G1"/>
    <mergeCell ref="A10:E10"/>
    <mergeCell ref="A12:A13"/>
    <mergeCell ref="B12:C12"/>
    <mergeCell ref="D12:D13"/>
    <mergeCell ref="E12:E13"/>
    <mergeCell ref="F12:F13"/>
    <mergeCell ref="G3:G4"/>
    <mergeCell ref="G12:G13"/>
    <mergeCell ref="A3:A4"/>
    <mergeCell ref="B3:C3"/>
    <mergeCell ref="D3:D4"/>
    <mergeCell ref="E3:E4"/>
    <mergeCell ref="F3:F4"/>
    <mergeCell ref="D29:D30"/>
    <mergeCell ref="E29:E30"/>
    <mergeCell ref="F29:F30"/>
    <mergeCell ref="A37:E37"/>
    <mergeCell ref="A39:A40"/>
    <mergeCell ref="B39:C39"/>
    <mergeCell ref="D39:D40"/>
    <mergeCell ref="E39:E40"/>
    <mergeCell ref="F39:F40"/>
    <mergeCell ref="B51:C51"/>
    <mergeCell ref="B52:C52"/>
    <mergeCell ref="B53:C53"/>
    <mergeCell ref="B44:C44"/>
    <mergeCell ref="B45:C45"/>
    <mergeCell ref="B46:C46"/>
    <mergeCell ref="B49:C49"/>
    <mergeCell ref="B50:C50"/>
    <mergeCell ref="A48:G48"/>
  </mergeCells>
  <pageMargins left="0" right="0" top="0" bottom="0" header="0.3" footer="0.3"/>
  <pageSetup scale="74" orientation="portrait" r:id="rId1"/>
  <headerFooter>
    <oddFooter>&amp;L&amp;D&amp;R&amp;T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7"/>
  <sheetViews>
    <sheetView zoomScaleNormal="100" workbookViewId="0">
      <selection activeCell="B8" sqref="B8"/>
    </sheetView>
  </sheetViews>
  <sheetFormatPr defaultRowHeight="15" x14ac:dyDescent="0.25"/>
  <cols>
    <col min="1" max="1" width="46.28515625" customWidth="1"/>
    <col min="2" max="2" width="14" style="1" customWidth="1"/>
    <col min="3" max="3" width="13.5703125" style="1" customWidth="1"/>
    <col min="4" max="4" width="13.140625" style="1" customWidth="1"/>
    <col min="5" max="5" width="11.28515625" style="2" customWidth="1"/>
    <col min="6" max="10" width="10.7109375" style="2" customWidth="1"/>
    <col min="11" max="24" width="9.140625" customWidth="1"/>
    <col min="246" max="246" width="45.85546875" customWidth="1"/>
    <col min="247" max="247" width="10.7109375" bestFit="1" customWidth="1"/>
    <col min="248" max="248" width="11.5703125" bestFit="1" customWidth="1"/>
    <col min="249" max="249" width="12.28515625" bestFit="1" customWidth="1"/>
    <col min="250" max="253" width="9.85546875" bestFit="1" customWidth="1"/>
    <col min="254" max="254" width="9" customWidth="1"/>
    <col min="502" max="502" width="45.85546875" customWidth="1"/>
    <col min="503" max="503" width="10.7109375" bestFit="1" customWidth="1"/>
    <col min="504" max="504" width="11.5703125" bestFit="1" customWidth="1"/>
    <col min="505" max="505" width="12.28515625" bestFit="1" customWidth="1"/>
    <col min="506" max="509" width="9.85546875" bestFit="1" customWidth="1"/>
    <col min="510" max="510" width="9" customWidth="1"/>
    <col min="758" max="758" width="45.85546875" customWidth="1"/>
    <col min="759" max="759" width="10.7109375" bestFit="1" customWidth="1"/>
    <col min="760" max="760" width="11.5703125" bestFit="1" customWidth="1"/>
    <col min="761" max="761" width="12.28515625" bestFit="1" customWidth="1"/>
    <col min="762" max="765" width="9.85546875" bestFit="1" customWidth="1"/>
    <col min="766" max="766" width="9" customWidth="1"/>
    <col min="1014" max="1014" width="45.85546875" customWidth="1"/>
    <col min="1015" max="1015" width="10.7109375" bestFit="1" customWidth="1"/>
    <col min="1016" max="1016" width="11.5703125" bestFit="1" customWidth="1"/>
    <col min="1017" max="1017" width="12.28515625" bestFit="1" customWidth="1"/>
    <col min="1018" max="1021" width="9.85546875" bestFit="1" customWidth="1"/>
    <col min="1022" max="1022" width="9" customWidth="1"/>
    <col min="1270" max="1270" width="45.85546875" customWidth="1"/>
    <col min="1271" max="1271" width="10.7109375" bestFit="1" customWidth="1"/>
    <col min="1272" max="1272" width="11.5703125" bestFit="1" customWidth="1"/>
    <col min="1273" max="1273" width="12.28515625" bestFit="1" customWidth="1"/>
    <col min="1274" max="1277" width="9.85546875" bestFit="1" customWidth="1"/>
    <col min="1278" max="1278" width="9" customWidth="1"/>
    <col min="1526" max="1526" width="45.85546875" customWidth="1"/>
    <col min="1527" max="1527" width="10.7109375" bestFit="1" customWidth="1"/>
    <col min="1528" max="1528" width="11.5703125" bestFit="1" customWidth="1"/>
    <col min="1529" max="1529" width="12.28515625" bestFit="1" customWidth="1"/>
    <col min="1530" max="1533" width="9.85546875" bestFit="1" customWidth="1"/>
    <col min="1534" max="1534" width="9" customWidth="1"/>
    <col min="1782" max="1782" width="45.85546875" customWidth="1"/>
    <col min="1783" max="1783" width="10.7109375" bestFit="1" customWidth="1"/>
    <col min="1784" max="1784" width="11.5703125" bestFit="1" customWidth="1"/>
    <col min="1785" max="1785" width="12.28515625" bestFit="1" customWidth="1"/>
    <col min="1786" max="1789" width="9.85546875" bestFit="1" customWidth="1"/>
    <col min="1790" max="1790" width="9" customWidth="1"/>
    <col min="2038" max="2038" width="45.85546875" customWidth="1"/>
    <col min="2039" max="2039" width="10.7109375" bestFit="1" customWidth="1"/>
    <col min="2040" max="2040" width="11.5703125" bestFit="1" customWidth="1"/>
    <col min="2041" max="2041" width="12.28515625" bestFit="1" customWidth="1"/>
    <col min="2042" max="2045" width="9.85546875" bestFit="1" customWidth="1"/>
    <col min="2046" max="2046" width="9" customWidth="1"/>
    <col min="2294" max="2294" width="45.85546875" customWidth="1"/>
    <col min="2295" max="2295" width="10.7109375" bestFit="1" customWidth="1"/>
    <col min="2296" max="2296" width="11.5703125" bestFit="1" customWidth="1"/>
    <col min="2297" max="2297" width="12.28515625" bestFit="1" customWidth="1"/>
    <col min="2298" max="2301" width="9.85546875" bestFit="1" customWidth="1"/>
    <col min="2302" max="2302" width="9" customWidth="1"/>
    <col min="2550" max="2550" width="45.85546875" customWidth="1"/>
    <col min="2551" max="2551" width="10.7109375" bestFit="1" customWidth="1"/>
    <col min="2552" max="2552" width="11.5703125" bestFit="1" customWidth="1"/>
    <col min="2553" max="2553" width="12.28515625" bestFit="1" customWidth="1"/>
    <col min="2554" max="2557" width="9.85546875" bestFit="1" customWidth="1"/>
    <col min="2558" max="2558" width="9" customWidth="1"/>
    <col min="2806" max="2806" width="45.85546875" customWidth="1"/>
    <col min="2807" max="2807" width="10.7109375" bestFit="1" customWidth="1"/>
    <col min="2808" max="2808" width="11.5703125" bestFit="1" customWidth="1"/>
    <col min="2809" max="2809" width="12.28515625" bestFit="1" customWidth="1"/>
    <col min="2810" max="2813" width="9.85546875" bestFit="1" customWidth="1"/>
    <col min="2814" max="2814" width="9" customWidth="1"/>
    <col min="3062" max="3062" width="45.85546875" customWidth="1"/>
    <col min="3063" max="3063" width="10.7109375" bestFit="1" customWidth="1"/>
    <col min="3064" max="3064" width="11.5703125" bestFit="1" customWidth="1"/>
    <col min="3065" max="3065" width="12.28515625" bestFit="1" customWidth="1"/>
    <col min="3066" max="3069" width="9.85546875" bestFit="1" customWidth="1"/>
    <col min="3070" max="3070" width="9" customWidth="1"/>
    <col min="3318" max="3318" width="45.85546875" customWidth="1"/>
    <col min="3319" max="3319" width="10.7109375" bestFit="1" customWidth="1"/>
    <col min="3320" max="3320" width="11.5703125" bestFit="1" customWidth="1"/>
    <col min="3321" max="3321" width="12.28515625" bestFit="1" customWidth="1"/>
    <col min="3322" max="3325" width="9.85546875" bestFit="1" customWidth="1"/>
    <col min="3326" max="3326" width="9" customWidth="1"/>
    <col min="3574" max="3574" width="45.85546875" customWidth="1"/>
    <col min="3575" max="3575" width="10.7109375" bestFit="1" customWidth="1"/>
    <col min="3576" max="3576" width="11.5703125" bestFit="1" customWidth="1"/>
    <col min="3577" max="3577" width="12.28515625" bestFit="1" customWidth="1"/>
    <col min="3578" max="3581" width="9.85546875" bestFit="1" customWidth="1"/>
    <col min="3582" max="3582" width="9" customWidth="1"/>
    <col min="3830" max="3830" width="45.85546875" customWidth="1"/>
    <col min="3831" max="3831" width="10.7109375" bestFit="1" customWidth="1"/>
    <col min="3832" max="3832" width="11.5703125" bestFit="1" customWidth="1"/>
    <col min="3833" max="3833" width="12.28515625" bestFit="1" customWidth="1"/>
    <col min="3834" max="3837" width="9.85546875" bestFit="1" customWidth="1"/>
    <col min="3838" max="3838" width="9" customWidth="1"/>
    <col min="4086" max="4086" width="45.85546875" customWidth="1"/>
    <col min="4087" max="4087" width="10.7109375" bestFit="1" customWidth="1"/>
    <col min="4088" max="4088" width="11.5703125" bestFit="1" customWidth="1"/>
    <col min="4089" max="4089" width="12.28515625" bestFit="1" customWidth="1"/>
    <col min="4090" max="4093" width="9.85546875" bestFit="1" customWidth="1"/>
    <col min="4094" max="4094" width="9" customWidth="1"/>
    <col min="4342" max="4342" width="45.85546875" customWidth="1"/>
    <col min="4343" max="4343" width="10.7109375" bestFit="1" customWidth="1"/>
    <col min="4344" max="4344" width="11.5703125" bestFit="1" customWidth="1"/>
    <col min="4345" max="4345" width="12.28515625" bestFit="1" customWidth="1"/>
    <col min="4346" max="4349" width="9.85546875" bestFit="1" customWidth="1"/>
    <col min="4350" max="4350" width="9" customWidth="1"/>
    <col min="4598" max="4598" width="45.85546875" customWidth="1"/>
    <col min="4599" max="4599" width="10.7109375" bestFit="1" customWidth="1"/>
    <col min="4600" max="4600" width="11.5703125" bestFit="1" customWidth="1"/>
    <col min="4601" max="4601" width="12.28515625" bestFit="1" customWidth="1"/>
    <col min="4602" max="4605" width="9.85546875" bestFit="1" customWidth="1"/>
    <col min="4606" max="4606" width="9" customWidth="1"/>
    <col min="4854" max="4854" width="45.85546875" customWidth="1"/>
    <col min="4855" max="4855" width="10.7109375" bestFit="1" customWidth="1"/>
    <col min="4856" max="4856" width="11.5703125" bestFit="1" customWidth="1"/>
    <col min="4857" max="4857" width="12.28515625" bestFit="1" customWidth="1"/>
    <col min="4858" max="4861" width="9.85546875" bestFit="1" customWidth="1"/>
    <col min="4862" max="4862" width="9" customWidth="1"/>
    <col min="5110" max="5110" width="45.85546875" customWidth="1"/>
    <col min="5111" max="5111" width="10.7109375" bestFit="1" customWidth="1"/>
    <col min="5112" max="5112" width="11.5703125" bestFit="1" customWidth="1"/>
    <col min="5113" max="5113" width="12.28515625" bestFit="1" customWidth="1"/>
    <col min="5114" max="5117" width="9.85546875" bestFit="1" customWidth="1"/>
    <col min="5118" max="5118" width="9" customWidth="1"/>
    <col min="5366" max="5366" width="45.85546875" customWidth="1"/>
    <col min="5367" max="5367" width="10.7109375" bestFit="1" customWidth="1"/>
    <col min="5368" max="5368" width="11.5703125" bestFit="1" customWidth="1"/>
    <col min="5369" max="5369" width="12.28515625" bestFit="1" customWidth="1"/>
    <col min="5370" max="5373" width="9.85546875" bestFit="1" customWidth="1"/>
    <col min="5374" max="5374" width="9" customWidth="1"/>
    <col min="5622" max="5622" width="45.85546875" customWidth="1"/>
    <col min="5623" max="5623" width="10.7109375" bestFit="1" customWidth="1"/>
    <col min="5624" max="5624" width="11.5703125" bestFit="1" customWidth="1"/>
    <col min="5625" max="5625" width="12.28515625" bestFit="1" customWidth="1"/>
    <col min="5626" max="5629" width="9.85546875" bestFit="1" customWidth="1"/>
    <col min="5630" max="5630" width="9" customWidth="1"/>
    <col min="5878" max="5878" width="45.85546875" customWidth="1"/>
    <col min="5879" max="5879" width="10.7109375" bestFit="1" customWidth="1"/>
    <col min="5880" max="5880" width="11.5703125" bestFit="1" customWidth="1"/>
    <col min="5881" max="5881" width="12.28515625" bestFit="1" customWidth="1"/>
    <col min="5882" max="5885" width="9.85546875" bestFit="1" customWidth="1"/>
    <col min="5886" max="5886" width="9" customWidth="1"/>
    <col min="6134" max="6134" width="45.85546875" customWidth="1"/>
    <col min="6135" max="6135" width="10.7109375" bestFit="1" customWidth="1"/>
    <col min="6136" max="6136" width="11.5703125" bestFit="1" customWidth="1"/>
    <col min="6137" max="6137" width="12.28515625" bestFit="1" customWidth="1"/>
    <col min="6138" max="6141" width="9.85546875" bestFit="1" customWidth="1"/>
    <col min="6142" max="6142" width="9" customWidth="1"/>
    <col min="6390" max="6390" width="45.85546875" customWidth="1"/>
    <col min="6391" max="6391" width="10.7109375" bestFit="1" customWidth="1"/>
    <col min="6392" max="6392" width="11.5703125" bestFit="1" customWidth="1"/>
    <col min="6393" max="6393" width="12.28515625" bestFit="1" customWidth="1"/>
    <col min="6394" max="6397" width="9.85546875" bestFit="1" customWidth="1"/>
    <col min="6398" max="6398" width="9" customWidth="1"/>
    <col min="6646" max="6646" width="45.85546875" customWidth="1"/>
    <col min="6647" max="6647" width="10.7109375" bestFit="1" customWidth="1"/>
    <col min="6648" max="6648" width="11.5703125" bestFit="1" customWidth="1"/>
    <col min="6649" max="6649" width="12.28515625" bestFit="1" customWidth="1"/>
    <col min="6650" max="6653" width="9.85546875" bestFit="1" customWidth="1"/>
    <col min="6654" max="6654" width="9" customWidth="1"/>
    <col min="6902" max="6902" width="45.85546875" customWidth="1"/>
    <col min="6903" max="6903" width="10.7109375" bestFit="1" customWidth="1"/>
    <col min="6904" max="6904" width="11.5703125" bestFit="1" customWidth="1"/>
    <col min="6905" max="6905" width="12.28515625" bestFit="1" customWidth="1"/>
    <col min="6906" max="6909" width="9.85546875" bestFit="1" customWidth="1"/>
    <col min="6910" max="6910" width="9" customWidth="1"/>
    <col min="7158" max="7158" width="45.85546875" customWidth="1"/>
    <col min="7159" max="7159" width="10.7109375" bestFit="1" customWidth="1"/>
    <col min="7160" max="7160" width="11.5703125" bestFit="1" customWidth="1"/>
    <col min="7161" max="7161" width="12.28515625" bestFit="1" customWidth="1"/>
    <col min="7162" max="7165" width="9.85546875" bestFit="1" customWidth="1"/>
    <col min="7166" max="7166" width="9" customWidth="1"/>
    <col min="7414" max="7414" width="45.85546875" customWidth="1"/>
    <col min="7415" max="7415" width="10.7109375" bestFit="1" customWidth="1"/>
    <col min="7416" max="7416" width="11.5703125" bestFit="1" customWidth="1"/>
    <col min="7417" max="7417" width="12.28515625" bestFit="1" customWidth="1"/>
    <col min="7418" max="7421" width="9.85546875" bestFit="1" customWidth="1"/>
    <col min="7422" max="7422" width="9" customWidth="1"/>
    <col min="7670" max="7670" width="45.85546875" customWidth="1"/>
    <col min="7671" max="7671" width="10.7109375" bestFit="1" customWidth="1"/>
    <col min="7672" max="7672" width="11.5703125" bestFit="1" customWidth="1"/>
    <col min="7673" max="7673" width="12.28515625" bestFit="1" customWidth="1"/>
    <col min="7674" max="7677" width="9.85546875" bestFit="1" customWidth="1"/>
    <col min="7678" max="7678" width="9" customWidth="1"/>
    <col min="7926" max="7926" width="45.85546875" customWidth="1"/>
    <col min="7927" max="7927" width="10.7109375" bestFit="1" customWidth="1"/>
    <col min="7928" max="7928" width="11.5703125" bestFit="1" customWidth="1"/>
    <col min="7929" max="7929" width="12.28515625" bestFit="1" customWidth="1"/>
    <col min="7930" max="7933" width="9.85546875" bestFit="1" customWidth="1"/>
    <col min="7934" max="7934" width="9" customWidth="1"/>
    <col min="8182" max="8182" width="45.85546875" customWidth="1"/>
    <col min="8183" max="8183" width="10.7109375" bestFit="1" customWidth="1"/>
    <col min="8184" max="8184" width="11.5703125" bestFit="1" customWidth="1"/>
    <col min="8185" max="8185" width="12.28515625" bestFit="1" customWidth="1"/>
    <col min="8186" max="8189" width="9.85546875" bestFit="1" customWidth="1"/>
    <col min="8190" max="8190" width="9" customWidth="1"/>
    <col min="8438" max="8438" width="45.85546875" customWidth="1"/>
    <col min="8439" max="8439" width="10.7109375" bestFit="1" customWidth="1"/>
    <col min="8440" max="8440" width="11.5703125" bestFit="1" customWidth="1"/>
    <col min="8441" max="8441" width="12.28515625" bestFit="1" customWidth="1"/>
    <col min="8442" max="8445" width="9.85546875" bestFit="1" customWidth="1"/>
    <col min="8446" max="8446" width="9" customWidth="1"/>
    <col min="8694" max="8694" width="45.85546875" customWidth="1"/>
    <col min="8695" max="8695" width="10.7109375" bestFit="1" customWidth="1"/>
    <col min="8696" max="8696" width="11.5703125" bestFit="1" customWidth="1"/>
    <col min="8697" max="8697" width="12.28515625" bestFit="1" customWidth="1"/>
    <col min="8698" max="8701" width="9.85546875" bestFit="1" customWidth="1"/>
    <col min="8702" max="8702" width="9" customWidth="1"/>
    <col min="8950" max="8950" width="45.85546875" customWidth="1"/>
    <col min="8951" max="8951" width="10.7109375" bestFit="1" customWidth="1"/>
    <col min="8952" max="8952" width="11.5703125" bestFit="1" customWidth="1"/>
    <col min="8953" max="8953" width="12.28515625" bestFit="1" customWidth="1"/>
    <col min="8954" max="8957" width="9.85546875" bestFit="1" customWidth="1"/>
    <col min="8958" max="8958" width="9" customWidth="1"/>
    <col min="9206" max="9206" width="45.85546875" customWidth="1"/>
    <col min="9207" max="9207" width="10.7109375" bestFit="1" customWidth="1"/>
    <col min="9208" max="9208" width="11.5703125" bestFit="1" customWidth="1"/>
    <col min="9209" max="9209" width="12.28515625" bestFit="1" customWidth="1"/>
    <col min="9210" max="9213" width="9.85546875" bestFit="1" customWidth="1"/>
    <col min="9214" max="9214" width="9" customWidth="1"/>
    <col min="9462" max="9462" width="45.85546875" customWidth="1"/>
    <col min="9463" max="9463" width="10.7109375" bestFit="1" customWidth="1"/>
    <col min="9464" max="9464" width="11.5703125" bestFit="1" customWidth="1"/>
    <col min="9465" max="9465" width="12.28515625" bestFit="1" customWidth="1"/>
    <col min="9466" max="9469" width="9.85546875" bestFit="1" customWidth="1"/>
    <col min="9470" max="9470" width="9" customWidth="1"/>
    <col min="9718" max="9718" width="45.85546875" customWidth="1"/>
    <col min="9719" max="9719" width="10.7109375" bestFit="1" customWidth="1"/>
    <col min="9720" max="9720" width="11.5703125" bestFit="1" customWidth="1"/>
    <col min="9721" max="9721" width="12.28515625" bestFit="1" customWidth="1"/>
    <col min="9722" max="9725" width="9.85546875" bestFit="1" customWidth="1"/>
    <col min="9726" max="9726" width="9" customWidth="1"/>
    <col min="9974" max="9974" width="45.85546875" customWidth="1"/>
    <col min="9975" max="9975" width="10.7109375" bestFit="1" customWidth="1"/>
    <col min="9976" max="9976" width="11.5703125" bestFit="1" customWidth="1"/>
    <col min="9977" max="9977" width="12.28515625" bestFit="1" customWidth="1"/>
    <col min="9978" max="9981" width="9.85546875" bestFit="1" customWidth="1"/>
    <col min="9982" max="9982" width="9" customWidth="1"/>
    <col min="10230" max="10230" width="45.85546875" customWidth="1"/>
    <col min="10231" max="10231" width="10.7109375" bestFit="1" customWidth="1"/>
    <col min="10232" max="10232" width="11.5703125" bestFit="1" customWidth="1"/>
    <col min="10233" max="10233" width="12.28515625" bestFit="1" customWidth="1"/>
    <col min="10234" max="10237" width="9.85546875" bestFit="1" customWidth="1"/>
    <col min="10238" max="10238" width="9" customWidth="1"/>
    <col min="10486" max="10486" width="45.85546875" customWidth="1"/>
    <col min="10487" max="10487" width="10.7109375" bestFit="1" customWidth="1"/>
    <col min="10488" max="10488" width="11.5703125" bestFit="1" customWidth="1"/>
    <col min="10489" max="10489" width="12.28515625" bestFit="1" customWidth="1"/>
    <col min="10490" max="10493" width="9.85546875" bestFit="1" customWidth="1"/>
    <col min="10494" max="10494" width="9" customWidth="1"/>
    <col min="10742" max="10742" width="45.85546875" customWidth="1"/>
    <col min="10743" max="10743" width="10.7109375" bestFit="1" customWidth="1"/>
    <col min="10744" max="10744" width="11.5703125" bestFit="1" customWidth="1"/>
    <col min="10745" max="10745" width="12.28515625" bestFit="1" customWidth="1"/>
    <col min="10746" max="10749" width="9.85546875" bestFit="1" customWidth="1"/>
    <col min="10750" max="10750" width="9" customWidth="1"/>
    <col min="10998" max="10998" width="45.85546875" customWidth="1"/>
    <col min="10999" max="10999" width="10.7109375" bestFit="1" customWidth="1"/>
    <col min="11000" max="11000" width="11.5703125" bestFit="1" customWidth="1"/>
    <col min="11001" max="11001" width="12.28515625" bestFit="1" customWidth="1"/>
    <col min="11002" max="11005" width="9.85546875" bestFit="1" customWidth="1"/>
    <col min="11006" max="11006" width="9" customWidth="1"/>
    <col min="11254" max="11254" width="45.85546875" customWidth="1"/>
    <col min="11255" max="11255" width="10.7109375" bestFit="1" customWidth="1"/>
    <col min="11256" max="11256" width="11.5703125" bestFit="1" customWidth="1"/>
    <col min="11257" max="11257" width="12.28515625" bestFit="1" customWidth="1"/>
    <col min="11258" max="11261" width="9.85546875" bestFit="1" customWidth="1"/>
    <col min="11262" max="11262" width="9" customWidth="1"/>
    <col min="11510" max="11510" width="45.85546875" customWidth="1"/>
    <col min="11511" max="11511" width="10.7109375" bestFit="1" customWidth="1"/>
    <col min="11512" max="11512" width="11.5703125" bestFit="1" customWidth="1"/>
    <col min="11513" max="11513" width="12.28515625" bestFit="1" customWidth="1"/>
    <col min="11514" max="11517" width="9.85546875" bestFit="1" customWidth="1"/>
    <col min="11518" max="11518" width="9" customWidth="1"/>
    <col min="11766" max="11766" width="45.85546875" customWidth="1"/>
    <col min="11767" max="11767" width="10.7109375" bestFit="1" customWidth="1"/>
    <col min="11768" max="11768" width="11.5703125" bestFit="1" customWidth="1"/>
    <col min="11769" max="11769" width="12.28515625" bestFit="1" customWidth="1"/>
    <col min="11770" max="11773" width="9.85546875" bestFit="1" customWidth="1"/>
    <col min="11774" max="11774" width="9" customWidth="1"/>
    <col min="12022" max="12022" width="45.85546875" customWidth="1"/>
    <col min="12023" max="12023" width="10.7109375" bestFit="1" customWidth="1"/>
    <col min="12024" max="12024" width="11.5703125" bestFit="1" customWidth="1"/>
    <col min="12025" max="12025" width="12.28515625" bestFit="1" customWidth="1"/>
    <col min="12026" max="12029" width="9.85546875" bestFit="1" customWidth="1"/>
    <col min="12030" max="12030" width="9" customWidth="1"/>
    <col min="12278" max="12278" width="45.85546875" customWidth="1"/>
    <col min="12279" max="12279" width="10.7109375" bestFit="1" customWidth="1"/>
    <col min="12280" max="12280" width="11.5703125" bestFit="1" customWidth="1"/>
    <col min="12281" max="12281" width="12.28515625" bestFit="1" customWidth="1"/>
    <col min="12282" max="12285" width="9.85546875" bestFit="1" customWidth="1"/>
    <col min="12286" max="12286" width="9" customWidth="1"/>
    <col min="12534" max="12534" width="45.85546875" customWidth="1"/>
    <col min="12535" max="12535" width="10.7109375" bestFit="1" customWidth="1"/>
    <col min="12536" max="12536" width="11.5703125" bestFit="1" customWidth="1"/>
    <col min="12537" max="12537" width="12.28515625" bestFit="1" customWidth="1"/>
    <col min="12538" max="12541" width="9.85546875" bestFit="1" customWidth="1"/>
    <col min="12542" max="12542" width="9" customWidth="1"/>
    <col min="12790" max="12790" width="45.85546875" customWidth="1"/>
    <col min="12791" max="12791" width="10.7109375" bestFit="1" customWidth="1"/>
    <col min="12792" max="12792" width="11.5703125" bestFit="1" customWidth="1"/>
    <col min="12793" max="12793" width="12.28515625" bestFit="1" customWidth="1"/>
    <col min="12794" max="12797" width="9.85546875" bestFit="1" customWidth="1"/>
    <col min="12798" max="12798" width="9" customWidth="1"/>
    <col min="13046" max="13046" width="45.85546875" customWidth="1"/>
    <col min="13047" max="13047" width="10.7109375" bestFit="1" customWidth="1"/>
    <col min="13048" max="13048" width="11.5703125" bestFit="1" customWidth="1"/>
    <col min="13049" max="13049" width="12.28515625" bestFit="1" customWidth="1"/>
    <col min="13050" max="13053" width="9.85546875" bestFit="1" customWidth="1"/>
    <col min="13054" max="13054" width="9" customWidth="1"/>
    <col min="13302" max="13302" width="45.85546875" customWidth="1"/>
    <col min="13303" max="13303" width="10.7109375" bestFit="1" customWidth="1"/>
    <col min="13304" max="13304" width="11.5703125" bestFit="1" customWidth="1"/>
    <col min="13305" max="13305" width="12.28515625" bestFit="1" customWidth="1"/>
    <col min="13306" max="13309" width="9.85546875" bestFit="1" customWidth="1"/>
    <col min="13310" max="13310" width="9" customWidth="1"/>
    <col min="13558" max="13558" width="45.85546875" customWidth="1"/>
    <col min="13559" max="13559" width="10.7109375" bestFit="1" customWidth="1"/>
    <col min="13560" max="13560" width="11.5703125" bestFit="1" customWidth="1"/>
    <col min="13561" max="13561" width="12.28515625" bestFit="1" customWidth="1"/>
    <col min="13562" max="13565" width="9.85546875" bestFit="1" customWidth="1"/>
    <col min="13566" max="13566" width="9" customWidth="1"/>
    <col min="13814" max="13814" width="45.85546875" customWidth="1"/>
    <col min="13815" max="13815" width="10.7109375" bestFit="1" customWidth="1"/>
    <col min="13816" max="13816" width="11.5703125" bestFit="1" customWidth="1"/>
    <col min="13817" max="13817" width="12.28515625" bestFit="1" customWidth="1"/>
    <col min="13818" max="13821" width="9.85546875" bestFit="1" customWidth="1"/>
    <col min="13822" max="13822" width="9" customWidth="1"/>
    <col min="14070" max="14070" width="45.85546875" customWidth="1"/>
    <col min="14071" max="14071" width="10.7109375" bestFit="1" customWidth="1"/>
    <col min="14072" max="14072" width="11.5703125" bestFit="1" customWidth="1"/>
    <col min="14073" max="14073" width="12.28515625" bestFit="1" customWidth="1"/>
    <col min="14074" max="14077" width="9.85546875" bestFit="1" customWidth="1"/>
    <col min="14078" max="14078" width="9" customWidth="1"/>
    <col min="14326" max="14326" width="45.85546875" customWidth="1"/>
    <col min="14327" max="14327" width="10.7109375" bestFit="1" customWidth="1"/>
    <col min="14328" max="14328" width="11.5703125" bestFit="1" customWidth="1"/>
    <col min="14329" max="14329" width="12.28515625" bestFit="1" customWidth="1"/>
    <col min="14330" max="14333" width="9.85546875" bestFit="1" customWidth="1"/>
    <col min="14334" max="14334" width="9" customWidth="1"/>
    <col min="14582" max="14582" width="45.85546875" customWidth="1"/>
    <col min="14583" max="14583" width="10.7109375" bestFit="1" customWidth="1"/>
    <col min="14584" max="14584" width="11.5703125" bestFit="1" customWidth="1"/>
    <col min="14585" max="14585" width="12.28515625" bestFit="1" customWidth="1"/>
    <col min="14586" max="14589" width="9.85546875" bestFit="1" customWidth="1"/>
    <col min="14590" max="14590" width="9" customWidth="1"/>
    <col min="14838" max="14838" width="45.85546875" customWidth="1"/>
    <col min="14839" max="14839" width="10.7109375" bestFit="1" customWidth="1"/>
    <col min="14840" max="14840" width="11.5703125" bestFit="1" customWidth="1"/>
    <col min="14841" max="14841" width="12.28515625" bestFit="1" customWidth="1"/>
    <col min="14842" max="14845" width="9.85546875" bestFit="1" customWidth="1"/>
    <col min="14846" max="14846" width="9" customWidth="1"/>
    <col min="15094" max="15094" width="45.85546875" customWidth="1"/>
    <col min="15095" max="15095" width="10.7109375" bestFit="1" customWidth="1"/>
    <col min="15096" max="15096" width="11.5703125" bestFit="1" customWidth="1"/>
    <col min="15097" max="15097" width="12.28515625" bestFit="1" customWidth="1"/>
    <col min="15098" max="15101" width="9.85546875" bestFit="1" customWidth="1"/>
    <col min="15102" max="15102" width="9" customWidth="1"/>
    <col min="15350" max="15350" width="45.85546875" customWidth="1"/>
    <col min="15351" max="15351" width="10.7109375" bestFit="1" customWidth="1"/>
    <col min="15352" max="15352" width="11.5703125" bestFit="1" customWidth="1"/>
    <col min="15353" max="15353" width="12.28515625" bestFit="1" customWidth="1"/>
    <col min="15354" max="15357" width="9.85546875" bestFit="1" customWidth="1"/>
    <col min="15358" max="15358" width="9" customWidth="1"/>
    <col min="15606" max="15606" width="45.85546875" customWidth="1"/>
    <col min="15607" max="15607" width="10.7109375" bestFit="1" customWidth="1"/>
    <col min="15608" max="15608" width="11.5703125" bestFit="1" customWidth="1"/>
    <col min="15609" max="15609" width="12.28515625" bestFit="1" customWidth="1"/>
    <col min="15610" max="15613" width="9.85546875" bestFit="1" customWidth="1"/>
    <col min="15614" max="15614" width="9" customWidth="1"/>
    <col min="15862" max="15862" width="45.85546875" customWidth="1"/>
    <col min="15863" max="15863" width="10.7109375" bestFit="1" customWidth="1"/>
    <col min="15864" max="15864" width="11.5703125" bestFit="1" customWidth="1"/>
    <col min="15865" max="15865" width="12.28515625" bestFit="1" customWidth="1"/>
    <col min="15866" max="15869" width="9.85546875" bestFit="1" customWidth="1"/>
    <col min="15870" max="15870" width="9" customWidth="1"/>
    <col min="16118" max="16118" width="45.85546875" customWidth="1"/>
    <col min="16119" max="16119" width="10.7109375" bestFit="1" customWidth="1"/>
    <col min="16120" max="16120" width="11.5703125" bestFit="1" customWidth="1"/>
    <col min="16121" max="16121" width="12.28515625" bestFit="1" customWidth="1"/>
    <col min="16122" max="16125" width="9.85546875" bestFit="1" customWidth="1"/>
    <col min="16126" max="16126" width="9" customWidth="1"/>
  </cols>
  <sheetData>
    <row r="1" spans="1:24" s="5" customFormat="1" ht="18.75" x14ac:dyDescent="0.3">
      <c r="A1" s="155" t="s">
        <v>48</v>
      </c>
      <c r="B1" s="155"/>
      <c r="C1" s="155"/>
      <c r="D1" s="155"/>
      <c r="E1" s="155"/>
      <c r="F1" s="155"/>
      <c r="G1" s="156"/>
      <c r="H1" s="156"/>
      <c r="I1" s="156"/>
      <c r="J1" s="156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5.75" x14ac:dyDescent="0.25">
      <c r="A2" s="129" t="s">
        <v>25</v>
      </c>
      <c r="B2" s="130"/>
      <c r="C2" s="130"/>
      <c r="D2" s="130"/>
      <c r="E2" s="130"/>
      <c r="F2" s="130"/>
      <c r="G2" s="131"/>
      <c r="H2" s="131"/>
      <c r="I2" s="131"/>
      <c r="J2" s="132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x14ac:dyDescent="0.25">
      <c r="A3" s="136"/>
      <c r="B3" s="138" t="s">
        <v>7</v>
      </c>
      <c r="C3" s="138"/>
      <c r="D3" s="139" t="s">
        <v>8</v>
      </c>
      <c r="E3" s="141" t="s">
        <v>15</v>
      </c>
      <c r="F3" s="127" t="s">
        <v>12</v>
      </c>
      <c r="G3" s="127" t="s">
        <v>88</v>
      </c>
      <c r="H3" s="127" t="s">
        <v>89</v>
      </c>
      <c r="I3" s="127" t="s">
        <v>90</v>
      </c>
      <c r="J3" s="127" t="s">
        <v>91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3.5" customHeight="1" x14ac:dyDescent="0.25">
      <c r="A4" s="137"/>
      <c r="B4" s="71" t="s">
        <v>9</v>
      </c>
      <c r="C4" s="71" t="s">
        <v>10</v>
      </c>
      <c r="D4" s="140"/>
      <c r="E4" s="142"/>
      <c r="F4" s="128"/>
      <c r="G4" s="128"/>
      <c r="H4" s="128"/>
      <c r="I4" s="128"/>
      <c r="J4" s="12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x14ac:dyDescent="0.25">
      <c r="A5" s="72" t="s">
        <v>0</v>
      </c>
      <c r="B5" s="73">
        <v>13</v>
      </c>
      <c r="C5" s="73">
        <v>2</v>
      </c>
      <c r="D5" s="73">
        <v>0</v>
      </c>
      <c r="E5" s="41">
        <f t="shared" ref="E5:E9" si="0">SUM(B5:D5)</f>
        <v>15</v>
      </c>
      <c r="F5" s="22">
        <v>30</v>
      </c>
      <c r="G5" s="22">
        <v>2</v>
      </c>
      <c r="H5" s="22">
        <v>1</v>
      </c>
      <c r="I5" s="22">
        <v>1</v>
      </c>
      <c r="J5" s="22">
        <v>11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x14ac:dyDescent="0.25">
      <c r="A6" s="72" t="s">
        <v>17</v>
      </c>
      <c r="B6" s="43">
        <f>SUM(B7:B9)</f>
        <v>33</v>
      </c>
      <c r="C6" s="43">
        <f>SUM(C7:C9)</f>
        <v>5</v>
      </c>
      <c r="D6" s="43">
        <f>SUM(D7:D9)</f>
        <v>0</v>
      </c>
      <c r="E6" s="41">
        <f>SUM(B6:D6)</f>
        <v>38</v>
      </c>
      <c r="F6" s="22">
        <v>78</v>
      </c>
      <c r="G6" s="22">
        <v>5</v>
      </c>
      <c r="H6" s="22">
        <v>2</v>
      </c>
      <c r="I6" s="22">
        <v>2</v>
      </c>
      <c r="J6" s="22">
        <v>29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x14ac:dyDescent="0.25">
      <c r="A7" s="72" t="s">
        <v>19</v>
      </c>
      <c r="B7" s="73">
        <v>20</v>
      </c>
      <c r="C7" s="73">
        <v>3</v>
      </c>
      <c r="D7" s="73">
        <v>0</v>
      </c>
      <c r="E7" s="41">
        <f t="shared" si="0"/>
        <v>23</v>
      </c>
      <c r="F7" s="22" t="s">
        <v>59</v>
      </c>
      <c r="G7" s="22">
        <v>3</v>
      </c>
      <c r="H7" s="22">
        <v>1</v>
      </c>
      <c r="I7" s="22">
        <v>1</v>
      </c>
      <c r="J7" s="22">
        <v>18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x14ac:dyDescent="0.25">
      <c r="A8" s="72" t="s">
        <v>33</v>
      </c>
      <c r="B8" s="73">
        <v>5</v>
      </c>
      <c r="C8" s="73">
        <v>0</v>
      </c>
      <c r="D8" s="73">
        <v>0</v>
      </c>
      <c r="E8" s="41">
        <f t="shared" si="0"/>
        <v>5</v>
      </c>
      <c r="F8" s="22" t="s">
        <v>59</v>
      </c>
      <c r="G8" s="22">
        <v>0</v>
      </c>
      <c r="H8" s="22">
        <v>0</v>
      </c>
      <c r="I8" s="22">
        <v>1</v>
      </c>
      <c r="J8" s="22">
        <v>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74" t="s">
        <v>34</v>
      </c>
      <c r="B9" s="75">
        <v>8</v>
      </c>
      <c r="C9" s="75">
        <v>2</v>
      </c>
      <c r="D9" s="75">
        <v>0</v>
      </c>
      <c r="E9" s="41">
        <f t="shared" si="0"/>
        <v>10</v>
      </c>
      <c r="F9" s="24" t="s">
        <v>59</v>
      </c>
      <c r="G9" s="24">
        <v>2</v>
      </c>
      <c r="H9" s="24">
        <v>1</v>
      </c>
      <c r="I9" s="24">
        <v>0</v>
      </c>
      <c r="J9" s="24">
        <v>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6.75" customHeight="1" x14ac:dyDescent="0.25">
      <c r="A10" s="135"/>
      <c r="B10" s="135"/>
      <c r="C10" s="135"/>
      <c r="D10" s="135"/>
      <c r="E10" s="135"/>
      <c r="F10" s="76"/>
      <c r="G10" s="76"/>
      <c r="H10" s="76"/>
      <c r="I10" s="76"/>
      <c r="J10" s="76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 x14ac:dyDescent="0.25">
      <c r="A11" s="129" t="s">
        <v>16</v>
      </c>
      <c r="B11" s="130"/>
      <c r="C11" s="130"/>
      <c r="D11" s="130"/>
      <c r="E11" s="130"/>
      <c r="F11" s="130"/>
      <c r="G11" s="131"/>
      <c r="H11" s="131"/>
      <c r="I11" s="131"/>
      <c r="J11" s="13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" customHeight="1" x14ac:dyDescent="0.25">
      <c r="A12" s="136"/>
      <c r="B12" s="152" t="s">
        <v>7</v>
      </c>
      <c r="C12" s="152"/>
      <c r="D12" s="153" t="s">
        <v>8</v>
      </c>
      <c r="E12" s="141" t="s">
        <v>15</v>
      </c>
      <c r="F12" s="127" t="s">
        <v>12</v>
      </c>
      <c r="G12" s="127" t="s">
        <v>88</v>
      </c>
      <c r="H12" s="127" t="s">
        <v>89</v>
      </c>
      <c r="I12" s="127" t="s">
        <v>90</v>
      </c>
      <c r="J12" s="127" t="s">
        <v>91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2.75" customHeight="1" x14ac:dyDescent="0.25">
      <c r="A13" s="137"/>
      <c r="B13" s="71" t="s">
        <v>9</v>
      </c>
      <c r="C13" s="71" t="s">
        <v>10</v>
      </c>
      <c r="D13" s="154"/>
      <c r="E13" s="142"/>
      <c r="F13" s="128"/>
      <c r="G13" s="128"/>
      <c r="H13" s="128"/>
      <c r="I13" s="128"/>
      <c r="J13" s="128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x14ac:dyDescent="0.25">
      <c r="A14" s="72" t="s">
        <v>0</v>
      </c>
      <c r="B14" s="73">
        <v>20</v>
      </c>
      <c r="C14" s="73">
        <v>0</v>
      </c>
      <c r="D14" s="73">
        <v>6</v>
      </c>
      <c r="E14" s="41">
        <f t="shared" ref="E14:E17" si="1">SUM(B14:D14)</f>
        <v>26</v>
      </c>
      <c r="F14" s="22">
        <v>35</v>
      </c>
      <c r="G14" s="22">
        <v>3</v>
      </c>
      <c r="H14" s="22">
        <v>9</v>
      </c>
      <c r="I14" s="22">
        <v>8</v>
      </c>
      <c r="J14" s="22">
        <v>6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x14ac:dyDescent="0.25">
      <c r="A15" s="72" t="s">
        <v>17</v>
      </c>
      <c r="B15" s="43">
        <f>SUM(B16:B17)</f>
        <v>21</v>
      </c>
      <c r="C15" s="43">
        <f>SUM(C16:C17)</f>
        <v>0</v>
      </c>
      <c r="D15" s="43">
        <f>SUM(D16:D17)</f>
        <v>6</v>
      </c>
      <c r="E15" s="41">
        <f t="shared" si="1"/>
        <v>27</v>
      </c>
      <c r="F15" s="22">
        <v>35</v>
      </c>
      <c r="G15" s="22">
        <v>3</v>
      </c>
      <c r="H15" s="22">
        <v>9</v>
      </c>
      <c r="I15" s="22">
        <v>9</v>
      </c>
      <c r="J15" s="22">
        <v>6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x14ac:dyDescent="0.25">
      <c r="A16" s="72" t="s">
        <v>20</v>
      </c>
      <c r="B16" s="73">
        <v>5</v>
      </c>
      <c r="C16" s="73">
        <v>0</v>
      </c>
      <c r="D16" s="73">
        <v>0</v>
      </c>
      <c r="E16" s="41">
        <f t="shared" si="1"/>
        <v>5</v>
      </c>
      <c r="F16" s="22" t="s">
        <v>59</v>
      </c>
      <c r="G16" s="22">
        <v>0</v>
      </c>
      <c r="H16" s="22">
        <v>1</v>
      </c>
      <c r="I16" s="22">
        <v>4</v>
      </c>
      <c r="J16" s="22">
        <v>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3.5" customHeight="1" x14ac:dyDescent="0.25">
      <c r="A17" s="77" t="s">
        <v>18</v>
      </c>
      <c r="B17" s="75">
        <v>16</v>
      </c>
      <c r="C17" s="75">
        <v>0</v>
      </c>
      <c r="D17" s="75">
        <v>6</v>
      </c>
      <c r="E17" s="41">
        <f t="shared" si="1"/>
        <v>22</v>
      </c>
      <c r="F17" s="24" t="s">
        <v>59</v>
      </c>
      <c r="G17" s="24">
        <v>3</v>
      </c>
      <c r="H17" s="24">
        <v>8</v>
      </c>
      <c r="I17" s="24">
        <v>5</v>
      </c>
      <c r="J17" s="24">
        <v>6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5.25" customHeight="1" x14ac:dyDescent="0.25">
      <c r="A18" s="126"/>
      <c r="B18" s="126"/>
      <c r="C18" s="126"/>
      <c r="D18" s="126"/>
      <c r="E18" s="126"/>
      <c r="F18" s="76"/>
      <c r="G18" s="76"/>
      <c r="H18" s="76"/>
      <c r="I18" s="76"/>
      <c r="J18" s="7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 x14ac:dyDescent="0.25">
      <c r="A19" s="129" t="s">
        <v>26</v>
      </c>
      <c r="B19" s="130"/>
      <c r="C19" s="130"/>
      <c r="D19" s="130"/>
      <c r="E19" s="130"/>
      <c r="F19" s="130"/>
      <c r="G19" s="131"/>
      <c r="H19" s="131"/>
      <c r="I19" s="131"/>
      <c r="J19" s="132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" customHeight="1" x14ac:dyDescent="0.25">
      <c r="A20" s="136"/>
      <c r="B20" s="138" t="s">
        <v>7</v>
      </c>
      <c r="C20" s="138"/>
      <c r="D20" s="139" t="s">
        <v>8</v>
      </c>
      <c r="E20" s="141" t="s">
        <v>15</v>
      </c>
      <c r="F20" s="127" t="s">
        <v>12</v>
      </c>
      <c r="G20" s="127" t="s">
        <v>88</v>
      </c>
      <c r="H20" s="127" t="s">
        <v>89</v>
      </c>
      <c r="I20" s="127" t="s">
        <v>90</v>
      </c>
      <c r="J20" s="127" t="s">
        <v>91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2.75" customHeight="1" x14ac:dyDescent="0.25">
      <c r="A21" s="137"/>
      <c r="B21" s="71" t="s">
        <v>9</v>
      </c>
      <c r="C21" s="71" t="s">
        <v>10</v>
      </c>
      <c r="D21" s="140"/>
      <c r="E21" s="142"/>
      <c r="F21" s="128"/>
      <c r="G21" s="128"/>
      <c r="H21" s="128"/>
      <c r="I21" s="128"/>
      <c r="J21" s="128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x14ac:dyDescent="0.25">
      <c r="A22" s="72" t="s">
        <v>0</v>
      </c>
      <c r="B22" s="73">
        <v>0</v>
      </c>
      <c r="C22" s="73">
        <v>0</v>
      </c>
      <c r="D22" s="73">
        <v>0</v>
      </c>
      <c r="E22" s="41">
        <f t="shared" ref="E22:E26" si="2">SUM(B22:D22)</f>
        <v>0</v>
      </c>
      <c r="F22" s="22">
        <v>2</v>
      </c>
      <c r="G22" s="22">
        <v>0</v>
      </c>
      <c r="H22" s="22">
        <v>0</v>
      </c>
      <c r="I22" s="22">
        <v>0</v>
      </c>
      <c r="J22" s="22">
        <v>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x14ac:dyDescent="0.25">
      <c r="A23" s="72" t="s">
        <v>21</v>
      </c>
      <c r="B23" s="73">
        <v>0</v>
      </c>
      <c r="C23" s="73">
        <v>0</v>
      </c>
      <c r="D23" s="73">
        <v>0</v>
      </c>
      <c r="E23" s="41">
        <f t="shared" si="2"/>
        <v>0</v>
      </c>
      <c r="F23" s="22" t="s">
        <v>59</v>
      </c>
      <c r="G23" s="22">
        <v>0</v>
      </c>
      <c r="H23" s="22">
        <v>0</v>
      </c>
      <c r="I23" s="22">
        <v>0</v>
      </c>
      <c r="J23" s="22">
        <v>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x14ac:dyDescent="0.25">
      <c r="A24" s="77" t="s">
        <v>22</v>
      </c>
      <c r="B24" s="73">
        <v>0</v>
      </c>
      <c r="C24" s="73">
        <v>0</v>
      </c>
      <c r="D24" s="73">
        <v>0</v>
      </c>
      <c r="E24" s="41">
        <f t="shared" si="2"/>
        <v>0</v>
      </c>
      <c r="F24" s="22" t="s">
        <v>59</v>
      </c>
      <c r="G24" s="22">
        <v>0</v>
      </c>
      <c r="H24" s="22">
        <v>0</v>
      </c>
      <c r="I24" s="22">
        <v>0</v>
      </c>
      <c r="J24" s="22">
        <v>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x14ac:dyDescent="0.25">
      <c r="A25" s="78" t="s">
        <v>40</v>
      </c>
      <c r="B25" s="44">
        <f>SUM(B23,B26)</f>
        <v>0</v>
      </c>
      <c r="C25" s="44">
        <f t="shared" ref="C25:D25" si="3">SUM(C23,C26)</f>
        <v>0</v>
      </c>
      <c r="D25" s="44">
        <f t="shared" si="3"/>
        <v>0</v>
      </c>
      <c r="E25" s="41">
        <f t="shared" si="2"/>
        <v>0</v>
      </c>
      <c r="F25" s="24">
        <v>5</v>
      </c>
      <c r="G25" s="24">
        <v>0</v>
      </c>
      <c r="H25" s="24">
        <v>0</v>
      </c>
      <c r="I25" s="24">
        <v>0</v>
      </c>
      <c r="J25" s="24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3.5" customHeight="1" x14ac:dyDescent="0.25">
      <c r="A26" s="78" t="s">
        <v>23</v>
      </c>
      <c r="B26" s="75">
        <v>0</v>
      </c>
      <c r="C26" s="75">
        <v>0</v>
      </c>
      <c r="D26" s="75">
        <v>0</v>
      </c>
      <c r="E26" s="41">
        <f t="shared" si="2"/>
        <v>0</v>
      </c>
      <c r="F26" s="24" t="s">
        <v>59</v>
      </c>
      <c r="G26" s="24">
        <v>0</v>
      </c>
      <c r="H26" s="24">
        <v>0</v>
      </c>
      <c r="I26" s="24">
        <v>0</v>
      </c>
      <c r="J26" s="24"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6" customHeight="1" x14ac:dyDescent="0.25">
      <c r="A27" s="144"/>
      <c r="B27" s="144"/>
      <c r="C27" s="144"/>
      <c r="D27" s="144"/>
      <c r="E27" s="144"/>
      <c r="F27" s="76"/>
      <c r="G27" s="76"/>
      <c r="H27" s="76"/>
      <c r="I27" s="76"/>
      <c r="J27" s="76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8.75" x14ac:dyDescent="0.3">
      <c r="A28" s="133" t="s">
        <v>36</v>
      </c>
      <c r="B28" s="134"/>
      <c r="C28" s="134"/>
      <c r="D28" s="134"/>
      <c r="E28" s="134"/>
      <c r="F28" s="134"/>
      <c r="G28" s="131"/>
      <c r="H28" s="131"/>
      <c r="I28" s="131"/>
      <c r="J28" s="132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" customHeight="1" x14ac:dyDescent="0.25">
      <c r="A29" s="136"/>
      <c r="B29" s="138" t="s">
        <v>7</v>
      </c>
      <c r="C29" s="138"/>
      <c r="D29" s="139" t="s">
        <v>8</v>
      </c>
      <c r="E29" s="141" t="s">
        <v>15</v>
      </c>
      <c r="F29" s="127" t="s">
        <v>12</v>
      </c>
      <c r="G29" s="127" t="s">
        <v>88</v>
      </c>
      <c r="H29" s="127" t="s">
        <v>89</v>
      </c>
      <c r="I29" s="127" t="s">
        <v>90</v>
      </c>
      <c r="J29" s="127" t="s">
        <v>91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2.75" customHeight="1" x14ac:dyDescent="0.25">
      <c r="A30" s="137"/>
      <c r="B30" s="71" t="s">
        <v>9</v>
      </c>
      <c r="C30" s="71" t="s">
        <v>10</v>
      </c>
      <c r="D30" s="140"/>
      <c r="E30" s="142"/>
      <c r="F30" s="128"/>
      <c r="G30" s="128"/>
      <c r="H30" s="128"/>
      <c r="I30" s="128"/>
      <c r="J30" s="128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x14ac:dyDescent="0.25">
      <c r="A31" s="72" t="s">
        <v>1</v>
      </c>
      <c r="B31" s="45">
        <f>SUM(B5,B14,B22)</f>
        <v>33</v>
      </c>
      <c r="C31" s="45">
        <f>SUM(C5,C14,C22)</f>
        <v>2</v>
      </c>
      <c r="D31" s="45">
        <f>SUM(D5,D14,D22)</f>
        <v>6</v>
      </c>
      <c r="E31" s="41">
        <f>SUM(E5,E14,E22)</f>
        <v>41</v>
      </c>
      <c r="F31" s="22">
        <v>67</v>
      </c>
      <c r="G31" s="22">
        <v>5</v>
      </c>
      <c r="H31" s="22">
        <v>10</v>
      </c>
      <c r="I31" s="22">
        <v>9</v>
      </c>
      <c r="J31" s="22">
        <v>17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x14ac:dyDescent="0.25">
      <c r="A32" s="72" t="s">
        <v>2</v>
      </c>
      <c r="B32" s="43">
        <f>SUM(B6,B15,B25)</f>
        <v>54</v>
      </c>
      <c r="C32" s="45">
        <f>SUM(C6,C15,C25)</f>
        <v>5</v>
      </c>
      <c r="D32" s="45">
        <f>SUM(D6,D15,D25)</f>
        <v>6</v>
      </c>
      <c r="E32" s="41">
        <f>SUM(E6,E15,E25)</f>
        <v>65</v>
      </c>
      <c r="F32" s="22">
        <v>118</v>
      </c>
      <c r="G32" s="22">
        <v>8</v>
      </c>
      <c r="H32" s="22">
        <v>11</v>
      </c>
      <c r="I32" s="22">
        <v>11</v>
      </c>
      <c r="J32" s="22">
        <v>35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3.5" customHeight="1" x14ac:dyDescent="0.25">
      <c r="A33" s="74" t="s">
        <v>24</v>
      </c>
      <c r="B33" s="45">
        <f>SUM(B7,B25)</f>
        <v>20</v>
      </c>
      <c r="C33" s="45">
        <f>SUM(C7,C25)</f>
        <v>3</v>
      </c>
      <c r="D33" s="45">
        <f>SUM(D7,D25)</f>
        <v>0</v>
      </c>
      <c r="E33" s="41">
        <f>SUM(E7,E25)</f>
        <v>23</v>
      </c>
      <c r="F33" s="24" t="s">
        <v>59</v>
      </c>
      <c r="G33" s="24">
        <v>3</v>
      </c>
      <c r="H33" s="24">
        <v>1</v>
      </c>
      <c r="I33" s="24">
        <v>1</v>
      </c>
      <c r="J33" s="24">
        <v>18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x14ac:dyDescent="0.25">
      <c r="A34" s="74" t="s">
        <v>27</v>
      </c>
      <c r="B34" s="45">
        <f t="shared" ref="B34:D35" si="4">SUM(B8,B16)</f>
        <v>10</v>
      </c>
      <c r="C34" s="45">
        <f t="shared" si="4"/>
        <v>0</v>
      </c>
      <c r="D34" s="45">
        <f t="shared" si="4"/>
        <v>0</v>
      </c>
      <c r="E34" s="41">
        <f>SUM(E8,E16)</f>
        <v>10</v>
      </c>
      <c r="F34" s="22" t="s">
        <v>59</v>
      </c>
      <c r="G34" s="22">
        <v>0</v>
      </c>
      <c r="H34" s="22">
        <v>1</v>
      </c>
      <c r="I34" s="22">
        <v>5</v>
      </c>
      <c r="J34" s="22">
        <v>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3.5" customHeight="1" thickBot="1" x14ac:dyDescent="0.3">
      <c r="A35" s="79" t="s">
        <v>28</v>
      </c>
      <c r="B35" s="46">
        <f t="shared" si="4"/>
        <v>24</v>
      </c>
      <c r="C35" s="46">
        <f t="shared" si="4"/>
        <v>2</v>
      </c>
      <c r="D35" s="46">
        <f t="shared" si="4"/>
        <v>6</v>
      </c>
      <c r="E35" s="28">
        <f>SUM(E9,E17,)</f>
        <v>32</v>
      </c>
      <c r="F35" s="48" t="s">
        <v>59</v>
      </c>
      <c r="G35" s="48">
        <v>5</v>
      </c>
      <c r="H35" s="48">
        <v>9</v>
      </c>
      <c r="I35" s="48">
        <v>5</v>
      </c>
      <c r="J35" s="48">
        <v>13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x14ac:dyDescent="0.25">
      <c r="A36" s="80"/>
      <c r="B36" s="31"/>
      <c r="C36" s="31"/>
      <c r="D36" s="31"/>
      <c r="E36" s="33"/>
      <c r="F36" s="33"/>
      <c r="G36" s="33"/>
      <c r="H36" s="33"/>
      <c r="I36" s="33"/>
      <c r="J36" s="3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x14ac:dyDescent="0.25">
      <c r="A37" s="135"/>
      <c r="B37" s="135"/>
      <c r="C37" s="135"/>
      <c r="D37" s="135"/>
      <c r="E37" s="135"/>
      <c r="F37" s="76"/>
      <c r="G37" s="76"/>
      <c r="H37" s="76"/>
      <c r="I37" s="76"/>
      <c r="J37" s="76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5.75" x14ac:dyDescent="0.25">
      <c r="A38" s="129" t="s">
        <v>38</v>
      </c>
      <c r="B38" s="130"/>
      <c r="C38" s="130"/>
      <c r="D38" s="130"/>
      <c r="E38" s="130"/>
      <c r="F38" s="130"/>
      <c r="G38" s="131"/>
      <c r="H38" s="131"/>
      <c r="I38" s="131"/>
      <c r="J38" s="132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" customHeight="1" x14ac:dyDescent="0.25">
      <c r="A39" s="150" t="s">
        <v>14</v>
      </c>
      <c r="B39" s="152" t="s">
        <v>7</v>
      </c>
      <c r="C39" s="152"/>
      <c r="D39" s="153" t="s">
        <v>8</v>
      </c>
      <c r="E39" s="141" t="s">
        <v>15</v>
      </c>
      <c r="F39" s="127" t="s">
        <v>12</v>
      </c>
      <c r="G39" s="127" t="s">
        <v>88</v>
      </c>
      <c r="H39" s="127" t="s">
        <v>89</v>
      </c>
      <c r="I39" s="127" t="s">
        <v>90</v>
      </c>
      <c r="J39" s="127" t="s">
        <v>91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x14ac:dyDescent="0.25">
      <c r="A40" s="151"/>
      <c r="B40" s="71" t="s">
        <v>9</v>
      </c>
      <c r="C40" s="71" t="s">
        <v>11</v>
      </c>
      <c r="D40" s="154"/>
      <c r="E40" s="142"/>
      <c r="F40" s="128"/>
      <c r="G40" s="128"/>
      <c r="H40" s="128"/>
      <c r="I40" s="128"/>
      <c r="J40" s="12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x14ac:dyDescent="0.25">
      <c r="A41" s="72" t="s">
        <v>31</v>
      </c>
      <c r="B41" s="73">
        <v>0</v>
      </c>
      <c r="C41" s="73">
        <v>0</v>
      </c>
      <c r="D41" s="73">
        <v>3</v>
      </c>
      <c r="E41" s="41">
        <f t="shared" ref="E41:E43" si="5">SUM(B41:D41)</f>
        <v>3</v>
      </c>
      <c r="F41" s="22">
        <v>1</v>
      </c>
      <c r="G41" s="22">
        <v>2</v>
      </c>
      <c r="H41" s="22">
        <v>1</v>
      </c>
      <c r="I41" s="22">
        <v>0</v>
      </c>
      <c r="J41" s="22">
        <v>0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x14ac:dyDescent="0.25">
      <c r="A42" s="74" t="s">
        <v>30</v>
      </c>
      <c r="B42" s="75">
        <v>0</v>
      </c>
      <c r="C42" s="81">
        <v>0</v>
      </c>
      <c r="D42" s="75">
        <v>0</v>
      </c>
      <c r="E42" s="41">
        <f t="shared" si="5"/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x14ac:dyDescent="0.25">
      <c r="A43" s="74" t="s">
        <v>32</v>
      </c>
      <c r="B43" s="75">
        <v>0</v>
      </c>
      <c r="C43" s="81">
        <v>0</v>
      </c>
      <c r="D43" s="75">
        <v>0</v>
      </c>
      <c r="E43" s="41">
        <f t="shared" si="5"/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25.5" customHeight="1" x14ac:dyDescent="0.25">
      <c r="A44" s="82" t="s">
        <v>13</v>
      </c>
      <c r="B44" s="145" t="s">
        <v>7</v>
      </c>
      <c r="C44" s="145"/>
      <c r="D44" s="40" t="s">
        <v>8</v>
      </c>
      <c r="E44" s="41" t="s">
        <v>15</v>
      </c>
      <c r="F44" s="52" t="s">
        <v>12</v>
      </c>
      <c r="G44" s="52" t="s">
        <v>88</v>
      </c>
      <c r="H44" s="52" t="s">
        <v>89</v>
      </c>
      <c r="I44" s="52" t="s">
        <v>90</v>
      </c>
      <c r="J44" s="52" t="s">
        <v>91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x14ac:dyDescent="0.25">
      <c r="A45" s="83" t="s">
        <v>29</v>
      </c>
      <c r="B45" s="146">
        <v>1</v>
      </c>
      <c r="C45" s="147"/>
      <c r="D45" s="84">
        <v>0</v>
      </c>
      <c r="E45" s="41">
        <f>SUM(B45:D45)</f>
        <v>1</v>
      </c>
      <c r="F45" s="25">
        <v>0</v>
      </c>
      <c r="G45" s="25">
        <v>0</v>
      </c>
      <c r="H45" s="25">
        <v>1</v>
      </c>
      <c r="I45" s="25">
        <v>0</v>
      </c>
      <c r="J45" s="25">
        <v>0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x14ac:dyDescent="0.25">
      <c r="A46" s="85" t="s">
        <v>37</v>
      </c>
      <c r="B46" s="148">
        <v>0</v>
      </c>
      <c r="C46" s="149"/>
      <c r="D46" s="86">
        <v>0</v>
      </c>
      <c r="E46" s="41">
        <f t="shared" ref="E46" si="6">SUM(B46:D46)</f>
        <v>0</v>
      </c>
      <c r="F46" s="49" t="s">
        <v>59</v>
      </c>
      <c r="G46" s="49">
        <v>0</v>
      </c>
      <c r="H46" s="49">
        <v>0</v>
      </c>
      <c r="I46" s="49">
        <v>0</v>
      </c>
      <c r="J46" s="49">
        <v>0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x14ac:dyDescent="0.25">
      <c r="A47" s="87"/>
      <c r="B47" s="42"/>
      <c r="C47" s="42"/>
      <c r="D47" s="42"/>
      <c r="E47" s="42"/>
      <c r="F47" s="50"/>
      <c r="G47" s="50"/>
      <c r="H47" s="50"/>
      <c r="I47" s="50"/>
      <c r="J47" s="5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5.75" x14ac:dyDescent="0.25">
      <c r="A48" s="129" t="s">
        <v>39</v>
      </c>
      <c r="B48" s="130"/>
      <c r="C48" s="130"/>
      <c r="D48" s="130"/>
      <c r="E48" s="130"/>
      <c r="F48" s="130"/>
      <c r="G48" s="131"/>
      <c r="H48" s="131"/>
      <c r="I48" s="131"/>
      <c r="J48" s="132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x14ac:dyDescent="0.25">
      <c r="A49" s="88"/>
      <c r="B49" s="138" t="s">
        <v>7</v>
      </c>
      <c r="C49" s="138"/>
      <c r="D49" s="89" t="s">
        <v>8</v>
      </c>
      <c r="E49" s="90" t="s">
        <v>15</v>
      </c>
      <c r="F49" s="91" t="s">
        <v>12</v>
      </c>
      <c r="G49" s="91" t="s">
        <v>88</v>
      </c>
      <c r="H49" s="91" t="s">
        <v>89</v>
      </c>
      <c r="I49" s="91" t="s">
        <v>90</v>
      </c>
      <c r="J49" s="91" t="s">
        <v>91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x14ac:dyDescent="0.25">
      <c r="A50" s="74" t="s">
        <v>3</v>
      </c>
      <c r="B50" s="137">
        <v>2</v>
      </c>
      <c r="C50" s="137"/>
      <c r="D50" s="75">
        <v>1</v>
      </c>
      <c r="E50" s="41">
        <f t="shared" ref="E50:E53" si="7">SUM(B50:D50)</f>
        <v>3</v>
      </c>
      <c r="F50" s="24">
        <v>1</v>
      </c>
      <c r="G50" s="24">
        <v>1</v>
      </c>
      <c r="H50" s="24">
        <v>2</v>
      </c>
      <c r="I50" s="24">
        <v>0</v>
      </c>
      <c r="J50" s="24">
        <v>0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x14ac:dyDescent="0.25">
      <c r="A51" s="74" t="s">
        <v>4</v>
      </c>
      <c r="B51" s="137">
        <v>2</v>
      </c>
      <c r="C51" s="137"/>
      <c r="D51" s="75">
        <v>0</v>
      </c>
      <c r="E51" s="41">
        <f t="shared" si="7"/>
        <v>2</v>
      </c>
      <c r="F51" s="24">
        <v>1</v>
      </c>
      <c r="G51" s="24">
        <v>0</v>
      </c>
      <c r="H51" s="24">
        <v>0</v>
      </c>
      <c r="I51" s="24">
        <v>2</v>
      </c>
      <c r="J51" s="24">
        <v>0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x14ac:dyDescent="0.25">
      <c r="A52" s="74" t="s">
        <v>5</v>
      </c>
      <c r="B52" s="137">
        <v>0</v>
      </c>
      <c r="C52" s="137"/>
      <c r="D52" s="75">
        <v>0</v>
      </c>
      <c r="E52" s="41">
        <f t="shared" si="7"/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x14ac:dyDescent="0.25">
      <c r="A53" s="74" t="s">
        <v>6</v>
      </c>
      <c r="B53" s="137">
        <v>18</v>
      </c>
      <c r="C53" s="137"/>
      <c r="D53" s="75">
        <v>0</v>
      </c>
      <c r="E53" s="41">
        <f t="shared" si="7"/>
        <v>18</v>
      </c>
      <c r="F53" s="24">
        <v>14</v>
      </c>
      <c r="G53" s="24">
        <v>0</v>
      </c>
      <c r="H53" s="24">
        <v>1</v>
      </c>
      <c r="I53" s="24">
        <v>0</v>
      </c>
      <c r="J53" s="24">
        <v>17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x14ac:dyDescent="0.25">
      <c r="A54" s="10"/>
      <c r="B54" s="13"/>
      <c r="C54" s="14"/>
      <c r="D54" s="15"/>
      <c r="E54" s="16"/>
      <c r="F54" s="51"/>
      <c r="G54" s="51"/>
      <c r="H54" s="51"/>
      <c r="I54" s="51"/>
      <c r="J54" s="51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x14ac:dyDescent="0.25">
      <c r="A55" s="10"/>
      <c r="B55" s="17"/>
      <c r="C55" s="17"/>
      <c r="D55" s="13"/>
      <c r="E55" s="18"/>
      <c r="F55" s="18"/>
      <c r="G55" s="18"/>
      <c r="H55" s="18"/>
      <c r="I55" s="18"/>
      <c r="J55" s="18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x14ac:dyDescent="0.25">
      <c r="A56" s="10"/>
      <c r="B56" s="17"/>
      <c r="C56" s="17"/>
      <c r="D56" s="17"/>
      <c r="E56" s="17"/>
      <c r="F56" s="18"/>
      <c r="G56" s="18"/>
      <c r="H56" s="18"/>
      <c r="I56" s="18"/>
      <c r="J56" s="18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x14ac:dyDescent="0.25">
      <c r="A57" s="10"/>
      <c r="B57" s="13"/>
      <c r="C57" s="13"/>
      <c r="D57" s="13"/>
      <c r="E57" s="18"/>
      <c r="F57" s="17"/>
      <c r="G57" s="17"/>
      <c r="H57" s="17"/>
      <c r="I57" s="17"/>
      <c r="J57" s="17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x14ac:dyDescent="0.25">
      <c r="A58" s="10"/>
      <c r="B58" s="13"/>
      <c r="C58" s="13"/>
      <c r="D58" s="13"/>
      <c r="E58" s="18"/>
      <c r="F58" s="18"/>
      <c r="G58" s="18"/>
      <c r="H58" s="18"/>
      <c r="I58" s="18"/>
      <c r="J58" s="18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x14ac:dyDescent="0.25">
      <c r="A59" s="10"/>
      <c r="B59" s="13"/>
      <c r="C59" s="13"/>
      <c r="D59" s="13"/>
      <c r="E59" s="18"/>
      <c r="F59" s="18"/>
      <c r="G59" s="18"/>
      <c r="H59" s="18"/>
      <c r="I59" s="18"/>
      <c r="J59" s="18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x14ac:dyDescent="0.25">
      <c r="A60" s="10"/>
      <c r="B60" s="13"/>
      <c r="C60" s="13"/>
      <c r="D60" s="13"/>
      <c r="E60" s="18"/>
      <c r="F60" s="18"/>
      <c r="G60" s="18"/>
      <c r="H60" s="18"/>
      <c r="I60" s="18"/>
      <c r="J60" s="18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x14ac:dyDescent="0.25">
      <c r="A61" s="10"/>
      <c r="B61" s="13"/>
      <c r="C61" s="13"/>
      <c r="D61" s="13"/>
      <c r="E61" s="18"/>
      <c r="F61" s="18"/>
      <c r="G61" s="18"/>
      <c r="H61" s="18"/>
      <c r="I61" s="18"/>
      <c r="J61" s="18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x14ac:dyDescent="0.25">
      <c r="A62" s="10"/>
      <c r="B62" s="13"/>
      <c r="C62" s="13"/>
      <c r="D62" s="13"/>
      <c r="E62" s="18"/>
      <c r="F62" s="18"/>
      <c r="G62" s="18"/>
      <c r="H62" s="18"/>
      <c r="I62" s="18"/>
      <c r="J62" s="18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x14ac:dyDescent="0.25">
      <c r="A63" s="10"/>
      <c r="B63" s="13"/>
      <c r="C63" s="13"/>
      <c r="D63" s="13"/>
      <c r="E63" s="18"/>
      <c r="F63" s="18"/>
      <c r="G63" s="18"/>
      <c r="H63" s="18"/>
      <c r="I63" s="18"/>
      <c r="J63" s="18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x14ac:dyDescent="0.25">
      <c r="A64" s="10"/>
      <c r="B64" s="13"/>
      <c r="C64" s="13"/>
      <c r="D64" s="13"/>
      <c r="E64" s="18"/>
      <c r="F64" s="18"/>
      <c r="G64" s="18"/>
      <c r="H64" s="18"/>
      <c r="I64" s="18"/>
      <c r="J64" s="18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x14ac:dyDescent="0.25">
      <c r="A65" s="10"/>
      <c r="B65" s="13"/>
      <c r="C65" s="13"/>
      <c r="D65" s="13"/>
      <c r="E65" s="18"/>
      <c r="F65" s="18"/>
      <c r="G65" s="18"/>
      <c r="H65" s="18"/>
      <c r="I65" s="18"/>
      <c r="J65" s="18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x14ac:dyDescent="0.25">
      <c r="A66" s="10"/>
      <c r="B66" s="13"/>
      <c r="C66" s="13"/>
      <c r="D66" s="13"/>
      <c r="E66" s="18"/>
      <c r="F66" s="18"/>
      <c r="G66" s="18"/>
      <c r="H66" s="18"/>
      <c r="I66" s="18"/>
      <c r="J66" s="18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x14ac:dyDescent="0.25">
      <c r="A67" s="10"/>
      <c r="B67" s="13"/>
      <c r="C67" s="13"/>
      <c r="D67" s="13"/>
      <c r="E67" s="18"/>
      <c r="F67" s="18"/>
      <c r="G67" s="18"/>
      <c r="H67" s="18"/>
      <c r="I67" s="18"/>
      <c r="J67" s="18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x14ac:dyDescent="0.25">
      <c r="A68" s="10"/>
      <c r="B68" s="13"/>
      <c r="C68" s="13"/>
      <c r="D68" s="13"/>
      <c r="E68" s="18"/>
      <c r="F68" s="18"/>
      <c r="G68" s="18"/>
      <c r="H68" s="18"/>
      <c r="I68" s="18"/>
      <c r="J68" s="18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x14ac:dyDescent="0.25">
      <c r="A69" s="10"/>
      <c r="B69" s="13"/>
      <c r="C69" s="13"/>
      <c r="D69" s="13"/>
      <c r="E69" s="18"/>
      <c r="F69" s="18"/>
      <c r="G69" s="18"/>
      <c r="H69" s="18"/>
      <c r="I69" s="18"/>
      <c r="J69" s="18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x14ac:dyDescent="0.25">
      <c r="A70" s="10"/>
      <c r="B70" s="13"/>
      <c r="C70" s="13"/>
      <c r="D70" s="13"/>
      <c r="E70" s="18"/>
      <c r="F70" s="18"/>
      <c r="G70" s="18"/>
      <c r="H70" s="18"/>
      <c r="I70" s="18"/>
      <c r="J70" s="18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x14ac:dyDescent="0.25">
      <c r="A71" s="10"/>
      <c r="B71" s="13"/>
      <c r="C71" s="13"/>
      <c r="D71" s="13"/>
      <c r="E71" s="18"/>
      <c r="F71" s="18"/>
      <c r="G71" s="18"/>
      <c r="H71" s="18"/>
      <c r="I71" s="18"/>
      <c r="J71" s="1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x14ac:dyDescent="0.25">
      <c r="A72" s="10"/>
      <c r="B72" s="13"/>
      <c r="C72" s="13"/>
      <c r="D72" s="13"/>
      <c r="E72" s="18"/>
      <c r="F72" s="18"/>
      <c r="G72" s="18"/>
      <c r="H72" s="18"/>
      <c r="I72" s="18"/>
      <c r="J72" s="1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x14ac:dyDescent="0.25">
      <c r="A73" s="10"/>
      <c r="B73" s="13"/>
      <c r="C73" s="13"/>
      <c r="D73" s="13"/>
      <c r="E73" s="18"/>
      <c r="F73" s="18"/>
      <c r="G73" s="18"/>
      <c r="H73" s="18"/>
      <c r="I73" s="18"/>
      <c r="J73" s="1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x14ac:dyDescent="0.25">
      <c r="A74" s="10"/>
      <c r="B74" s="13"/>
      <c r="C74" s="13"/>
      <c r="D74" s="13"/>
      <c r="E74" s="18"/>
      <c r="F74" s="18"/>
      <c r="G74" s="18"/>
      <c r="H74" s="18"/>
      <c r="I74" s="18"/>
      <c r="J74" s="1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x14ac:dyDescent="0.25">
      <c r="A75" s="10"/>
      <c r="B75" s="13"/>
      <c r="C75" s="13"/>
      <c r="D75" s="13"/>
      <c r="E75" s="18"/>
      <c r="F75" s="18"/>
      <c r="G75" s="18"/>
      <c r="H75" s="18"/>
      <c r="I75" s="18"/>
      <c r="J75" s="1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x14ac:dyDescent="0.25">
      <c r="A76" s="10"/>
      <c r="B76" s="13"/>
      <c r="C76" s="13"/>
      <c r="D76" s="13"/>
      <c r="E76" s="18"/>
      <c r="F76" s="18"/>
      <c r="G76" s="18"/>
      <c r="H76" s="18"/>
      <c r="I76" s="18"/>
      <c r="J76" s="1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x14ac:dyDescent="0.25">
      <c r="A77" s="10"/>
      <c r="B77" s="13"/>
      <c r="C77" s="13"/>
      <c r="D77" s="13"/>
      <c r="E77" s="18"/>
      <c r="F77" s="18"/>
      <c r="G77" s="18"/>
      <c r="H77" s="18"/>
      <c r="I77" s="18"/>
      <c r="J77" s="1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x14ac:dyDescent="0.25">
      <c r="A78" s="10"/>
      <c r="B78" s="13"/>
      <c r="C78" s="13"/>
      <c r="D78" s="13"/>
      <c r="E78" s="18"/>
      <c r="F78" s="18"/>
      <c r="G78" s="18"/>
      <c r="H78" s="18"/>
      <c r="I78" s="18"/>
      <c r="J78" s="1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x14ac:dyDescent="0.25">
      <c r="A79" s="10"/>
      <c r="B79" s="13"/>
      <c r="C79" s="13"/>
      <c r="D79" s="13"/>
      <c r="E79" s="18"/>
      <c r="F79" s="18"/>
      <c r="G79" s="18"/>
      <c r="H79" s="18"/>
      <c r="I79" s="18"/>
      <c r="J79" s="1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x14ac:dyDescent="0.25">
      <c r="A80" s="10"/>
      <c r="B80" s="13"/>
      <c r="C80" s="13"/>
      <c r="D80" s="13"/>
      <c r="E80" s="18"/>
      <c r="F80" s="18"/>
      <c r="G80" s="18"/>
      <c r="H80" s="18"/>
      <c r="I80" s="18"/>
      <c r="J80" s="18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x14ac:dyDescent="0.25">
      <c r="A81" s="10"/>
      <c r="B81" s="13"/>
      <c r="C81" s="13"/>
      <c r="D81" s="13"/>
      <c r="E81" s="18"/>
      <c r="F81" s="18"/>
      <c r="G81" s="18"/>
      <c r="H81" s="18"/>
      <c r="I81" s="18"/>
      <c r="J81" s="18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x14ac:dyDescent="0.25">
      <c r="A82" s="10"/>
      <c r="B82" s="13"/>
      <c r="C82" s="13"/>
      <c r="D82" s="13"/>
      <c r="E82" s="18"/>
      <c r="F82" s="18"/>
      <c r="G82" s="18"/>
      <c r="H82" s="18"/>
      <c r="I82" s="18"/>
      <c r="J82" s="18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x14ac:dyDescent="0.25">
      <c r="A83" s="10"/>
      <c r="B83" s="13"/>
      <c r="C83" s="13"/>
      <c r="D83" s="13"/>
      <c r="E83" s="18"/>
      <c r="F83" s="18"/>
      <c r="G83" s="18"/>
      <c r="H83" s="18"/>
      <c r="I83" s="18"/>
      <c r="J83" s="18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x14ac:dyDescent="0.25">
      <c r="A84" s="10"/>
      <c r="B84" s="13"/>
      <c r="C84" s="13"/>
      <c r="D84" s="13"/>
      <c r="E84" s="18"/>
      <c r="F84" s="18"/>
      <c r="G84" s="18"/>
      <c r="H84" s="18"/>
      <c r="I84" s="18"/>
      <c r="J84" s="18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x14ac:dyDescent="0.25">
      <c r="A85" s="10"/>
      <c r="B85" s="13"/>
      <c r="C85" s="13"/>
      <c r="D85" s="13"/>
      <c r="E85" s="18"/>
      <c r="F85" s="18"/>
      <c r="G85" s="18"/>
      <c r="H85" s="18"/>
      <c r="I85" s="18"/>
      <c r="J85" s="18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x14ac:dyDescent="0.25">
      <c r="A86" s="10"/>
      <c r="B86" s="13"/>
      <c r="C86" s="13"/>
      <c r="D86" s="13"/>
      <c r="E86" s="18"/>
      <c r="F86" s="18"/>
      <c r="G86" s="18"/>
      <c r="H86" s="18"/>
      <c r="I86" s="18"/>
      <c r="J86" s="18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x14ac:dyDescent="0.25">
      <c r="A87" s="10"/>
      <c r="B87" s="13"/>
      <c r="C87" s="13"/>
      <c r="D87" s="13"/>
      <c r="E87" s="18"/>
      <c r="F87" s="18"/>
      <c r="G87" s="18"/>
      <c r="H87" s="18"/>
      <c r="I87" s="18"/>
      <c r="J87" s="18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x14ac:dyDescent="0.25">
      <c r="A88" s="10"/>
      <c r="B88" s="13"/>
      <c r="C88" s="13"/>
      <c r="D88" s="13"/>
      <c r="E88" s="18"/>
      <c r="F88" s="18"/>
      <c r="G88" s="18"/>
      <c r="H88" s="18"/>
      <c r="I88" s="18"/>
      <c r="J88" s="18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x14ac:dyDescent="0.25">
      <c r="A89" s="10"/>
      <c r="B89" s="13"/>
      <c r="C89" s="13"/>
      <c r="D89" s="13"/>
      <c r="E89" s="18"/>
      <c r="F89" s="18"/>
      <c r="G89" s="18"/>
      <c r="H89" s="18"/>
      <c r="I89" s="18"/>
      <c r="J89" s="18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x14ac:dyDescent="0.25">
      <c r="A90" s="10"/>
      <c r="B90" s="13"/>
      <c r="C90" s="13"/>
      <c r="D90" s="13"/>
      <c r="E90" s="18"/>
      <c r="F90" s="18"/>
      <c r="G90" s="18"/>
      <c r="H90" s="18"/>
      <c r="I90" s="18"/>
      <c r="J90" s="18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x14ac:dyDescent="0.25">
      <c r="A91" s="10"/>
      <c r="B91" s="13"/>
      <c r="C91" s="13"/>
      <c r="D91" s="13"/>
      <c r="E91" s="18"/>
      <c r="F91" s="18"/>
      <c r="G91" s="18"/>
      <c r="H91" s="18"/>
      <c r="I91" s="18"/>
      <c r="J91" s="18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x14ac:dyDescent="0.25">
      <c r="A92" s="10"/>
      <c r="B92" s="13"/>
      <c r="C92" s="13"/>
      <c r="D92" s="13"/>
      <c r="E92" s="18"/>
      <c r="F92" s="18"/>
      <c r="G92" s="18"/>
      <c r="H92" s="18"/>
      <c r="I92" s="18"/>
      <c r="J92" s="18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x14ac:dyDescent="0.25">
      <c r="A93" s="10"/>
      <c r="B93" s="13"/>
      <c r="C93" s="13"/>
      <c r="D93" s="13"/>
      <c r="E93" s="18"/>
      <c r="F93" s="18"/>
      <c r="G93" s="18"/>
      <c r="H93" s="18"/>
      <c r="I93" s="18"/>
      <c r="J93" s="18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x14ac:dyDescent="0.25">
      <c r="A94" s="10"/>
      <c r="B94" s="13"/>
      <c r="C94" s="13"/>
      <c r="D94" s="13"/>
      <c r="E94" s="18"/>
      <c r="F94" s="18"/>
      <c r="G94" s="18"/>
      <c r="H94" s="18"/>
      <c r="I94" s="18"/>
      <c r="J94" s="18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x14ac:dyDescent="0.25">
      <c r="A95" s="10"/>
      <c r="B95" s="13"/>
      <c r="C95" s="13"/>
      <c r="D95" s="13"/>
      <c r="E95" s="18"/>
      <c r="F95" s="18"/>
      <c r="G95" s="18"/>
      <c r="H95" s="18"/>
      <c r="I95" s="18"/>
      <c r="J95" s="18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x14ac:dyDescent="0.25">
      <c r="A96" s="10"/>
      <c r="B96" s="13"/>
      <c r="C96" s="13"/>
      <c r="D96" s="13"/>
      <c r="E96" s="18"/>
      <c r="F96" s="18"/>
      <c r="G96" s="18"/>
      <c r="H96" s="18"/>
      <c r="I96" s="18"/>
      <c r="J96" s="18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x14ac:dyDescent="0.25">
      <c r="A97" s="10"/>
      <c r="B97" s="13"/>
      <c r="C97" s="13"/>
      <c r="D97" s="13"/>
      <c r="E97" s="18"/>
      <c r="F97" s="18"/>
      <c r="G97" s="18"/>
      <c r="H97" s="18"/>
      <c r="I97" s="18"/>
      <c r="J97" s="18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x14ac:dyDescent="0.25">
      <c r="A98" s="10"/>
      <c r="B98" s="13"/>
      <c r="C98" s="13"/>
      <c r="D98" s="13"/>
      <c r="E98" s="18"/>
      <c r="F98" s="18"/>
      <c r="G98" s="18"/>
      <c r="H98" s="18"/>
      <c r="I98" s="18"/>
      <c r="J98" s="18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x14ac:dyDescent="0.25">
      <c r="A99" s="10"/>
      <c r="B99" s="13"/>
      <c r="C99" s="13"/>
      <c r="D99" s="13"/>
      <c r="E99" s="18"/>
      <c r="F99" s="18"/>
      <c r="G99" s="18"/>
      <c r="H99" s="18"/>
      <c r="I99" s="18"/>
      <c r="J99" s="18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x14ac:dyDescent="0.25">
      <c r="A100" s="10"/>
      <c r="B100" s="13"/>
      <c r="C100" s="13"/>
      <c r="D100" s="13"/>
      <c r="E100" s="18"/>
      <c r="F100" s="18"/>
      <c r="G100" s="18"/>
      <c r="H100" s="18"/>
      <c r="I100" s="18"/>
      <c r="J100" s="18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x14ac:dyDescent="0.25">
      <c r="A101" s="10"/>
      <c r="B101" s="13"/>
      <c r="C101" s="13"/>
      <c r="D101" s="13"/>
      <c r="E101" s="18"/>
      <c r="F101" s="18"/>
      <c r="G101" s="18"/>
      <c r="H101" s="18"/>
      <c r="I101" s="18"/>
      <c r="J101" s="18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x14ac:dyDescent="0.25">
      <c r="A102" s="10"/>
      <c r="B102" s="13"/>
      <c r="C102" s="13"/>
      <c r="D102" s="13"/>
      <c r="E102" s="18"/>
      <c r="F102" s="18"/>
      <c r="G102" s="18"/>
      <c r="H102" s="18"/>
      <c r="I102" s="18"/>
      <c r="J102" s="18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x14ac:dyDescent="0.25">
      <c r="A103" s="10"/>
      <c r="B103" s="13"/>
      <c r="C103" s="13"/>
      <c r="D103" s="13"/>
      <c r="E103" s="18"/>
      <c r="F103" s="18"/>
      <c r="G103" s="18"/>
      <c r="H103" s="18"/>
      <c r="I103" s="18"/>
      <c r="J103" s="18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x14ac:dyDescent="0.25">
      <c r="A104" s="10"/>
      <c r="B104" s="13"/>
      <c r="C104" s="13"/>
      <c r="D104" s="13"/>
      <c r="E104" s="18"/>
      <c r="F104" s="18"/>
      <c r="G104" s="18"/>
      <c r="H104" s="18"/>
      <c r="I104" s="18"/>
      <c r="J104" s="18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x14ac:dyDescent="0.25">
      <c r="A105" s="10"/>
      <c r="B105" s="13"/>
      <c r="C105" s="13"/>
      <c r="D105" s="13"/>
      <c r="E105" s="18"/>
      <c r="F105" s="18"/>
      <c r="G105" s="18"/>
      <c r="H105" s="18"/>
      <c r="I105" s="18"/>
      <c r="J105" s="18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x14ac:dyDescent="0.25">
      <c r="A106" s="10"/>
      <c r="B106" s="13"/>
      <c r="C106" s="13"/>
      <c r="D106" s="13"/>
      <c r="E106" s="18"/>
      <c r="F106" s="18"/>
      <c r="G106" s="18"/>
      <c r="H106" s="18"/>
      <c r="I106" s="18"/>
      <c r="J106" s="18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x14ac:dyDescent="0.25">
      <c r="A107" s="10"/>
      <c r="B107" s="13"/>
      <c r="C107" s="13"/>
      <c r="D107" s="13"/>
      <c r="E107" s="18"/>
      <c r="F107" s="18"/>
      <c r="G107" s="18"/>
      <c r="H107" s="18"/>
      <c r="I107" s="18"/>
      <c r="J107" s="18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x14ac:dyDescent="0.25">
      <c r="A108" s="10"/>
      <c r="B108" s="13"/>
      <c r="C108" s="13"/>
      <c r="D108" s="13"/>
      <c r="E108" s="18"/>
      <c r="F108" s="18"/>
      <c r="G108" s="18"/>
      <c r="H108" s="18"/>
      <c r="I108" s="18"/>
      <c r="J108" s="18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x14ac:dyDescent="0.25">
      <c r="A109" s="10"/>
      <c r="B109" s="13"/>
      <c r="C109" s="13"/>
      <c r="D109" s="13"/>
      <c r="E109" s="18"/>
      <c r="F109" s="18"/>
      <c r="G109" s="18"/>
      <c r="H109" s="18"/>
      <c r="I109" s="18"/>
      <c r="J109" s="18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x14ac:dyDescent="0.25">
      <c r="A110" s="10"/>
      <c r="B110" s="13"/>
      <c r="C110" s="13"/>
      <c r="D110" s="13"/>
      <c r="E110" s="18"/>
      <c r="F110" s="18"/>
      <c r="G110" s="18"/>
      <c r="H110" s="18"/>
      <c r="I110" s="18"/>
      <c r="J110" s="18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x14ac:dyDescent="0.25">
      <c r="A111" s="10"/>
      <c r="B111" s="13"/>
      <c r="C111" s="13"/>
      <c r="D111" s="13"/>
      <c r="E111" s="18"/>
      <c r="F111" s="18"/>
      <c r="G111" s="18"/>
      <c r="H111" s="18"/>
      <c r="I111" s="18"/>
      <c r="J111" s="18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x14ac:dyDescent="0.25">
      <c r="A112" s="10"/>
      <c r="B112" s="13"/>
      <c r="C112" s="13"/>
      <c r="D112" s="13"/>
      <c r="E112" s="18"/>
      <c r="F112" s="18"/>
      <c r="G112" s="18"/>
      <c r="H112" s="18"/>
      <c r="I112" s="18"/>
      <c r="J112" s="18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x14ac:dyDescent="0.25">
      <c r="A113" s="10"/>
      <c r="B113" s="13"/>
      <c r="C113" s="13"/>
      <c r="D113" s="13"/>
      <c r="E113" s="18"/>
      <c r="F113" s="18"/>
      <c r="G113" s="18"/>
      <c r="H113" s="18"/>
      <c r="I113" s="18"/>
      <c r="J113" s="18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x14ac:dyDescent="0.25">
      <c r="A114" s="10"/>
      <c r="B114" s="13"/>
      <c r="C114" s="13"/>
      <c r="D114" s="13"/>
      <c r="E114" s="18"/>
      <c r="F114" s="18"/>
      <c r="G114" s="18"/>
      <c r="H114" s="18"/>
      <c r="I114" s="18"/>
      <c r="J114" s="18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x14ac:dyDescent="0.25">
      <c r="A115" s="10"/>
      <c r="B115" s="13"/>
      <c r="C115" s="13"/>
      <c r="D115" s="13"/>
      <c r="E115" s="18"/>
      <c r="F115" s="18"/>
      <c r="G115" s="18"/>
      <c r="H115" s="18"/>
      <c r="I115" s="18"/>
      <c r="J115" s="18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x14ac:dyDescent="0.25">
      <c r="A116" s="10"/>
      <c r="B116" s="13"/>
      <c r="C116" s="13"/>
      <c r="D116" s="13"/>
      <c r="E116" s="18"/>
      <c r="F116" s="18"/>
      <c r="G116" s="18"/>
      <c r="H116" s="18"/>
      <c r="I116" s="18"/>
      <c r="J116" s="18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x14ac:dyDescent="0.25">
      <c r="A117" s="10"/>
      <c r="B117" s="13"/>
      <c r="C117" s="13"/>
      <c r="D117" s="13"/>
      <c r="E117" s="18"/>
      <c r="F117" s="18"/>
      <c r="G117" s="18"/>
      <c r="H117" s="18"/>
      <c r="I117" s="18"/>
      <c r="J117" s="18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x14ac:dyDescent="0.25">
      <c r="A118" s="10"/>
      <c r="B118" s="13"/>
      <c r="C118" s="13"/>
      <c r="D118" s="13"/>
      <c r="E118" s="18"/>
      <c r="F118" s="18"/>
      <c r="G118" s="18"/>
      <c r="H118" s="18"/>
      <c r="I118" s="18"/>
      <c r="J118" s="18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x14ac:dyDescent="0.25">
      <c r="A119" s="10"/>
      <c r="B119" s="13"/>
      <c r="C119" s="13"/>
      <c r="D119" s="13"/>
      <c r="E119" s="18"/>
      <c r="F119" s="18"/>
      <c r="G119" s="18"/>
      <c r="H119" s="18"/>
      <c r="I119" s="18"/>
      <c r="J119" s="18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x14ac:dyDescent="0.25">
      <c r="A120" s="10"/>
      <c r="B120" s="13"/>
      <c r="C120" s="13"/>
      <c r="D120" s="13"/>
      <c r="E120" s="18"/>
      <c r="F120" s="18"/>
      <c r="G120" s="18"/>
      <c r="H120" s="18"/>
      <c r="I120" s="18"/>
      <c r="J120" s="18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x14ac:dyDescent="0.25">
      <c r="A121" s="10"/>
      <c r="B121" s="13"/>
      <c r="C121" s="13"/>
      <c r="D121" s="13"/>
      <c r="E121" s="18"/>
      <c r="F121" s="18"/>
      <c r="G121" s="18"/>
      <c r="H121" s="18"/>
      <c r="I121" s="18"/>
      <c r="J121" s="18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x14ac:dyDescent="0.25">
      <c r="A122" s="10"/>
      <c r="B122" s="13"/>
      <c r="C122" s="13"/>
      <c r="D122" s="13"/>
      <c r="E122" s="18"/>
      <c r="F122" s="18"/>
      <c r="G122" s="18"/>
      <c r="H122" s="18"/>
      <c r="I122" s="18"/>
      <c r="J122" s="18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x14ac:dyDescent="0.25">
      <c r="A123" s="10"/>
      <c r="B123" s="13"/>
      <c r="C123" s="13"/>
      <c r="D123" s="13"/>
      <c r="E123" s="18"/>
      <c r="F123" s="18"/>
      <c r="G123" s="18"/>
      <c r="H123" s="18"/>
      <c r="I123" s="18"/>
      <c r="J123" s="18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x14ac:dyDescent="0.25">
      <c r="A124" s="10"/>
      <c r="B124" s="13"/>
      <c r="C124" s="13"/>
      <c r="D124" s="13"/>
      <c r="E124" s="18"/>
      <c r="F124" s="18"/>
      <c r="G124" s="18"/>
      <c r="H124" s="18"/>
      <c r="I124" s="18"/>
      <c r="J124" s="18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x14ac:dyDescent="0.25">
      <c r="A125" s="10"/>
      <c r="B125" s="13"/>
      <c r="C125" s="13"/>
      <c r="D125" s="13"/>
      <c r="E125" s="18"/>
      <c r="F125" s="18"/>
      <c r="G125" s="18"/>
      <c r="H125" s="18"/>
      <c r="I125" s="18"/>
      <c r="J125" s="18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x14ac:dyDescent="0.25">
      <c r="A126" s="10"/>
      <c r="B126" s="13"/>
      <c r="C126" s="13"/>
      <c r="D126" s="13"/>
      <c r="E126" s="18"/>
      <c r="F126" s="18"/>
      <c r="G126" s="18"/>
      <c r="H126" s="18"/>
      <c r="I126" s="18"/>
      <c r="J126" s="18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x14ac:dyDescent="0.25">
      <c r="A127" s="10"/>
      <c r="B127" s="13"/>
      <c r="C127" s="13"/>
      <c r="D127" s="13"/>
      <c r="E127" s="18"/>
      <c r="F127" s="18"/>
      <c r="G127" s="18"/>
      <c r="H127" s="18"/>
      <c r="I127" s="18"/>
      <c r="J127" s="18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</sheetData>
  <sheetProtection password="CCAC" sheet="1" objects="1" scenarios="1"/>
  <mergeCells count="64">
    <mergeCell ref="G29:G30"/>
    <mergeCell ref="G39:G40"/>
    <mergeCell ref="J20:J21"/>
    <mergeCell ref="J29:J30"/>
    <mergeCell ref="J39:J40"/>
    <mergeCell ref="A28:J28"/>
    <mergeCell ref="A38:J38"/>
    <mergeCell ref="I20:I21"/>
    <mergeCell ref="I29:I30"/>
    <mergeCell ref="I39:I40"/>
    <mergeCell ref="H20:H21"/>
    <mergeCell ref="H29:H30"/>
    <mergeCell ref="H39:H40"/>
    <mergeCell ref="A27:E27"/>
    <mergeCell ref="A29:A30"/>
    <mergeCell ref="B29:C29"/>
    <mergeCell ref="A2:J2"/>
    <mergeCell ref="A1:J1"/>
    <mergeCell ref="A10:E10"/>
    <mergeCell ref="A12:A13"/>
    <mergeCell ref="B12:C12"/>
    <mergeCell ref="D12:D13"/>
    <mergeCell ref="E12:E13"/>
    <mergeCell ref="F12:F13"/>
    <mergeCell ref="A3:A4"/>
    <mergeCell ref="B3:C3"/>
    <mergeCell ref="D3:D4"/>
    <mergeCell ref="E3:E4"/>
    <mergeCell ref="F3:F4"/>
    <mergeCell ref="J3:J4"/>
    <mergeCell ref="J12:J13"/>
    <mergeCell ref="G3:G4"/>
    <mergeCell ref="I3:I4"/>
    <mergeCell ref="A18:E18"/>
    <mergeCell ref="A20:A21"/>
    <mergeCell ref="B20:C20"/>
    <mergeCell ref="D20:D21"/>
    <mergeCell ref="E20:E21"/>
    <mergeCell ref="F20:F21"/>
    <mergeCell ref="H3:H4"/>
    <mergeCell ref="G12:G13"/>
    <mergeCell ref="G20:G21"/>
    <mergeCell ref="A11:J11"/>
    <mergeCell ref="A19:J19"/>
    <mergeCell ref="I12:I13"/>
    <mergeCell ref="H12:H13"/>
    <mergeCell ref="D29:D30"/>
    <mergeCell ref="E29:E30"/>
    <mergeCell ref="F29:F30"/>
    <mergeCell ref="A37:E37"/>
    <mergeCell ref="A39:A40"/>
    <mergeCell ref="B39:C39"/>
    <mergeCell ref="D39:D40"/>
    <mergeCell ref="E39:E40"/>
    <mergeCell ref="F39:F40"/>
    <mergeCell ref="B51:C51"/>
    <mergeCell ref="B52:C52"/>
    <mergeCell ref="B53:C53"/>
    <mergeCell ref="B44:C44"/>
    <mergeCell ref="B45:C45"/>
    <mergeCell ref="B46:C46"/>
    <mergeCell ref="B49:C49"/>
    <mergeCell ref="B50:C50"/>
    <mergeCell ref="A48:J48"/>
  </mergeCells>
  <pageMargins left="0" right="0" top="0" bottom="0" header="0.3" footer="0"/>
  <pageSetup scale="69" orientation="portrait" r:id="rId1"/>
  <headerFooter>
    <oddFooter>&amp;L&amp;D&amp;R&amp;T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R1</vt:lpstr>
      <vt:lpstr>R1a</vt:lpstr>
      <vt:lpstr>R2</vt:lpstr>
      <vt:lpstr>R3</vt:lpstr>
      <vt:lpstr>R4</vt:lpstr>
      <vt:lpstr>R5</vt:lpstr>
      <vt:lpstr>R6</vt:lpstr>
      <vt:lpstr>R7</vt:lpstr>
      <vt:lpstr>R8</vt:lpstr>
      <vt:lpstr>R9</vt:lpstr>
      <vt:lpstr>R10</vt:lpstr>
      <vt:lpstr>R11</vt:lpstr>
      <vt:lpstr>R12</vt:lpstr>
      <vt:lpstr>R13</vt:lpstr>
      <vt:lpstr>R14</vt:lpstr>
      <vt:lpstr>BOS</vt:lpstr>
      <vt:lpstr>MARION </vt:lpstr>
      <vt:lpstr>ST JOSEPH</vt:lpstr>
      <vt:lpstr>2013 STATEWIDE</vt:lpstr>
      <vt:lpstr>Sheet1</vt:lpstr>
      <vt:lpstr>'2013 STATEWIDE'!Print_Area</vt:lpstr>
      <vt:lpstr>BOS!Print_Area</vt:lpstr>
      <vt:lpstr>'MARION '!Print_Area</vt:lpstr>
      <vt:lpstr>'R1'!Print_Area</vt:lpstr>
      <vt:lpstr>'R10'!Print_Area</vt:lpstr>
      <vt:lpstr>'R11'!Print_Area</vt:lpstr>
      <vt:lpstr>'R12'!Print_Area</vt:lpstr>
      <vt:lpstr>'R13'!Print_Area</vt:lpstr>
      <vt:lpstr>'R14'!Print_Area</vt:lpstr>
      <vt:lpstr>'R1a'!Print_Area</vt:lpstr>
      <vt:lpstr>'R2'!Print_Area</vt:lpstr>
      <vt:lpstr>'R3'!Print_Area</vt:lpstr>
      <vt:lpstr>'R4'!Print_Area</vt:lpstr>
      <vt:lpstr>'R5'!Print_Area</vt:lpstr>
      <vt:lpstr>'R6'!Print_Area</vt:lpstr>
      <vt:lpstr>'R7'!Print_Area</vt:lpstr>
      <vt:lpstr>'R8'!Print_Area</vt:lpstr>
      <vt:lpstr>'R9'!Print_Area</vt:lpstr>
      <vt:lpstr>'ST JOSEPH'!Print_Area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SaApplegate</dc:creator>
  <cp:lastModifiedBy>Ganser, Samantha</cp:lastModifiedBy>
  <cp:lastPrinted>2014-05-27T18:34:05Z</cp:lastPrinted>
  <dcterms:created xsi:type="dcterms:W3CDTF">2011-04-15T17:00:42Z</dcterms:created>
  <dcterms:modified xsi:type="dcterms:W3CDTF">2017-07-26T17:17:52Z</dcterms:modified>
</cp:coreProperties>
</file>