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69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<sst xmlns="http://schemas.openxmlformats.org/spreadsheetml/2006/main" count="613" uniqueCount="199">
  <si>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</si>
  <si>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</si>
  <si>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</si>
  <si>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</si>
  <si>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</si>
  <si>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</si>
  <si>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</si>
  <si>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</si>
  <si>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</si>
  <si>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</si>
  <si>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</si>
  <si>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</si>
  <si>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</si>
  <si>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</si>
  <si>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</si>
  <si>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</si>
  <si>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</si>
  <si>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</si>
  <si>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</si>
  <si>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</si>
  <si>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</si>
  <si>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</si>
  <si>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</si>
  <si>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</si>
  <si>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</si>
  <si>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</si>
  <si>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</si>
  <si>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</si>
  <si>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</si>
  <si>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</t>
  </si>
  <si>
    <t>10000</t>
  </si>
  <si>
    <t>00800</t>
  </si>
  <si>
    <t>30519</t>
  </si>
  <si>
    <t>89112</t>
  </si>
  <si>
    <t>1</t>
  </si>
  <si>
    <t>065008</t>
  </si>
  <si>
    <t>3</t>
  </si>
  <si>
    <t>2</t>
  </si>
  <si>
    <t>10400</t>
  </si>
  <si>
    <t>00225</t>
  </si>
  <si>
    <t>00190</t>
  </si>
  <si>
    <t>36920</t>
  </si>
  <si>
    <t>093001</t>
  </si>
  <si>
    <t>36915</t>
  </si>
  <si>
    <t>59912</t>
  </si>
  <si>
    <t>00667</t>
  </si>
  <si>
    <t>151007</t>
  </si>
  <si>
    <t>00500</t>
  </si>
  <si>
    <t>11720</t>
  </si>
  <si>
    <t>D5350</t>
  </si>
  <si>
    <t>219274</t>
  </si>
  <si>
    <t>13150</t>
  </si>
  <si>
    <t>00405</t>
  </si>
  <si>
    <t>15102</t>
  </si>
  <si>
    <t>00503</t>
  </si>
  <si>
    <t>15050</t>
  </si>
  <si>
    <t>54110</t>
  </si>
  <si>
    <t>00497</t>
  </si>
  <si>
    <t>13100</t>
  </si>
  <si>
    <t>14650</t>
  </si>
  <si>
    <t>15104</t>
  </si>
  <si>
    <t>00498</t>
  </si>
  <si>
    <t>12700</t>
  </si>
  <si>
    <t>30477</t>
  </si>
  <si>
    <t>15103</t>
  </si>
  <si>
    <t>00415</t>
  </si>
  <si>
    <t>12860</t>
  </si>
  <si>
    <t>F5470</t>
  </si>
  <si>
    <t>231501</t>
  </si>
  <si>
    <t>00425</t>
  </si>
  <si>
    <t>12910</t>
  </si>
  <si>
    <t>F5480</t>
  </si>
  <si>
    <t>241002</t>
  </si>
  <si>
    <t>00435</t>
  </si>
  <si>
    <t>12940</t>
  </si>
  <si>
    <t>F5500</t>
  </si>
  <si>
    <t>235501</t>
  </si>
  <si>
    <t>00440</t>
  </si>
  <si>
    <t>12960</t>
  </si>
  <si>
    <t>F5510</t>
  </si>
  <si>
    <t>237501</t>
  </si>
  <si>
    <t>00451</t>
  </si>
  <si>
    <t>17005</t>
  </si>
  <si>
    <t>F5550</t>
  </si>
  <si>
    <t>00719</t>
  </si>
  <si>
    <t>57500</t>
  </si>
  <si>
    <t>455009</t>
  </si>
  <si>
    <t>13098</t>
  </si>
  <si>
    <t>49610</t>
  </si>
  <si>
    <t>TP-01</t>
  </si>
  <si>
    <t>1&amp;2</t>
  </si>
  <si>
    <t>AU-01</t>
  </si>
  <si>
    <t>TF-02</t>
  </si>
  <si>
    <t>TF-03</t>
  </si>
  <si>
    <t>TF-04r</t>
  </si>
  <si>
    <t>TF-05r</t>
  </si>
  <si>
    <t>TF-06r</t>
  </si>
  <si>
    <t>TF-07r</t>
  </si>
  <si>
    <t>TF-08r</t>
  </si>
  <si>
    <t>TF-09r</t>
  </si>
  <si>
    <t>TF-10r</t>
  </si>
  <si>
    <t>TF-11r</t>
  </si>
  <si>
    <t>TF-12r</t>
  </si>
  <si>
    <t>TF-13r</t>
  </si>
  <si>
    <t>TP-02</t>
  </si>
  <si>
    <t>TP-03</t>
  </si>
  <si>
    <t>TP-04</t>
  </si>
  <si>
    <t>TP-05</t>
  </si>
  <si>
    <t>TP-06</t>
  </si>
  <si>
    <t>007000</t>
  </si>
  <si>
    <t>TF-14</t>
  </si>
  <si>
    <t>TF-15</t>
  </si>
  <si>
    <t>Regular</t>
  </si>
  <si>
    <t>Augmentation</t>
  </si>
  <si>
    <t>Fund Center to Fund Center</t>
  </si>
  <si>
    <t>Point to Point</t>
  </si>
  <si>
    <t>2850</t>
  </si>
  <si>
    <t>6330</t>
  </si>
  <si>
    <t>CN-01</t>
  </si>
  <si>
    <t>CN-02</t>
  </si>
  <si>
    <t>Capital - New</t>
  </si>
  <si>
    <t>00057</t>
  </si>
  <si>
    <t>051000</t>
  </si>
  <si>
    <t>05700</t>
  </si>
  <si>
    <t>00230</t>
  </si>
  <si>
    <t>47530</t>
  </si>
  <si>
    <t>37620</t>
  </si>
  <si>
    <t>047000</t>
  </si>
  <si>
    <t>AU-03</t>
  </si>
  <si>
    <t>TF-17</t>
  </si>
  <si>
    <t>5960</t>
  </si>
  <si>
    <t>35510</t>
  </si>
  <si>
    <t>113013</t>
  </si>
  <si>
    <t>AU-04</t>
  </si>
  <si>
    <t>2660</t>
  </si>
  <si>
    <t>MCF SCF Constr</t>
  </si>
  <si>
    <t>59962</t>
  </si>
  <si>
    <t>00430</t>
  </si>
  <si>
    <t>12920</t>
  </si>
  <si>
    <t>TP-07</t>
  </si>
  <si>
    <t>F5490</t>
  </si>
  <si>
    <t>233501</t>
  </si>
  <si>
    <t>Gaming Comm</t>
  </si>
  <si>
    <t>Gaming</t>
  </si>
  <si>
    <t>IGC-ADMINISTRATIVE</t>
  </si>
  <si>
    <t>Alcohol &amp; Tobacco Comm</t>
  </si>
  <si>
    <t>Youth Tobacco Education and Enforcement</t>
  </si>
  <si>
    <t>YOUTH TOBACCO EDUC &amp; ENFORCE</t>
  </si>
  <si>
    <t>Labor</t>
  </si>
  <si>
    <t>Employment Of Youth Fund</t>
  </si>
  <si>
    <t>EMPLOYMENT OF YOUTH</t>
  </si>
  <si>
    <t>5990</t>
  </si>
  <si>
    <t>7</t>
  </si>
  <si>
    <t>Budget Agency</t>
  </si>
  <si>
    <t>2019 SCF - Corrections RR</t>
  </si>
  <si>
    <t>Madison Corr</t>
  </si>
  <si>
    <t>5</t>
  </si>
  <si>
    <t>Gaming Agent Worker’s Compensa</t>
  </si>
  <si>
    <t>1000</t>
  </si>
  <si>
    <t>FSSA Family Resources</t>
  </si>
  <si>
    <t>DIV OF FAM &amp; CHILDRN LOCAL OFF</t>
  </si>
  <si>
    <t>INFO SYSTEMS-TECH STATE APPROP</t>
  </si>
  <si>
    <t>Family &amp; Social Svcs Admin</t>
  </si>
  <si>
    <t>Social Services Data Warehouse</t>
  </si>
  <si>
    <t>FSSA Medicaid Policy &amp; Plan</t>
  </si>
  <si>
    <t>Medicaid Assistance</t>
  </si>
  <si>
    <t>3560</t>
  </si>
  <si>
    <t>FSSA ADMINISTRATION ACCOUNT</t>
  </si>
  <si>
    <t>FSSA Disability &amp; Rehab Svcs</t>
  </si>
  <si>
    <t>PREVENTION SVS-CHILDREN ST APP</t>
  </si>
  <si>
    <t>DDRS ADMINISTRATION</t>
  </si>
  <si>
    <t>Quality Improvement Services</t>
  </si>
  <si>
    <t>FSSA Aging</t>
  </si>
  <si>
    <t>CENTRAL OFFICE ADMINISTRATION</t>
  </si>
  <si>
    <t>Adult Protective Services</t>
  </si>
  <si>
    <t>EBT</t>
  </si>
  <si>
    <t>5750</t>
  </si>
  <si>
    <t>Comm for Higher Education</t>
  </si>
  <si>
    <t>Next Generation Hoosier Educat</t>
  </si>
  <si>
    <t>Minority Student Teaching Stip</t>
  </si>
  <si>
    <t>6150</t>
  </si>
  <si>
    <t>MIN\SPE ED TEACH SCHOLARSHIPS</t>
  </si>
  <si>
    <t>3070</t>
  </si>
  <si>
    <t>ALCOHOL AND TOBACCO COMMISSION</t>
  </si>
  <si>
    <t>4000</t>
  </si>
  <si>
    <t>Transportation</t>
  </si>
  <si>
    <t>OPERATIONS</t>
  </si>
  <si>
    <t>Evansville Psych Childrens Ctr</t>
  </si>
  <si>
    <t>PSYCHIATRIC CHILDRENS CENTER</t>
  </si>
  <si>
    <t>Evansville State Hospital</t>
  </si>
  <si>
    <t>EVANSVILLE STATE HOSPITAL</t>
  </si>
  <si>
    <t>Logansport State Hospital</t>
  </si>
  <si>
    <t>LOGANSPORT STATE HOSPITAL</t>
  </si>
  <si>
    <t>Richmond State Hospital</t>
  </si>
  <si>
    <t>RICHMOND STATE HOSPITAL</t>
  </si>
  <si>
    <t>Neuro Diagnostic Ins</t>
  </si>
  <si>
    <t>Neuro Diagnostic Institute</t>
  </si>
  <si>
    <t>Madison State Hospital</t>
  </si>
  <si>
    <t>MADISON STATE HOSPITAL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</si>
</sst>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43" fontId="40" fillId="0" borderId="0" xfId="44" applyFont="1" applyAlignment="1">
      <alignment horizontal="left"/>
    </xf>
    <xf numFmtId="49" fontId="4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0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44" applyNumberFormat="1" applyFont="1" applyFill="1" applyBorder="1" applyAlignment="1">
      <alignment/>
    </xf>
    <xf numFmtId="49" fontId="23" fillId="0" borderId="0" xfId="44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0" xfId="44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  <xf numFmtId="43" fontId="23" fillId="0" borderId="0" xfId="42" applyFont="1" applyBorder="1" applyAlignment="1">
      <alignment/>
    </xf>
    <xf numFmtId="43" fontId="23" fillId="0" borderId="0" xfId="42" applyFont="1" applyBorder="1" applyAlignment="1">
      <alignment/>
    </xf>
    <xf numFmtId="43" fontId="23" fillId="0" borderId="0" xfId="42" applyFont="1" applyFill="1" applyBorder="1" applyAlignment="1">
      <alignment/>
    </xf>
    <xf numFmtId="43" fontId="41" fillId="0" borderId="0" xfId="42" applyFont="1" applyAlignment="1">
      <alignment horizontal="center"/>
    </xf>
    <xf numFmtId="49" fontId="23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0" xfId="44" applyNumberFormat="1" applyFont="1" applyBorder="1" applyAlignment="1">
      <alignment/>
    </xf>
    <xf numFmtId="0" fontId="2" fillId="33" borderId="0" xfId="0" applyFont="1" applyFill="1" applyAlignment="1">
      <alignment horizontal="left"/>
    </xf>
    <xf numFmtId="43" fontId="22" fillId="0" borderId="0" xfId="42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6.28125" style="6" bestFit="1" customWidth="1"/>
    <col min="2" max="3" width="11.00390625" style="6" bestFit="1" customWidth="1"/>
    <col min="4" max="4" width="6.140625" style="25" bestFit="1" customWidth="1"/>
    <col min="5" max="5" width="17.8515625" style="16" bestFit="1" customWidth="1"/>
    <col min="6" max="6" width="24.421875" style="16" bestFit="1" customWidth="1"/>
    <col min="7" max="7" width="8.140625" style="11" bestFit="1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1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7.00390625" style="7" bestFit="1" customWidth="1"/>
    <col min="18" max="18" width="37.7109375" style="7" bestFit="1" customWidth="1"/>
    <col min="19" max="19" width="7.421875" style="22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1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6.7109375" style="7" bestFit="1" customWidth="1"/>
    <col min="29" max="29" width="37.14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 aca="true" t="shared" si="0" ref="A2:A27">H2</f>
        <v>AU-01</v>
      </c>
      <c r="B2" s="6" t="str">
        <f aca="true" t="shared" si="1" ref="B2:B27">I2&amp;J2</f>
        <v>00190</v>
      </c>
      <c r="C2" s="6" t="str">
        <f aca="true" t="shared" si="2" ref="C2:C27">T2&amp;U2</f>
        <v>0019036920</v>
      </c>
      <c r="D2" s="25">
        <v>1</v>
      </c>
      <c r="E2" s="16" t="s">
        <v>112</v>
      </c>
      <c r="F2" s="16" t="s">
        <v>113</v>
      </c>
      <c r="G2" s="12">
        <v>44264</v>
      </c>
      <c r="H2" s="29" t="s">
        <v>91</v>
      </c>
      <c r="I2" s="29" t="s">
        <v>40</v>
      </c>
      <c r="J2" s="29"/>
      <c r="K2" s="29" t="s">
        <v>30</v>
      </c>
      <c r="L2" s="34">
        <v>-330000</v>
      </c>
      <c r="M2" s="30" t="s">
        <v>29</v>
      </c>
      <c r="N2" s="29" t="s">
        <v>109</v>
      </c>
      <c r="O2" s="6" t="s">
        <v>116</v>
      </c>
      <c r="Q2" s="7" t="s">
        <v>142</v>
      </c>
      <c r="R2" s="7" t="s">
        <v>143</v>
      </c>
      <c r="S2" s="29" t="s">
        <v>91</v>
      </c>
      <c r="T2" s="29" t="s">
        <v>40</v>
      </c>
      <c r="U2" s="29" t="s">
        <v>41</v>
      </c>
      <c r="V2" s="29" t="s">
        <v>30</v>
      </c>
      <c r="W2" s="34">
        <v>330000</v>
      </c>
      <c r="X2" s="30" t="s">
        <v>90</v>
      </c>
      <c r="Y2" s="29" t="s">
        <v>42</v>
      </c>
      <c r="Z2" s="6" t="s">
        <v>116</v>
      </c>
      <c r="AA2" s="8" t="s">
        <v>36</v>
      </c>
      <c r="AB2" s="7" t="s">
        <v>142</v>
      </c>
      <c r="AC2" s="7" t="s">
        <v>144</v>
      </c>
    </row>
    <row r="3" spans="1:29" ht="15.75">
      <c r="A3" s="6" t="str">
        <f t="shared" si="0"/>
        <v>AU-03</v>
      </c>
      <c r="B3" s="6" t="str">
        <f t="shared" si="1"/>
        <v>00230</v>
      </c>
      <c r="C3" s="6" t="str">
        <f t="shared" si="2"/>
        <v>0023047530</v>
      </c>
      <c r="D3" s="25">
        <v>2</v>
      </c>
      <c r="E3" s="16" t="s">
        <v>112</v>
      </c>
      <c r="F3" s="16" t="s">
        <v>113</v>
      </c>
      <c r="G3" s="12">
        <v>44264</v>
      </c>
      <c r="H3" s="26" t="s">
        <v>128</v>
      </c>
      <c r="I3" s="26" t="s">
        <v>124</v>
      </c>
      <c r="J3" s="26"/>
      <c r="K3" s="26" t="s">
        <v>30</v>
      </c>
      <c r="L3" s="33">
        <v>-546878.54</v>
      </c>
      <c r="M3" s="28" t="s">
        <v>29</v>
      </c>
      <c r="N3" s="26" t="s">
        <v>109</v>
      </c>
      <c r="O3" s="6" t="s">
        <v>130</v>
      </c>
      <c r="Q3" s="7" t="s">
        <v>145</v>
      </c>
      <c r="R3" s="7" t="s">
        <v>146</v>
      </c>
      <c r="S3" s="26" t="s">
        <v>128</v>
      </c>
      <c r="T3" s="26" t="s">
        <v>124</v>
      </c>
      <c r="U3" s="26" t="s">
        <v>125</v>
      </c>
      <c r="V3" s="26" t="s">
        <v>30</v>
      </c>
      <c r="W3" s="33">
        <v>546878.54</v>
      </c>
      <c r="X3" s="28" t="s">
        <v>29</v>
      </c>
      <c r="Y3" s="26" t="s">
        <v>127</v>
      </c>
      <c r="Z3" s="6" t="s">
        <v>130</v>
      </c>
      <c r="AA3" s="8" t="s">
        <v>36</v>
      </c>
      <c r="AB3" s="7" t="s">
        <v>145</v>
      </c>
      <c r="AC3" s="7" t="s">
        <v>147</v>
      </c>
    </row>
    <row r="4" spans="1:29" ht="15">
      <c r="A4" s="6" t="str">
        <f t="shared" si="0"/>
        <v>AU-04</v>
      </c>
      <c r="B4" s="6" t="str">
        <f t="shared" si="1"/>
        <v>00225</v>
      </c>
      <c r="C4" s="6" t="str">
        <f t="shared" si="2"/>
        <v>0022535510</v>
      </c>
      <c r="D4" s="25">
        <v>3</v>
      </c>
      <c r="E4" s="16" t="s">
        <v>112</v>
      </c>
      <c r="F4" s="16" t="s">
        <v>113</v>
      </c>
      <c r="G4" s="12">
        <v>44264</v>
      </c>
      <c r="H4" s="38" t="s">
        <v>133</v>
      </c>
      <c r="I4" s="38" t="s">
        <v>39</v>
      </c>
      <c r="J4" s="38"/>
      <c r="K4" s="38" t="s">
        <v>30</v>
      </c>
      <c r="L4" s="41">
        <v>-168000</v>
      </c>
      <c r="M4" s="39" t="s">
        <v>29</v>
      </c>
      <c r="N4" s="38" t="s">
        <v>109</v>
      </c>
      <c r="O4" s="6" t="s">
        <v>134</v>
      </c>
      <c r="Q4" s="7" t="s">
        <v>148</v>
      </c>
      <c r="R4" s="7" t="s">
        <v>149</v>
      </c>
      <c r="S4" s="38" t="s">
        <v>133</v>
      </c>
      <c r="T4" s="38" t="s">
        <v>39</v>
      </c>
      <c r="U4" s="38" t="s">
        <v>131</v>
      </c>
      <c r="V4" s="38" t="s">
        <v>30</v>
      </c>
      <c r="W4" s="41">
        <v>168000</v>
      </c>
      <c r="X4" s="39" t="s">
        <v>29</v>
      </c>
      <c r="Y4" s="38" t="s">
        <v>132</v>
      </c>
      <c r="Z4" s="6" t="s">
        <v>134</v>
      </c>
      <c r="AA4" s="8" t="s">
        <v>36</v>
      </c>
      <c r="AB4" s="7" t="s">
        <v>148</v>
      </c>
      <c r="AC4" s="7" t="s">
        <v>150</v>
      </c>
    </row>
    <row r="5" spans="1:29" ht="15.75">
      <c r="A5" s="6" t="str">
        <f t="shared" si="0"/>
        <v>CN-01</v>
      </c>
      <c r="B5" s="6" t="str">
        <f t="shared" si="1"/>
        <v>0005759912</v>
      </c>
      <c r="C5" s="6" t="str">
        <f t="shared" si="2"/>
        <v>0066759962</v>
      </c>
      <c r="D5" s="25">
        <v>4</v>
      </c>
      <c r="E5" s="16" t="s">
        <v>112</v>
      </c>
      <c r="F5" s="16" t="s">
        <v>120</v>
      </c>
      <c r="G5" s="12">
        <v>44264</v>
      </c>
      <c r="H5" s="26" t="s">
        <v>118</v>
      </c>
      <c r="I5" s="26" t="s">
        <v>121</v>
      </c>
      <c r="J5" s="26" t="s">
        <v>44</v>
      </c>
      <c r="K5" s="26" t="s">
        <v>123</v>
      </c>
      <c r="L5" s="35">
        <v>-106817.25</v>
      </c>
      <c r="M5" s="27" t="s">
        <v>29</v>
      </c>
      <c r="N5" s="26" t="s">
        <v>122</v>
      </c>
      <c r="O5" s="6" t="s">
        <v>151</v>
      </c>
      <c r="P5" s="6" t="s">
        <v>152</v>
      </c>
      <c r="Q5" s="7" t="s">
        <v>153</v>
      </c>
      <c r="R5" s="7" t="s">
        <v>154</v>
      </c>
      <c r="S5" s="26" t="s">
        <v>118</v>
      </c>
      <c r="T5" s="26" t="s">
        <v>45</v>
      </c>
      <c r="U5" s="37" t="s">
        <v>136</v>
      </c>
      <c r="V5" s="26" t="s">
        <v>30</v>
      </c>
      <c r="W5" s="35">
        <v>106817.25</v>
      </c>
      <c r="X5" s="27" t="s">
        <v>29</v>
      </c>
      <c r="Y5" s="26" t="s">
        <v>46</v>
      </c>
      <c r="Z5" s="6">
        <v>5990</v>
      </c>
      <c r="AA5" s="8">
        <v>7</v>
      </c>
      <c r="AB5" s="7" t="s">
        <v>155</v>
      </c>
      <c r="AC5" s="7" t="s">
        <v>135</v>
      </c>
    </row>
    <row r="6" spans="1:29" ht="15.75">
      <c r="A6" s="6" t="str">
        <f t="shared" si="0"/>
        <v>CN-02</v>
      </c>
      <c r="B6" s="6" t="str">
        <f t="shared" si="1"/>
        <v>0005759912</v>
      </c>
      <c r="C6" s="6" t="str">
        <f t="shared" si="2"/>
        <v>0066759962</v>
      </c>
      <c r="D6" s="25">
        <v>5</v>
      </c>
      <c r="E6" s="16" t="s">
        <v>112</v>
      </c>
      <c r="F6" s="16" t="s">
        <v>120</v>
      </c>
      <c r="G6" s="12">
        <v>44264</v>
      </c>
      <c r="H6" s="26" t="s">
        <v>119</v>
      </c>
      <c r="I6" s="26" t="s">
        <v>121</v>
      </c>
      <c r="J6" s="37" t="s">
        <v>44</v>
      </c>
      <c r="K6" s="26" t="s">
        <v>123</v>
      </c>
      <c r="L6" s="35">
        <v>-9500</v>
      </c>
      <c r="M6" s="27" t="s">
        <v>29</v>
      </c>
      <c r="N6" s="26" t="s">
        <v>122</v>
      </c>
      <c r="O6" s="6" t="s">
        <v>151</v>
      </c>
      <c r="P6" s="6" t="s">
        <v>152</v>
      </c>
      <c r="Q6" s="7" t="s">
        <v>153</v>
      </c>
      <c r="R6" s="7" t="s">
        <v>154</v>
      </c>
      <c r="S6" s="26" t="s">
        <v>119</v>
      </c>
      <c r="T6" s="26" t="s">
        <v>45</v>
      </c>
      <c r="U6" s="37" t="s">
        <v>136</v>
      </c>
      <c r="V6" s="26" t="s">
        <v>30</v>
      </c>
      <c r="W6" s="35">
        <v>9500</v>
      </c>
      <c r="X6" s="27" t="s">
        <v>29</v>
      </c>
      <c r="Y6" s="26" t="s">
        <v>46</v>
      </c>
      <c r="Z6" s="6">
        <v>5990</v>
      </c>
      <c r="AA6" s="8">
        <v>7</v>
      </c>
      <c r="AB6" s="7" t="s">
        <v>155</v>
      </c>
      <c r="AC6" s="7" t="s">
        <v>135</v>
      </c>
    </row>
    <row r="7" spans="1:29" ht="15.75">
      <c r="A7" s="6" t="str">
        <f t="shared" si="0"/>
        <v>TF-02</v>
      </c>
      <c r="B7" s="6" t="str">
        <f t="shared" si="1"/>
        <v>0019036920</v>
      </c>
      <c r="C7" s="6" t="str">
        <f t="shared" si="2"/>
        <v>0019036915</v>
      </c>
      <c r="D7" s="25">
        <v>6</v>
      </c>
      <c r="E7" s="16" t="s">
        <v>112</v>
      </c>
      <c r="F7" s="16" t="s">
        <v>114</v>
      </c>
      <c r="G7" s="12">
        <v>44264</v>
      </c>
      <c r="H7" s="29" t="s">
        <v>92</v>
      </c>
      <c r="I7" s="29" t="s">
        <v>40</v>
      </c>
      <c r="J7" s="29" t="s">
        <v>41</v>
      </c>
      <c r="K7" s="29" t="s">
        <v>30</v>
      </c>
      <c r="L7" s="34">
        <v>-130000</v>
      </c>
      <c r="M7" s="30" t="s">
        <v>34</v>
      </c>
      <c r="N7" s="29" t="s">
        <v>42</v>
      </c>
      <c r="O7" s="6" t="s">
        <v>116</v>
      </c>
      <c r="P7" s="6" t="s">
        <v>36</v>
      </c>
      <c r="Q7" s="7" t="s">
        <v>142</v>
      </c>
      <c r="R7" s="7" t="s">
        <v>144</v>
      </c>
      <c r="S7" s="29" t="s">
        <v>92</v>
      </c>
      <c r="T7" s="29" t="s">
        <v>40</v>
      </c>
      <c r="U7" s="29" t="s">
        <v>43</v>
      </c>
      <c r="V7" s="29" t="s">
        <v>30</v>
      </c>
      <c r="W7" s="34">
        <v>130000</v>
      </c>
      <c r="X7" s="30" t="s">
        <v>34</v>
      </c>
      <c r="Y7" s="29" t="s">
        <v>42</v>
      </c>
      <c r="Z7" s="6" t="s">
        <v>116</v>
      </c>
      <c r="AA7" s="8" t="s">
        <v>156</v>
      </c>
      <c r="AB7" s="7" t="s">
        <v>142</v>
      </c>
      <c r="AC7" s="7" t="s">
        <v>157</v>
      </c>
    </row>
    <row r="8" spans="1:29" ht="15.75">
      <c r="A8" s="6" t="str">
        <f t="shared" si="0"/>
        <v>TF-03</v>
      </c>
      <c r="B8" s="6" t="str">
        <f t="shared" si="1"/>
        <v>0050011720</v>
      </c>
      <c r="C8" s="6" t="str">
        <f t="shared" si="2"/>
        <v>0050013150</v>
      </c>
      <c r="D8" s="25">
        <v>7</v>
      </c>
      <c r="E8" s="16" t="s">
        <v>112</v>
      </c>
      <c r="F8" s="16" t="s">
        <v>114</v>
      </c>
      <c r="G8" s="12">
        <v>44264</v>
      </c>
      <c r="H8" s="26" t="s">
        <v>93</v>
      </c>
      <c r="I8" s="26" t="s">
        <v>47</v>
      </c>
      <c r="J8" s="26" t="s">
        <v>48</v>
      </c>
      <c r="K8" s="26" t="s">
        <v>49</v>
      </c>
      <c r="L8" s="33">
        <v>-7000000</v>
      </c>
      <c r="M8" s="28" t="s">
        <v>29</v>
      </c>
      <c r="N8" s="26" t="s">
        <v>50</v>
      </c>
      <c r="O8" s="6" t="s">
        <v>158</v>
      </c>
      <c r="P8" s="6" t="s">
        <v>36</v>
      </c>
      <c r="Q8" s="7" t="s">
        <v>159</v>
      </c>
      <c r="R8" s="7" t="s">
        <v>160</v>
      </c>
      <c r="S8" s="26" t="s">
        <v>93</v>
      </c>
      <c r="T8" s="26" t="s">
        <v>47</v>
      </c>
      <c r="U8" s="26" t="s">
        <v>51</v>
      </c>
      <c r="V8" s="26" t="s">
        <v>49</v>
      </c>
      <c r="W8" s="33">
        <v>7000000</v>
      </c>
      <c r="X8" s="28" t="s">
        <v>29</v>
      </c>
      <c r="Y8" s="26" t="s">
        <v>50</v>
      </c>
      <c r="Z8" s="6" t="s">
        <v>158</v>
      </c>
      <c r="AA8" s="8" t="s">
        <v>36</v>
      </c>
      <c r="AB8" s="7" t="s">
        <v>159</v>
      </c>
      <c r="AC8" s="7" t="s">
        <v>161</v>
      </c>
    </row>
    <row r="9" spans="1:29" ht="15.75">
      <c r="A9" s="6" t="str">
        <f t="shared" si="0"/>
        <v>TF-04r</v>
      </c>
      <c r="B9" s="6" t="str">
        <f t="shared" si="1"/>
        <v>0040515102</v>
      </c>
      <c r="C9" s="6" t="str">
        <f t="shared" si="2"/>
        <v>0050315050</v>
      </c>
      <c r="D9" s="25">
        <v>8</v>
      </c>
      <c r="E9" s="16" t="s">
        <v>112</v>
      </c>
      <c r="F9" s="16" t="s">
        <v>114</v>
      </c>
      <c r="G9" s="12">
        <v>44264</v>
      </c>
      <c r="H9" s="26" t="s">
        <v>94</v>
      </c>
      <c r="I9" s="26" t="s">
        <v>52</v>
      </c>
      <c r="J9" s="26" t="s">
        <v>53</v>
      </c>
      <c r="K9" s="26" t="s">
        <v>49</v>
      </c>
      <c r="L9" s="33">
        <v>-2000000</v>
      </c>
      <c r="M9" s="28" t="s">
        <v>29</v>
      </c>
      <c r="N9" s="26" t="s">
        <v>50</v>
      </c>
      <c r="O9" s="6" t="s">
        <v>158</v>
      </c>
      <c r="P9" s="6" t="s">
        <v>36</v>
      </c>
      <c r="Q9" s="7" t="s">
        <v>162</v>
      </c>
      <c r="R9" s="7" t="s">
        <v>163</v>
      </c>
      <c r="S9" s="26" t="s">
        <v>94</v>
      </c>
      <c r="T9" s="26" t="s">
        <v>54</v>
      </c>
      <c r="U9" s="26" t="s">
        <v>55</v>
      </c>
      <c r="V9" s="26" t="s">
        <v>49</v>
      </c>
      <c r="W9" s="33">
        <v>2000000</v>
      </c>
      <c r="X9" s="28" t="s">
        <v>29</v>
      </c>
      <c r="Y9" s="26" t="s">
        <v>50</v>
      </c>
      <c r="Z9" s="6" t="s">
        <v>158</v>
      </c>
      <c r="AA9" s="8" t="s">
        <v>36</v>
      </c>
      <c r="AB9" s="7" t="s">
        <v>164</v>
      </c>
      <c r="AC9" s="7" t="s">
        <v>165</v>
      </c>
    </row>
    <row r="10" spans="1:29" ht="15.75">
      <c r="A10" s="6" t="str">
        <f t="shared" si="0"/>
        <v>TF-05r</v>
      </c>
      <c r="B10" s="6" t="str">
        <f t="shared" si="1"/>
        <v>0040554110</v>
      </c>
      <c r="C10" s="6" t="str">
        <f t="shared" si="2"/>
        <v>0050315050</v>
      </c>
      <c r="D10" s="25">
        <v>9</v>
      </c>
      <c r="E10" s="16" t="s">
        <v>112</v>
      </c>
      <c r="F10" s="16" t="s">
        <v>114</v>
      </c>
      <c r="G10" s="12">
        <v>44264</v>
      </c>
      <c r="H10" s="26" t="s">
        <v>95</v>
      </c>
      <c r="I10" s="26" t="s">
        <v>52</v>
      </c>
      <c r="J10" s="26" t="s">
        <v>56</v>
      </c>
      <c r="K10" s="26" t="s">
        <v>49</v>
      </c>
      <c r="L10" s="33">
        <v>-70000000</v>
      </c>
      <c r="M10" s="28" t="s">
        <v>29</v>
      </c>
      <c r="N10" s="26" t="s">
        <v>50</v>
      </c>
      <c r="O10" s="6" t="s">
        <v>166</v>
      </c>
      <c r="P10" s="6" t="s">
        <v>156</v>
      </c>
      <c r="Q10" s="7" t="s">
        <v>162</v>
      </c>
      <c r="R10" s="7" t="s">
        <v>167</v>
      </c>
      <c r="S10" s="26" t="s">
        <v>95</v>
      </c>
      <c r="T10" s="26" t="s">
        <v>54</v>
      </c>
      <c r="U10" s="26" t="s">
        <v>55</v>
      </c>
      <c r="V10" s="26" t="s">
        <v>49</v>
      </c>
      <c r="W10" s="33">
        <v>70000000</v>
      </c>
      <c r="X10" s="28" t="s">
        <v>29</v>
      </c>
      <c r="Y10" s="26" t="s">
        <v>50</v>
      </c>
      <c r="Z10" s="6" t="s">
        <v>158</v>
      </c>
      <c r="AA10" s="8" t="s">
        <v>36</v>
      </c>
      <c r="AB10" s="7" t="s">
        <v>164</v>
      </c>
      <c r="AC10" s="7" t="s">
        <v>165</v>
      </c>
    </row>
    <row r="11" spans="1:29" ht="15.75">
      <c r="A11" s="6" t="str">
        <f t="shared" si="0"/>
        <v>TF-06r</v>
      </c>
      <c r="B11" s="6" t="str">
        <f t="shared" si="1"/>
        <v>0049713100</v>
      </c>
      <c r="C11" s="6" t="str">
        <f t="shared" si="2"/>
        <v>0050315050</v>
      </c>
      <c r="D11" s="25">
        <v>10</v>
      </c>
      <c r="E11" s="16" t="s">
        <v>112</v>
      </c>
      <c r="F11" s="16" t="s">
        <v>114</v>
      </c>
      <c r="G11" s="12">
        <v>44264</v>
      </c>
      <c r="H11" s="26" t="s">
        <v>96</v>
      </c>
      <c r="I11" s="26" t="s">
        <v>57</v>
      </c>
      <c r="J11" s="26" t="s">
        <v>58</v>
      </c>
      <c r="K11" s="26" t="s">
        <v>49</v>
      </c>
      <c r="L11" s="35">
        <v>-3000000</v>
      </c>
      <c r="M11" s="28" t="s">
        <v>29</v>
      </c>
      <c r="N11" s="26" t="s">
        <v>50</v>
      </c>
      <c r="O11" s="6" t="s">
        <v>158</v>
      </c>
      <c r="P11" s="6" t="s">
        <v>36</v>
      </c>
      <c r="Q11" s="7" t="s">
        <v>168</v>
      </c>
      <c r="R11" s="7" t="s">
        <v>169</v>
      </c>
      <c r="S11" s="26" t="s">
        <v>96</v>
      </c>
      <c r="T11" s="26" t="s">
        <v>54</v>
      </c>
      <c r="U11" s="26" t="s">
        <v>55</v>
      </c>
      <c r="V11" s="26" t="s">
        <v>49</v>
      </c>
      <c r="W11" s="35">
        <v>3000000</v>
      </c>
      <c r="X11" s="28" t="s">
        <v>29</v>
      </c>
      <c r="Y11" s="26" t="s">
        <v>50</v>
      </c>
      <c r="Z11" s="6" t="s">
        <v>158</v>
      </c>
      <c r="AA11" s="8" t="s">
        <v>36</v>
      </c>
      <c r="AB11" s="7" t="s">
        <v>164</v>
      </c>
      <c r="AC11" s="7" t="s">
        <v>165</v>
      </c>
    </row>
    <row r="12" spans="1:29" ht="15.75">
      <c r="A12" s="6" t="str">
        <f t="shared" si="0"/>
        <v>TF-07r</v>
      </c>
      <c r="B12" s="6" t="str">
        <f t="shared" si="1"/>
        <v>0049714650</v>
      </c>
      <c r="C12" s="6" t="str">
        <f t="shared" si="2"/>
        <v>0050315050</v>
      </c>
      <c r="D12" s="25">
        <v>11</v>
      </c>
      <c r="E12" s="16" t="s">
        <v>112</v>
      </c>
      <c r="F12" s="16" t="s">
        <v>114</v>
      </c>
      <c r="G12" s="12">
        <v>44264</v>
      </c>
      <c r="H12" s="26" t="s">
        <v>97</v>
      </c>
      <c r="I12" s="26" t="s">
        <v>57</v>
      </c>
      <c r="J12" s="26" t="s">
        <v>59</v>
      </c>
      <c r="K12" s="26" t="s">
        <v>49</v>
      </c>
      <c r="L12" s="35">
        <v>-300000</v>
      </c>
      <c r="M12" s="28" t="s">
        <v>29</v>
      </c>
      <c r="N12" s="26" t="s">
        <v>50</v>
      </c>
      <c r="O12" s="6" t="s">
        <v>158</v>
      </c>
      <c r="P12" s="6" t="s">
        <v>36</v>
      </c>
      <c r="Q12" s="7" t="s">
        <v>168</v>
      </c>
      <c r="R12" s="7" t="s">
        <v>170</v>
      </c>
      <c r="S12" s="26" t="s">
        <v>97</v>
      </c>
      <c r="T12" s="26" t="s">
        <v>54</v>
      </c>
      <c r="U12" s="26" t="s">
        <v>55</v>
      </c>
      <c r="V12" s="26" t="s">
        <v>49</v>
      </c>
      <c r="W12" s="35">
        <v>300000</v>
      </c>
      <c r="X12" s="28" t="s">
        <v>29</v>
      </c>
      <c r="Y12" s="26" t="s">
        <v>50</v>
      </c>
      <c r="Z12" s="6" t="s">
        <v>158</v>
      </c>
      <c r="AA12" s="8" t="s">
        <v>36</v>
      </c>
      <c r="AB12" s="7" t="s">
        <v>164</v>
      </c>
      <c r="AC12" s="7" t="s">
        <v>165</v>
      </c>
    </row>
    <row r="13" spans="1:29" ht="15.75">
      <c r="A13" s="6" t="str">
        <f t="shared" si="0"/>
        <v>TF-08r</v>
      </c>
      <c r="B13" s="6" t="str">
        <f t="shared" si="1"/>
        <v>0049715104</v>
      </c>
      <c r="C13" s="6" t="str">
        <f t="shared" si="2"/>
        <v>0050315050</v>
      </c>
      <c r="D13" s="25">
        <v>12</v>
      </c>
      <c r="E13" s="16" t="s">
        <v>112</v>
      </c>
      <c r="F13" s="16" t="s">
        <v>114</v>
      </c>
      <c r="G13" s="12">
        <v>44264</v>
      </c>
      <c r="H13" s="26" t="s">
        <v>98</v>
      </c>
      <c r="I13" s="26" t="s">
        <v>57</v>
      </c>
      <c r="J13" s="26" t="s">
        <v>60</v>
      </c>
      <c r="K13" s="26" t="s">
        <v>49</v>
      </c>
      <c r="L13" s="35">
        <v>-750000</v>
      </c>
      <c r="M13" s="28" t="s">
        <v>29</v>
      </c>
      <c r="N13" s="26" t="s">
        <v>50</v>
      </c>
      <c r="O13" s="6" t="s">
        <v>158</v>
      </c>
      <c r="P13" s="6" t="s">
        <v>36</v>
      </c>
      <c r="Q13" s="7" t="s">
        <v>168</v>
      </c>
      <c r="R13" s="7" t="s">
        <v>171</v>
      </c>
      <c r="S13" s="26" t="s">
        <v>98</v>
      </c>
      <c r="T13" s="26" t="s">
        <v>54</v>
      </c>
      <c r="U13" s="26" t="s">
        <v>55</v>
      </c>
      <c r="V13" s="26" t="s">
        <v>49</v>
      </c>
      <c r="W13" s="35">
        <v>750000</v>
      </c>
      <c r="X13" s="28" t="s">
        <v>29</v>
      </c>
      <c r="Y13" s="26" t="s">
        <v>50</v>
      </c>
      <c r="Z13" s="6" t="s">
        <v>158</v>
      </c>
      <c r="AA13" s="8" t="s">
        <v>36</v>
      </c>
      <c r="AB13" s="7" t="s">
        <v>164</v>
      </c>
      <c r="AC13" s="7" t="s">
        <v>165</v>
      </c>
    </row>
    <row r="14" spans="1:29" ht="15.75">
      <c r="A14" s="6" t="str">
        <f t="shared" si="0"/>
        <v>TF-09r</v>
      </c>
      <c r="B14" s="6" t="str">
        <f t="shared" si="1"/>
        <v>0049812700</v>
      </c>
      <c r="C14" s="6" t="str">
        <f t="shared" si="2"/>
        <v>0050315050</v>
      </c>
      <c r="D14" s="25">
        <v>13</v>
      </c>
      <c r="E14" s="16" t="s">
        <v>112</v>
      </c>
      <c r="F14" s="16" t="s">
        <v>114</v>
      </c>
      <c r="G14" s="12">
        <v>44264</v>
      </c>
      <c r="H14" s="26" t="s">
        <v>99</v>
      </c>
      <c r="I14" s="26" t="s">
        <v>61</v>
      </c>
      <c r="J14" s="26" t="s">
        <v>62</v>
      </c>
      <c r="K14" s="26" t="s">
        <v>49</v>
      </c>
      <c r="L14" s="35">
        <v>-200000</v>
      </c>
      <c r="M14" s="28" t="s">
        <v>29</v>
      </c>
      <c r="N14" s="26" t="s">
        <v>50</v>
      </c>
      <c r="O14" s="6" t="s">
        <v>158</v>
      </c>
      <c r="P14" s="6" t="s">
        <v>36</v>
      </c>
      <c r="Q14" s="7" t="s">
        <v>172</v>
      </c>
      <c r="R14" s="7" t="s">
        <v>173</v>
      </c>
      <c r="S14" s="26" t="s">
        <v>99</v>
      </c>
      <c r="T14" s="26" t="s">
        <v>54</v>
      </c>
      <c r="U14" s="26" t="s">
        <v>55</v>
      </c>
      <c r="V14" s="26" t="s">
        <v>49</v>
      </c>
      <c r="W14" s="35">
        <v>200000</v>
      </c>
      <c r="X14" s="28" t="s">
        <v>34</v>
      </c>
      <c r="Y14" s="26" t="s">
        <v>50</v>
      </c>
      <c r="Z14" s="6" t="s">
        <v>158</v>
      </c>
      <c r="AA14" s="8" t="s">
        <v>36</v>
      </c>
      <c r="AB14" s="7" t="s">
        <v>164</v>
      </c>
      <c r="AC14" s="7" t="s">
        <v>165</v>
      </c>
    </row>
    <row r="15" spans="1:29" ht="15.75">
      <c r="A15" s="6" t="str">
        <f t="shared" si="0"/>
        <v>TF-10r</v>
      </c>
      <c r="B15" s="6" t="str">
        <f t="shared" si="1"/>
        <v>0049830477</v>
      </c>
      <c r="C15" s="6" t="str">
        <f t="shared" si="2"/>
        <v>0050315050</v>
      </c>
      <c r="D15" s="25">
        <v>14</v>
      </c>
      <c r="E15" s="16" t="s">
        <v>112</v>
      </c>
      <c r="F15" s="16" t="s">
        <v>114</v>
      </c>
      <c r="G15" s="12">
        <v>44264</v>
      </c>
      <c r="H15" s="26" t="s">
        <v>100</v>
      </c>
      <c r="I15" s="26" t="s">
        <v>61</v>
      </c>
      <c r="J15" s="26" t="s">
        <v>63</v>
      </c>
      <c r="K15" s="26" t="s">
        <v>49</v>
      </c>
      <c r="L15" s="35">
        <v>-375000</v>
      </c>
      <c r="M15" s="28" t="s">
        <v>29</v>
      </c>
      <c r="N15" s="26" t="s">
        <v>50</v>
      </c>
      <c r="O15" s="6" t="s">
        <v>117</v>
      </c>
      <c r="P15" s="6" t="s">
        <v>36</v>
      </c>
      <c r="Q15" s="7" t="s">
        <v>172</v>
      </c>
      <c r="R15" s="7" t="s">
        <v>174</v>
      </c>
      <c r="S15" s="26" t="s">
        <v>100</v>
      </c>
      <c r="T15" s="26" t="s">
        <v>54</v>
      </c>
      <c r="U15" s="26" t="s">
        <v>55</v>
      </c>
      <c r="V15" s="26" t="s">
        <v>49</v>
      </c>
      <c r="W15" s="35">
        <v>375000</v>
      </c>
      <c r="X15" s="28" t="s">
        <v>29</v>
      </c>
      <c r="Y15" s="26" t="s">
        <v>50</v>
      </c>
      <c r="Z15" s="6" t="s">
        <v>158</v>
      </c>
      <c r="AA15" s="8" t="s">
        <v>36</v>
      </c>
      <c r="AB15" s="7" t="s">
        <v>164</v>
      </c>
      <c r="AC15" s="7" t="s">
        <v>165</v>
      </c>
    </row>
    <row r="16" spans="1:29" ht="15.75">
      <c r="A16" s="6" t="str">
        <f t="shared" si="0"/>
        <v>TF-11r</v>
      </c>
      <c r="B16" s="6" t="str">
        <f t="shared" si="1"/>
        <v>0050011720</v>
      </c>
      <c r="C16" s="6" t="str">
        <f t="shared" si="2"/>
        <v>0050315050</v>
      </c>
      <c r="D16" s="25">
        <v>15</v>
      </c>
      <c r="E16" s="16" t="s">
        <v>112</v>
      </c>
      <c r="F16" s="16" t="s">
        <v>114</v>
      </c>
      <c r="G16" s="12">
        <v>44264</v>
      </c>
      <c r="H16" s="26" t="s">
        <v>101</v>
      </c>
      <c r="I16" s="26" t="s">
        <v>47</v>
      </c>
      <c r="J16" s="26" t="s">
        <v>48</v>
      </c>
      <c r="K16" s="26" t="s">
        <v>49</v>
      </c>
      <c r="L16" s="35">
        <v>-50000000</v>
      </c>
      <c r="M16" s="28" t="s">
        <v>29</v>
      </c>
      <c r="N16" s="26" t="s">
        <v>50</v>
      </c>
      <c r="O16" s="6" t="s">
        <v>158</v>
      </c>
      <c r="P16" s="6" t="s">
        <v>36</v>
      </c>
      <c r="Q16" s="7" t="s">
        <v>159</v>
      </c>
      <c r="R16" s="7" t="s">
        <v>160</v>
      </c>
      <c r="S16" s="26" t="s">
        <v>101</v>
      </c>
      <c r="T16" s="26" t="s">
        <v>54</v>
      </c>
      <c r="U16" s="26" t="s">
        <v>55</v>
      </c>
      <c r="V16" s="26" t="s">
        <v>49</v>
      </c>
      <c r="W16" s="35">
        <v>50000000</v>
      </c>
      <c r="X16" s="28" t="s">
        <v>29</v>
      </c>
      <c r="Y16" s="26" t="s">
        <v>50</v>
      </c>
      <c r="Z16" s="6" t="s">
        <v>158</v>
      </c>
      <c r="AA16" s="8" t="s">
        <v>36</v>
      </c>
      <c r="AB16" s="7" t="s">
        <v>164</v>
      </c>
      <c r="AC16" s="7" t="s">
        <v>165</v>
      </c>
    </row>
    <row r="17" spans="1:29" ht="15.75">
      <c r="A17" s="6" t="str">
        <f t="shared" si="0"/>
        <v>TF-12r</v>
      </c>
      <c r="B17" s="6" t="str">
        <f t="shared" si="1"/>
        <v>0050013150</v>
      </c>
      <c r="C17" s="6" t="str">
        <f t="shared" si="2"/>
        <v>0050315050</v>
      </c>
      <c r="D17" s="25">
        <v>16</v>
      </c>
      <c r="E17" s="16" t="s">
        <v>112</v>
      </c>
      <c r="F17" s="16" t="s">
        <v>114</v>
      </c>
      <c r="G17" s="12">
        <v>44264</v>
      </c>
      <c r="H17" s="26" t="s">
        <v>102</v>
      </c>
      <c r="I17" s="26" t="s">
        <v>47</v>
      </c>
      <c r="J17" s="26" t="s">
        <v>51</v>
      </c>
      <c r="K17" s="26" t="s">
        <v>49</v>
      </c>
      <c r="L17" s="35">
        <v>-5000000</v>
      </c>
      <c r="M17" s="28" t="s">
        <v>29</v>
      </c>
      <c r="N17" s="26" t="s">
        <v>50</v>
      </c>
      <c r="O17" s="6" t="s">
        <v>158</v>
      </c>
      <c r="P17" s="6" t="s">
        <v>36</v>
      </c>
      <c r="Q17" s="7" t="s">
        <v>159</v>
      </c>
      <c r="R17" s="7" t="s">
        <v>161</v>
      </c>
      <c r="S17" s="26" t="s">
        <v>102</v>
      </c>
      <c r="T17" s="26" t="s">
        <v>54</v>
      </c>
      <c r="U17" s="26" t="s">
        <v>55</v>
      </c>
      <c r="V17" s="26" t="s">
        <v>49</v>
      </c>
      <c r="W17" s="35">
        <v>5000000</v>
      </c>
      <c r="X17" s="28" t="s">
        <v>29</v>
      </c>
      <c r="Y17" s="26" t="s">
        <v>50</v>
      </c>
      <c r="Z17" s="6" t="s">
        <v>158</v>
      </c>
      <c r="AA17" s="8" t="s">
        <v>36</v>
      </c>
      <c r="AB17" s="7" t="s">
        <v>164</v>
      </c>
      <c r="AC17" s="7" t="s">
        <v>165</v>
      </c>
    </row>
    <row r="18" spans="1:29" ht="15.75">
      <c r="A18" s="6" t="str">
        <f t="shared" si="0"/>
        <v>TF-13r</v>
      </c>
      <c r="B18" s="6" t="str">
        <f t="shared" si="1"/>
        <v>0050015103</v>
      </c>
      <c r="C18" s="6" t="str">
        <f t="shared" si="2"/>
        <v>0050315050</v>
      </c>
      <c r="D18" s="25">
        <v>17</v>
      </c>
      <c r="E18" s="16" t="s">
        <v>112</v>
      </c>
      <c r="F18" s="16" t="s">
        <v>114</v>
      </c>
      <c r="G18" s="12">
        <v>44264</v>
      </c>
      <c r="H18" s="26" t="s">
        <v>103</v>
      </c>
      <c r="I18" s="26" t="s">
        <v>47</v>
      </c>
      <c r="J18" s="26" t="s">
        <v>64</v>
      </c>
      <c r="K18" s="26" t="s">
        <v>49</v>
      </c>
      <c r="L18" s="35">
        <v>-2000000</v>
      </c>
      <c r="M18" s="28" t="s">
        <v>29</v>
      </c>
      <c r="N18" s="26" t="s">
        <v>50</v>
      </c>
      <c r="O18" s="6" t="s">
        <v>158</v>
      </c>
      <c r="P18" s="6" t="s">
        <v>36</v>
      </c>
      <c r="Q18" s="7" t="s">
        <v>159</v>
      </c>
      <c r="R18" s="7" t="s">
        <v>175</v>
      </c>
      <c r="S18" s="26" t="s">
        <v>103</v>
      </c>
      <c r="T18" s="26" t="s">
        <v>54</v>
      </c>
      <c r="U18" s="26" t="s">
        <v>55</v>
      </c>
      <c r="V18" s="26" t="s">
        <v>49</v>
      </c>
      <c r="W18" s="35">
        <v>2000000</v>
      </c>
      <c r="X18" s="28" t="s">
        <v>29</v>
      </c>
      <c r="Y18" s="26" t="s">
        <v>50</v>
      </c>
      <c r="Z18" s="6" t="s">
        <v>158</v>
      </c>
      <c r="AA18" s="8" t="s">
        <v>36</v>
      </c>
      <c r="AB18" s="7" t="s">
        <v>164</v>
      </c>
      <c r="AC18" s="7" t="s">
        <v>165</v>
      </c>
    </row>
    <row r="19" spans="1:29" ht="15.75">
      <c r="A19" s="6" t="str">
        <f t="shared" si="0"/>
        <v>TF-14</v>
      </c>
      <c r="B19" s="6" t="str">
        <f t="shared" si="1"/>
        <v>0071957500</v>
      </c>
      <c r="C19" s="6" t="str">
        <f t="shared" si="2"/>
        <v>0071913098</v>
      </c>
      <c r="D19" s="25">
        <v>18</v>
      </c>
      <c r="E19" s="16" t="s">
        <v>112</v>
      </c>
      <c r="F19" s="16" t="s">
        <v>114</v>
      </c>
      <c r="G19" s="12">
        <v>44264</v>
      </c>
      <c r="H19" s="26" t="s">
        <v>110</v>
      </c>
      <c r="I19" s="26" t="s">
        <v>84</v>
      </c>
      <c r="J19" s="26" t="s">
        <v>85</v>
      </c>
      <c r="K19" s="26" t="s">
        <v>30</v>
      </c>
      <c r="L19" s="33">
        <v>-100000</v>
      </c>
      <c r="M19" s="28" t="s">
        <v>29</v>
      </c>
      <c r="N19" s="26" t="s">
        <v>86</v>
      </c>
      <c r="O19" s="6" t="s">
        <v>176</v>
      </c>
      <c r="P19" s="6" t="s">
        <v>36</v>
      </c>
      <c r="Q19" s="7" t="s">
        <v>177</v>
      </c>
      <c r="R19" s="7" t="s">
        <v>178</v>
      </c>
      <c r="S19" s="26" t="s">
        <v>110</v>
      </c>
      <c r="T19" s="26" t="s">
        <v>84</v>
      </c>
      <c r="U19" s="26" t="s">
        <v>87</v>
      </c>
      <c r="V19" s="26" t="s">
        <v>30</v>
      </c>
      <c r="W19" s="33">
        <v>100000</v>
      </c>
      <c r="X19" s="28" t="s">
        <v>29</v>
      </c>
      <c r="Y19" s="26" t="s">
        <v>86</v>
      </c>
      <c r="Z19" s="6" t="s">
        <v>158</v>
      </c>
      <c r="AA19" s="8" t="s">
        <v>36</v>
      </c>
      <c r="AB19" s="7" t="s">
        <v>177</v>
      </c>
      <c r="AC19" s="7" t="s">
        <v>179</v>
      </c>
    </row>
    <row r="20" spans="1:29" ht="15.75">
      <c r="A20" s="6" t="str">
        <f t="shared" si="0"/>
        <v>TF-15</v>
      </c>
      <c r="B20" s="6" t="str">
        <f t="shared" si="1"/>
        <v>0071957500</v>
      </c>
      <c r="C20" s="6" t="str">
        <f t="shared" si="2"/>
        <v>0071949610</v>
      </c>
      <c r="D20" s="25">
        <v>19</v>
      </c>
      <c r="E20" s="16" t="s">
        <v>112</v>
      </c>
      <c r="F20" s="16" t="s">
        <v>114</v>
      </c>
      <c r="G20" s="12">
        <v>44264</v>
      </c>
      <c r="H20" s="26" t="s">
        <v>111</v>
      </c>
      <c r="I20" s="26" t="s">
        <v>84</v>
      </c>
      <c r="J20" s="26" t="s">
        <v>85</v>
      </c>
      <c r="K20" s="26" t="s">
        <v>30</v>
      </c>
      <c r="L20" s="33">
        <v>-550000</v>
      </c>
      <c r="M20" s="28" t="s">
        <v>29</v>
      </c>
      <c r="N20" s="26" t="s">
        <v>86</v>
      </c>
      <c r="O20" s="6" t="s">
        <v>176</v>
      </c>
      <c r="P20" s="6" t="s">
        <v>36</v>
      </c>
      <c r="Q20" s="7" t="s">
        <v>177</v>
      </c>
      <c r="R20" s="7" t="s">
        <v>178</v>
      </c>
      <c r="S20" s="26" t="s">
        <v>111</v>
      </c>
      <c r="T20" s="26" t="s">
        <v>84</v>
      </c>
      <c r="U20" s="26" t="s">
        <v>88</v>
      </c>
      <c r="V20" s="26" t="s">
        <v>30</v>
      </c>
      <c r="W20" s="33">
        <v>550000</v>
      </c>
      <c r="X20" s="28" t="s">
        <v>29</v>
      </c>
      <c r="Y20" s="26" t="s">
        <v>86</v>
      </c>
      <c r="Z20" s="6" t="s">
        <v>180</v>
      </c>
      <c r="AA20" s="8" t="s">
        <v>156</v>
      </c>
      <c r="AB20" s="7" t="s">
        <v>177</v>
      </c>
      <c r="AC20" s="7" t="s">
        <v>181</v>
      </c>
    </row>
    <row r="21" spans="1:29" ht="15.75">
      <c r="A21" s="6" t="str">
        <f t="shared" si="0"/>
        <v>TF-17</v>
      </c>
      <c r="B21" s="6" t="str">
        <f t="shared" si="1"/>
        <v>0023047530</v>
      </c>
      <c r="C21" s="6" t="str">
        <f t="shared" si="2"/>
        <v>0023037620</v>
      </c>
      <c r="D21" s="25">
        <v>20</v>
      </c>
      <c r="E21" s="16" t="s">
        <v>112</v>
      </c>
      <c r="F21" s="16" t="s">
        <v>114</v>
      </c>
      <c r="G21" s="12">
        <v>44264</v>
      </c>
      <c r="H21" s="26" t="s">
        <v>129</v>
      </c>
      <c r="I21" s="26" t="s">
        <v>124</v>
      </c>
      <c r="J21" s="26" t="s">
        <v>125</v>
      </c>
      <c r="K21" s="26" t="s">
        <v>30</v>
      </c>
      <c r="L21" s="33">
        <v>-546878.54</v>
      </c>
      <c r="M21" s="28" t="s">
        <v>29</v>
      </c>
      <c r="N21" s="26" t="s">
        <v>127</v>
      </c>
      <c r="O21" s="6" t="s">
        <v>130</v>
      </c>
      <c r="P21" s="6" t="s">
        <v>36</v>
      </c>
      <c r="Q21" s="7" t="s">
        <v>145</v>
      </c>
      <c r="R21" s="7" t="s">
        <v>147</v>
      </c>
      <c r="S21" s="26" t="s">
        <v>129</v>
      </c>
      <c r="T21" s="26" t="s">
        <v>124</v>
      </c>
      <c r="U21" s="26" t="s">
        <v>126</v>
      </c>
      <c r="V21" s="26" t="s">
        <v>38</v>
      </c>
      <c r="W21" s="33">
        <v>546878.54</v>
      </c>
      <c r="X21" s="28" t="s">
        <v>34</v>
      </c>
      <c r="Y21" s="26" t="s">
        <v>127</v>
      </c>
      <c r="Z21" s="6" t="s">
        <v>182</v>
      </c>
      <c r="AA21" s="8" t="s">
        <v>36</v>
      </c>
      <c r="AB21" s="7" t="s">
        <v>145</v>
      </c>
      <c r="AC21" s="7" t="s">
        <v>183</v>
      </c>
    </row>
    <row r="22" spans="1:29" ht="15.75">
      <c r="A22" s="6" t="str">
        <f t="shared" si="0"/>
        <v>TP-01</v>
      </c>
      <c r="B22" s="6" t="str">
        <f t="shared" si="1"/>
        <v>0080030519</v>
      </c>
      <c r="C22" s="6" t="str">
        <f t="shared" si="2"/>
        <v>0080030519</v>
      </c>
      <c r="D22" s="25">
        <v>21</v>
      </c>
      <c r="E22" s="16" t="s">
        <v>112</v>
      </c>
      <c r="F22" s="16" t="s">
        <v>115</v>
      </c>
      <c r="G22" s="12">
        <v>44264</v>
      </c>
      <c r="H22" s="26" t="s">
        <v>89</v>
      </c>
      <c r="I22" s="26" t="s">
        <v>31</v>
      </c>
      <c r="J22" s="26" t="s">
        <v>32</v>
      </c>
      <c r="K22" s="26" t="s">
        <v>33</v>
      </c>
      <c r="L22" s="33">
        <v>-1000000</v>
      </c>
      <c r="M22" s="28" t="s">
        <v>34</v>
      </c>
      <c r="N22" s="26" t="s">
        <v>35</v>
      </c>
      <c r="O22" s="6" t="s">
        <v>184</v>
      </c>
      <c r="P22" s="6" t="s">
        <v>36</v>
      </c>
      <c r="Q22" s="7" t="s">
        <v>185</v>
      </c>
      <c r="R22" s="7" t="s">
        <v>186</v>
      </c>
      <c r="S22" s="26" t="s">
        <v>89</v>
      </c>
      <c r="T22" s="26" t="s">
        <v>31</v>
      </c>
      <c r="U22" s="26" t="s">
        <v>32</v>
      </c>
      <c r="V22" s="26" t="s">
        <v>33</v>
      </c>
      <c r="W22" s="33">
        <v>1000000</v>
      </c>
      <c r="X22" s="28" t="s">
        <v>36</v>
      </c>
      <c r="Y22" s="26" t="s">
        <v>35</v>
      </c>
      <c r="Z22" s="6" t="s">
        <v>184</v>
      </c>
      <c r="AA22" s="8" t="s">
        <v>36</v>
      </c>
      <c r="AB22" s="7" t="s">
        <v>185</v>
      </c>
      <c r="AC22" s="7" t="s">
        <v>186</v>
      </c>
    </row>
    <row r="23" spans="1:29" ht="15.75">
      <c r="A23" s="6" t="str">
        <f t="shared" si="0"/>
        <v>TP-02</v>
      </c>
      <c r="B23" s="6" t="str">
        <f t="shared" si="1"/>
        <v>0041512860</v>
      </c>
      <c r="C23" s="6" t="str">
        <f t="shared" si="2"/>
        <v>0041512860</v>
      </c>
      <c r="D23" s="25">
        <v>22</v>
      </c>
      <c r="E23" s="16" t="s">
        <v>112</v>
      </c>
      <c r="F23" s="16" t="s">
        <v>115</v>
      </c>
      <c r="G23" s="12">
        <v>44264</v>
      </c>
      <c r="H23" s="26" t="s">
        <v>104</v>
      </c>
      <c r="I23" s="26" t="s">
        <v>65</v>
      </c>
      <c r="J23" s="26" t="s">
        <v>66</v>
      </c>
      <c r="K23" s="26" t="s">
        <v>67</v>
      </c>
      <c r="L23" s="33">
        <v>-307000</v>
      </c>
      <c r="M23" s="28" t="s">
        <v>34</v>
      </c>
      <c r="N23" s="26" t="s">
        <v>68</v>
      </c>
      <c r="O23" s="6" t="s">
        <v>158</v>
      </c>
      <c r="P23" s="6" t="s">
        <v>36</v>
      </c>
      <c r="Q23" s="7" t="s">
        <v>187</v>
      </c>
      <c r="R23" s="7" t="s">
        <v>188</v>
      </c>
      <c r="S23" s="26" t="s">
        <v>104</v>
      </c>
      <c r="T23" s="26" t="s">
        <v>65</v>
      </c>
      <c r="U23" s="26" t="s">
        <v>66</v>
      </c>
      <c r="V23" s="26" t="s">
        <v>67</v>
      </c>
      <c r="W23" s="33">
        <v>307000</v>
      </c>
      <c r="X23" s="28" t="s">
        <v>37</v>
      </c>
      <c r="Y23" s="26" t="s">
        <v>68</v>
      </c>
      <c r="Z23" s="6" t="s">
        <v>158</v>
      </c>
      <c r="AA23" s="8" t="s">
        <v>36</v>
      </c>
      <c r="AB23" s="7" t="s">
        <v>187</v>
      </c>
      <c r="AC23" s="7" t="s">
        <v>188</v>
      </c>
    </row>
    <row r="24" spans="1:29" ht="15.75">
      <c r="A24" s="6" t="str">
        <f t="shared" si="0"/>
        <v>TP-03</v>
      </c>
      <c r="B24" s="6" t="str">
        <f t="shared" si="1"/>
        <v>0042512910</v>
      </c>
      <c r="C24" s="6" t="str">
        <f t="shared" si="2"/>
        <v>0042512910</v>
      </c>
      <c r="D24" s="25">
        <v>23</v>
      </c>
      <c r="E24" s="16" t="s">
        <v>112</v>
      </c>
      <c r="F24" s="16" t="s">
        <v>115</v>
      </c>
      <c r="G24" s="12">
        <v>44264</v>
      </c>
      <c r="H24" s="26" t="s">
        <v>105</v>
      </c>
      <c r="I24" s="26" t="s">
        <v>69</v>
      </c>
      <c r="J24" s="26" t="s">
        <v>70</v>
      </c>
      <c r="K24" s="26" t="s">
        <v>71</v>
      </c>
      <c r="L24" s="33">
        <v>-500000</v>
      </c>
      <c r="M24" s="28" t="s">
        <v>34</v>
      </c>
      <c r="N24" s="26" t="s">
        <v>72</v>
      </c>
      <c r="O24" s="6" t="s">
        <v>158</v>
      </c>
      <c r="P24" s="6" t="s">
        <v>36</v>
      </c>
      <c r="Q24" s="7" t="s">
        <v>189</v>
      </c>
      <c r="R24" s="7" t="s">
        <v>190</v>
      </c>
      <c r="S24" s="26" t="s">
        <v>105</v>
      </c>
      <c r="T24" s="26" t="s">
        <v>69</v>
      </c>
      <c r="U24" s="26" t="s">
        <v>70</v>
      </c>
      <c r="V24" s="26" t="s">
        <v>71</v>
      </c>
      <c r="W24" s="33">
        <v>500000</v>
      </c>
      <c r="X24" s="28" t="s">
        <v>37</v>
      </c>
      <c r="Y24" s="26" t="s">
        <v>72</v>
      </c>
      <c r="Z24" s="6" t="s">
        <v>158</v>
      </c>
      <c r="AA24" s="8" t="s">
        <v>36</v>
      </c>
      <c r="AB24" s="7" t="s">
        <v>189</v>
      </c>
      <c r="AC24" s="7" t="s">
        <v>190</v>
      </c>
    </row>
    <row r="25" spans="1:29" ht="15.75">
      <c r="A25" s="6" t="str">
        <f t="shared" si="0"/>
        <v>TP-04</v>
      </c>
      <c r="B25" s="6" t="str">
        <f t="shared" si="1"/>
        <v>0043512940</v>
      </c>
      <c r="C25" s="6" t="str">
        <f t="shared" si="2"/>
        <v>0043512940</v>
      </c>
      <c r="D25" s="25">
        <v>24</v>
      </c>
      <c r="E25" s="16" t="s">
        <v>112</v>
      </c>
      <c r="F25" s="16" t="s">
        <v>115</v>
      </c>
      <c r="G25" s="12">
        <v>44264</v>
      </c>
      <c r="H25" s="26" t="s">
        <v>106</v>
      </c>
      <c r="I25" s="26" t="s">
        <v>73</v>
      </c>
      <c r="J25" s="26" t="s">
        <v>74</v>
      </c>
      <c r="K25" s="26" t="s">
        <v>75</v>
      </c>
      <c r="L25" s="33">
        <v>-800000</v>
      </c>
      <c r="M25" s="28" t="s">
        <v>34</v>
      </c>
      <c r="N25" s="26" t="s">
        <v>76</v>
      </c>
      <c r="O25" s="6" t="s">
        <v>158</v>
      </c>
      <c r="P25" s="6" t="s">
        <v>36</v>
      </c>
      <c r="Q25" s="7" t="s">
        <v>191</v>
      </c>
      <c r="R25" s="7" t="s">
        <v>192</v>
      </c>
      <c r="S25" s="26" t="s">
        <v>106</v>
      </c>
      <c r="T25" s="26" t="s">
        <v>73</v>
      </c>
      <c r="U25" s="26" t="s">
        <v>74</v>
      </c>
      <c r="V25" s="26" t="s">
        <v>75</v>
      </c>
      <c r="W25" s="33">
        <v>800000</v>
      </c>
      <c r="X25" s="28" t="s">
        <v>37</v>
      </c>
      <c r="Y25" s="26" t="s">
        <v>76</v>
      </c>
      <c r="Z25" s="6" t="s">
        <v>158</v>
      </c>
      <c r="AA25" s="8" t="s">
        <v>36</v>
      </c>
      <c r="AB25" s="7" t="s">
        <v>191</v>
      </c>
      <c r="AC25" s="7" t="s">
        <v>192</v>
      </c>
    </row>
    <row r="26" spans="1:29" ht="15.75">
      <c r="A26" s="6" t="str">
        <f t="shared" si="0"/>
        <v>TP-05</v>
      </c>
      <c r="B26" s="6" t="str">
        <f t="shared" si="1"/>
        <v>0044012960</v>
      </c>
      <c r="C26" s="6" t="str">
        <f t="shared" si="2"/>
        <v>0044012960</v>
      </c>
      <c r="D26" s="25">
        <v>25</v>
      </c>
      <c r="E26" s="16" t="s">
        <v>112</v>
      </c>
      <c r="F26" s="16" t="s">
        <v>115</v>
      </c>
      <c r="G26" s="12">
        <v>44264</v>
      </c>
      <c r="H26" s="26" t="s">
        <v>107</v>
      </c>
      <c r="I26" s="26" t="s">
        <v>77</v>
      </c>
      <c r="J26" s="26" t="s">
        <v>78</v>
      </c>
      <c r="K26" s="26" t="s">
        <v>79</v>
      </c>
      <c r="L26" s="35">
        <v>-1000000</v>
      </c>
      <c r="M26" s="28" t="s">
        <v>34</v>
      </c>
      <c r="N26" s="26" t="s">
        <v>80</v>
      </c>
      <c r="O26" s="6" t="s">
        <v>158</v>
      </c>
      <c r="P26" s="6" t="s">
        <v>36</v>
      </c>
      <c r="Q26" s="7" t="s">
        <v>193</v>
      </c>
      <c r="R26" s="7" t="s">
        <v>194</v>
      </c>
      <c r="S26" s="26" t="s">
        <v>107</v>
      </c>
      <c r="T26" s="26" t="s">
        <v>77</v>
      </c>
      <c r="U26" s="26" t="s">
        <v>78</v>
      </c>
      <c r="V26" s="26" t="s">
        <v>79</v>
      </c>
      <c r="W26" s="35">
        <v>1000000</v>
      </c>
      <c r="X26" s="28" t="s">
        <v>37</v>
      </c>
      <c r="Y26" s="26" t="s">
        <v>80</v>
      </c>
      <c r="Z26" s="6" t="s">
        <v>158</v>
      </c>
      <c r="AA26" s="8" t="s">
        <v>36</v>
      </c>
      <c r="AB26" s="7" t="s">
        <v>193</v>
      </c>
      <c r="AC26" s="7" t="s">
        <v>194</v>
      </c>
    </row>
    <row r="27" spans="1:29" ht="15.75">
      <c r="A27" s="6" t="str">
        <f t="shared" si="0"/>
        <v>TP-06</v>
      </c>
      <c r="B27" s="6" t="str">
        <f t="shared" si="1"/>
        <v>0045117005</v>
      </c>
      <c r="C27" s="6" t="str">
        <f t="shared" si="2"/>
        <v>0045117005</v>
      </c>
      <c r="D27" s="25">
        <v>26</v>
      </c>
      <c r="E27" s="16" t="s">
        <v>112</v>
      </c>
      <c r="F27" s="16" t="s">
        <v>115</v>
      </c>
      <c r="G27" s="12">
        <v>44264</v>
      </c>
      <c r="H27" s="26" t="s">
        <v>108</v>
      </c>
      <c r="I27" s="26" t="s">
        <v>81</v>
      </c>
      <c r="J27" s="26" t="s">
        <v>82</v>
      </c>
      <c r="K27" s="26" t="s">
        <v>83</v>
      </c>
      <c r="L27" s="35">
        <v>-500000</v>
      </c>
      <c r="M27" s="28" t="s">
        <v>34</v>
      </c>
      <c r="N27" s="26" t="s">
        <v>72</v>
      </c>
      <c r="O27" s="6" t="s">
        <v>158</v>
      </c>
      <c r="P27" s="6" t="s">
        <v>36</v>
      </c>
      <c r="Q27" s="7" t="s">
        <v>195</v>
      </c>
      <c r="R27" s="7" t="s">
        <v>196</v>
      </c>
      <c r="S27" s="26" t="s">
        <v>108</v>
      </c>
      <c r="T27" s="26" t="s">
        <v>81</v>
      </c>
      <c r="U27" s="26" t="s">
        <v>82</v>
      </c>
      <c r="V27" s="26" t="s">
        <v>83</v>
      </c>
      <c r="W27" s="35">
        <v>500000</v>
      </c>
      <c r="X27" s="28" t="s">
        <v>37</v>
      </c>
      <c r="Y27" s="26" t="s">
        <v>72</v>
      </c>
      <c r="Z27" s="6" t="s">
        <v>158</v>
      </c>
      <c r="AA27" s="8" t="s">
        <v>36</v>
      </c>
      <c r="AB27" s="7" t="s">
        <v>195</v>
      </c>
      <c r="AC27" s="7" t="s">
        <v>196</v>
      </c>
    </row>
    <row r="28" spans="1:29" ht="15">
      <c r="A28" s="6" t="str">
        <f aca="true" t="shared" si="3" ref="A28:A44">H28</f>
        <v>TP-07</v>
      </c>
      <c r="B28" s="6" t="str">
        <f aca="true" t="shared" si="4" ref="B28:B44">I28&amp;J28</f>
        <v>0043012920</v>
      </c>
      <c r="C28" s="6" t="str">
        <f aca="true" t="shared" si="5" ref="C28:C44">T28&amp;U28</f>
        <v>0043012920</v>
      </c>
      <c r="D28" s="25">
        <v>27</v>
      </c>
      <c r="E28" s="16" t="s">
        <v>112</v>
      </c>
      <c r="F28" s="16" t="s">
        <v>115</v>
      </c>
      <c r="G28" s="12">
        <v>44264</v>
      </c>
      <c r="H28" s="38" t="s">
        <v>139</v>
      </c>
      <c r="I28" s="38" t="s">
        <v>137</v>
      </c>
      <c r="J28" s="38" t="s">
        <v>138</v>
      </c>
      <c r="K28" s="38" t="s">
        <v>140</v>
      </c>
      <c r="L28" s="41">
        <v>-250000</v>
      </c>
      <c r="M28" s="39" t="s">
        <v>34</v>
      </c>
      <c r="N28" s="38" t="s">
        <v>141</v>
      </c>
      <c r="O28" s="6" t="s">
        <v>158</v>
      </c>
      <c r="P28" s="6" t="s">
        <v>36</v>
      </c>
      <c r="Q28" s="7" t="s">
        <v>197</v>
      </c>
      <c r="R28" s="7" t="s">
        <v>198</v>
      </c>
      <c r="S28" s="38" t="s">
        <v>139</v>
      </c>
      <c r="T28" s="38" t="s">
        <v>137</v>
      </c>
      <c r="U28" s="38" t="s">
        <v>138</v>
      </c>
      <c r="V28" s="38" t="s">
        <v>140</v>
      </c>
      <c r="W28" s="41">
        <v>250000</v>
      </c>
      <c r="X28" s="39" t="s">
        <v>37</v>
      </c>
      <c r="Y28" s="38" t="s">
        <v>141</v>
      </c>
      <c r="Z28" s="6" t="s">
        <v>158</v>
      </c>
      <c r="AA28" s="8" t="s">
        <v>36</v>
      </c>
      <c r="AB28" s="7" t="s">
        <v>197</v>
      </c>
      <c r="AC28" s="7" t="s">
        <v>198</v>
      </c>
    </row>
    <row r="29" spans="19:25" ht="12.75">
      <c r="S29" s="20"/>
      <c r="T29" s="14"/>
      <c r="U29" s="14"/>
      <c r="V29" s="21"/>
      <c r="W29" s="13"/>
      <c r="X29" s="23"/>
      <c r="Y29" s="21"/>
    </row>
    <row r="30" spans="19:25" ht="12.75">
      <c r="S30" s="20"/>
      <c r="T30" s="14"/>
      <c r="U30" s="14"/>
      <c r="V30" s="21"/>
      <c r="W30" s="13"/>
      <c r="X30" s="23"/>
      <c r="Y30" s="21"/>
    </row>
    <row r="31" spans="19:25" ht="12.75">
      <c r="S31" s="20"/>
      <c r="T31" s="14"/>
      <c r="U31" s="14"/>
      <c r="V31" s="21"/>
      <c r="W31" s="13"/>
      <c r="X31" s="23"/>
      <c r="Y31" s="21"/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:25" ht="12.75">
      <c r="A39" s="40"/>
      <c r="S39" s="20"/>
      <c r="T39" s="14"/>
      <c r="U39" s="14"/>
      <c r="V39" s="21"/>
      <c r="W39" s="13"/>
      <c r="X39" s="23"/>
      <c r="Y39" s="21"/>
    </row>
    <row r="40" spans="7:25" ht="15.75">
      <c r="G40" s="12"/>
      <c r="H40" s="29"/>
      <c r="I40" s="29"/>
      <c r="J40" s="29"/>
      <c r="K40" s="29"/>
      <c r="L40" s="34"/>
      <c r="M40" s="30"/>
      <c r="N40" s="29"/>
      <c r="S40" s="29"/>
      <c r="T40" s="29"/>
      <c r="U40" s="29"/>
      <c r="V40" s="29"/>
      <c r="W40" s="34"/>
      <c r="X40" s="30"/>
      <c r="Y40" s="29"/>
    </row>
    <row r="41" spans="7:25" ht="15.75">
      <c r="G41" s="12"/>
      <c r="H41" s="26"/>
      <c r="I41" s="26"/>
      <c r="J41" s="26"/>
      <c r="K41" s="26"/>
      <c r="L41" s="35"/>
      <c r="M41" s="27"/>
      <c r="N41" s="26"/>
      <c r="S41" s="26"/>
      <c r="T41" s="26"/>
      <c r="U41" s="26"/>
      <c r="V41" s="26"/>
      <c r="W41" s="35"/>
      <c r="X41" s="27"/>
      <c r="Y41" s="26"/>
    </row>
    <row r="42" spans="7:25" ht="15.75">
      <c r="G42" s="12"/>
      <c r="H42" s="31"/>
      <c r="I42" s="32"/>
      <c r="J42" s="31"/>
      <c r="K42" s="31"/>
      <c r="L42" s="36"/>
      <c r="M42" s="31"/>
      <c r="N42" s="31"/>
      <c r="S42" s="31"/>
      <c r="T42" s="32"/>
      <c r="U42" s="31"/>
      <c r="V42" s="31"/>
      <c r="W42" s="36"/>
      <c r="X42" s="31"/>
      <c r="Y42" s="3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2021-03-11T13:18:56Z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