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180" windowHeight="75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8" i="1"/>
  <c r="A17"/>
  <c r="A16"/>
  <c r="A15"/>
  <c r="A13"/>
  <c r="A12"/>
  <c r="A11"/>
  <c r="A10"/>
  <c r="A9"/>
  <c r="A8"/>
  <c r="A6"/>
  <c r="A14"/>
  <c r="A5"/>
  <c r="A4"/>
  <c r="A3"/>
  <c r="A2"/>
  <c r="A7"/>
  <c r="C18"/>
  <c r="B18"/>
  <c r="C17"/>
  <c r="B17"/>
  <c r="C16"/>
  <c r="B16"/>
  <c r="C15"/>
  <c r="B15"/>
  <c r="C13"/>
  <c r="B13"/>
  <c r="C12"/>
  <c r="B12"/>
  <c r="C11"/>
  <c r="B11"/>
  <c r="C10"/>
  <c r="B10"/>
  <c r="C9"/>
  <c r="B9"/>
  <c r="C8"/>
  <c r="B8"/>
  <c r="C6"/>
  <c r="B6"/>
  <c r="C14"/>
  <c r="B14"/>
  <c r="C5"/>
  <c r="B5"/>
  <c r="C4"/>
  <c r="B4"/>
  <c r="C3"/>
  <c r="B3"/>
  <c r="C2"/>
  <c r="B2"/>
  <c r="C7"/>
  <c r="B7"/>
</calcChain>
</file>

<file path=xl/sharedStrings.xml><?xml version="1.0" encoding="utf-8"?>
<sst xmlns="http://schemas.openxmlformats.org/spreadsheetml/2006/main" count="394" uniqueCount="183">
  <si>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</si>
  <si>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</si>
  <si>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</si>
  <si>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</si>
  <si>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</si>
  <si>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</si>
  <si>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</si>
  <si>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</si>
  <si>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</si>
  <si>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</si>
  <si>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</si>
  <si>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</si>
  <si>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</si>
  <si>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</si>
  <si>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</si>
  <si>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</si>
  <si>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</si>
  <si>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</si>
  <si>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</si>
  <si>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</si>
  <si>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</si>
  <si>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</si>
  <si>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</si>
  <si>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</si>
  <si>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</si>
  <si>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</si>
  <si>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</si>
  <si>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</si>
  <si>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</si>
  <si>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CN-01</t>
  </si>
  <si>
    <t>00057</t>
  </si>
  <si>
    <t>70502</t>
  </si>
  <si>
    <t>05700</t>
  </si>
  <si>
    <t>0</t>
  </si>
  <si>
    <t>051000</t>
  </si>
  <si>
    <t>00435</t>
  </si>
  <si>
    <t>70530</t>
  </si>
  <si>
    <t>D5350</t>
  </si>
  <si>
    <t>219274</t>
  </si>
  <si>
    <t>Interim</t>
  </si>
  <si>
    <t>Capital - New</t>
  </si>
  <si>
    <t>10000</t>
  </si>
  <si>
    <t>1</t>
  </si>
  <si>
    <t>3</t>
  </si>
  <si>
    <t>00615</t>
  </si>
  <si>
    <t>17710</t>
  </si>
  <si>
    <t>169001</t>
  </si>
  <si>
    <t>13430</t>
  </si>
  <si>
    <t>00075</t>
  </si>
  <si>
    <t>12290</t>
  </si>
  <si>
    <t>489001</t>
  </si>
  <si>
    <t>TF-01</t>
  </si>
  <si>
    <t>TP-02</t>
  </si>
  <si>
    <t>00700</t>
  </si>
  <si>
    <t>14930</t>
  </si>
  <si>
    <t>59B00</t>
  </si>
  <si>
    <t>023029</t>
  </si>
  <si>
    <t>00719</t>
  </si>
  <si>
    <t>48692</t>
  </si>
  <si>
    <t>11000</t>
  </si>
  <si>
    <t>455004</t>
  </si>
  <si>
    <t>7</t>
  </si>
  <si>
    <t>2</t>
  </si>
  <si>
    <t>TF-02</t>
  </si>
  <si>
    <t>00410</t>
  </si>
  <si>
    <t>38610</t>
  </si>
  <si>
    <t>47800</t>
  </si>
  <si>
    <t>00440</t>
  </si>
  <si>
    <t>12960</t>
  </si>
  <si>
    <t>00570</t>
  </si>
  <si>
    <t>13310</t>
  </si>
  <si>
    <t>203003</t>
  </si>
  <si>
    <t>007000</t>
  </si>
  <si>
    <t>6</t>
  </si>
  <si>
    <t>TF-09</t>
  </si>
  <si>
    <t>TP-05</t>
  </si>
  <si>
    <t>TP-06</t>
  </si>
  <si>
    <t>00067</t>
  </si>
  <si>
    <t>71660</t>
  </si>
  <si>
    <t>19000</t>
  </si>
  <si>
    <t>493000</t>
  </si>
  <si>
    <t>AU-02</t>
  </si>
  <si>
    <t>19603</t>
  </si>
  <si>
    <t>00303</t>
  </si>
  <si>
    <t>19104</t>
  </si>
  <si>
    <t>CN-02</t>
  </si>
  <si>
    <t>21000</t>
  </si>
  <si>
    <t>055505</t>
  </si>
  <si>
    <t>00090</t>
  </si>
  <si>
    <t>44312</t>
  </si>
  <si>
    <t>093025</t>
  </si>
  <si>
    <t>00190</t>
  </si>
  <si>
    <t>093001</t>
  </si>
  <si>
    <t>10920</t>
  </si>
  <si>
    <t>12000</t>
  </si>
  <si>
    <t>091015</t>
  </si>
  <si>
    <t>AU-03</t>
  </si>
  <si>
    <t>00300</t>
  </si>
  <si>
    <t>19100</t>
  </si>
  <si>
    <t>23000</t>
  </si>
  <si>
    <t>055724</t>
  </si>
  <si>
    <t>22100</t>
  </si>
  <si>
    <t>055231</t>
  </si>
  <si>
    <t>CH-01</t>
  </si>
  <si>
    <t>CN-03</t>
  </si>
  <si>
    <t>10400</t>
  </si>
  <si>
    <t>00210</t>
  </si>
  <si>
    <t>54510</t>
  </si>
  <si>
    <t>069000</t>
  </si>
  <si>
    <t>AU-05</t>
  </si>
  <si>
    <t>48820</t>
  </si>
  <si>
    <t>44700</t>
  </si>
  <si>
    <t>AU-06</t>
  </si>
  <si>
    <t>00046</t>
  </si>
  <si>
    <t>47600</t>
  </si>
  <si>
    <t>011000</t>
  </si>
  <si>
    <t>10430</t>
  </si>
  <si>
    <t>TF-11</t>
  </si>
  <si>
    <t>1000</t>
  </si>
  <si>
    <t>5220</t>
  </si>
  <si>
    <t>6440</t>
  </si>
  <si>
    <t>6020</t>
  </si>
  <si>
    <t>TF-12</t>
  </si>
  <si>
    <t>6000</t>
  </si>
  <si>
    <t>5</t>
  </si>
  <si>
    <t>Regular</t>
  </si>
  <si>
    <t>Augmentation</t>
  </si>
  <si>
    <t>Capital - Change of Use</t>
  </si>
  <si>
    <t>Fund Center to Fund Center</t>
  </si>
  <si>
    <t>Point to Point</t>
  </si>
  <si>
    <t>00200</t>
  </si>
  <si>
    <t>38520</t>
  </si>
  <si>
    <t>089000</t>
  </si>
  <si>
    <t>TP-08</t>
  </si>
  <si>
    <t>12500</t>
  </si>
  <si>
    <t>Office of Technology</t>
  </si>
  <si>
    <t>Adminstration Svcs-Revolving</t>
  </si>
  <si>
    <t>IND OFC OF TECHNOLOGY</t>
  </si>
  <si>
    <t>Department of Revenue</t>
  </si>
  <si>
    <t>General Fund</t>
  </si>
  <si>
    <t>OUTSIDE COLLECTIONS</t>
  </si>
  <si>
    <t>Department of Insurance</t>
  </si>
  <si>
    <t>TITLE INS ENFORCEMENT FUND</t>
  </si>
  <si>
    <t>TITLE INS ENFORCEMENT-OPER</t>
  </si>
  <si>
    <t>Patients Compensation Fund</t>
  </si>
  <si>
    <t>PATIENTS COMP FUND-OPERATING</t>
  </si>
  <si>
    <t>Dept. of Natural Resources</t>
  </si>
  <si>
    <t>DNR GF Constr Fund</t>
  </si>
  <si>
    <t>3800</t>
  </si>
  <si>
    <t>State Budget Agency</t>
  </si>
  <si>
    <t>2013 Post War Fund Constr</t>
  </si>
  <si>
    <t>Logansport State Hospital</t>
  </si>
  <si>
    <t>LSH Postwar Constr Fund</t>
  </si>
  <si>
    <t>2013 GF - Cons &amp; Envir Constr</t>
  </si>
  <si>
    <t>In St Museum Historic Sites Co</t>
  </si>
  <si>
    <t>ISMHS GF Constr Fund</t>
  </si>
  <si>
    <t>Department of Correction</t>
  </si>
  <si>
    <t>EXCESS OF $1.5 MIL FROM 515 FD</t>
  </si>
  <si>
    <t>FOOD SERVICE</t>
  </si>
  <si>
    <t>Department of Education</t>
  </si>
  <si>
    <t>TRF TO ST SCHOOL TUITION FND</t>
  </si>
  <si>
    <t>Commission for Higher Ed</t>
  </si>
  <si>
    <t>Mitch Daniels Early Graduation</t>
  </si>
  <si>
    <t>3230</t>
  </si>
  <si>
    <t>Division of Mental Health</t>
  </si>
  <si>
    <t>ADDICTIVE SERV ADMIN</t>
  </si>
  <si>
    <t>DMHA YOUTH TOBACCO REDUCT SUPP</t>
  </si>
  <si>
    <t>Attorney General</t>
  </si>
  <si>
    <t>CONSUMER FEES AND SETTLEMENTS</t>
  </si>
  <si>
    <t>ATTORNEY GENERAL</t>
  </si>
  <si>
    <t>2850</t>
  </si>
  <si>
    <t>Indiana Gaming Commission</t>
  </si>
  <si>
    <t>IGC-ADMINISTRATIVE</t>
  </si>
  <si>
    <t>ATHLETIC COMMISSION FUND</t>
  </si>
  <si>
    <t>Office of Inspector General</t>
  </si>
  <si>
    <t>OFFICE OF INSPECTOR GENERAL</t>
  </si>
  <si>
    <t>Richmond State Hospital</t>
  </si>
  <si>
    <t>RICHMOND STATE HOSPITAL</t>
  </si>
  <si>
    <t>Indiana  Veteran's Home</t>
  </si>
  <si>
    <t>IND VETERANS HOME</t>
  </si>
  <si>
    <t>3200</t>
  </si>
  <si>
    <t>Indiana Utility Regulatory Com</t>
  </si>
  <si>
    <t>UTILITY REGULATORY COMMISSION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</si>
</sst>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Alignment="1"/>
    <xf numFmtId="49" fontId="2" fillId="0" borderId="0" xfId="0" applyNumberFormat="1" applyFont="1" applyAlignment="1">
      <alignment horizontal="left"/>
    </xf>
    <xf numFmtId="0" fontId="2" fillId="3" borderId="0" xfId="0" applyFont="1" applyFill="1" applyAlignment="1"/>
    <xf numFmtId="0" fontId="2" fillId="2" borderId="0" xfId="0" applyFont="1" applyFill="1" applyAlignment="1"/>
    <xf numFmtId="0" fontId="2" fillId="2" borderId="0" xfId="0" applyNumberFormat="1" applyFont="1" applyFill="1" applyAlignment="1">
      <alignment horizontal="center"/>
    </xf>
    <xf numFmtId="0" fontId="2" fillId="0" borderId="0" xfId="0" applyNumberFormat="1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1" fillId="2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2" fillId="4" borderId="0" xfId="0" applyFont="1" applyFill="1" applyAlignment="1"/>
    <xf numFmtId="0" fontId="2" fillId="4" borderId="0" xfId="0" applyNumberFormat="1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14" fontId="4" fillId="0" borderId="0" xfId="0" applyNumberFormat="1" applyFont="1"/>
    <xf numFmtId="49" fontId="5" fillId="0" borderId="0" xfId="0" applyNumberFormat="1" applyFont="1" applyBorder="1"/>
    <xf numFmtId="4" fontId="5" fillId="0" borderId="0" xfId="2" applyNumberFormat="1" applyFont="1" applyBorder="1"/>
    <xf numFmtId="49" fontId="5" fillId="0" borderId="0" xfId="2" applyNumberFormat="1" applyFont="1" applyBorder="1"/>
    <xf numFmtId="49" fontId="6" fillId="0" borderId="0" xfId="0" applyNumberFormat="1" applyFont="1" applyFill="1" applyBorder="1"/>
    <xf numFmtId="49" fontId="6" fillId="0" borderId="0" xfId="0" applyNumberFormat="1" applyFont="1" applyBorder="1"/>
    <xf numFmtId="43" fontId="6" fillId="0" borderId="0" xfId="1" applyFont="1" applyBorder="1"/>
    <xf numFmtId="43" fontId="6" fillId="0" borderId="0" xfId="1" applyFont="1" applyFill="1" applyBorder="1"/>
    <xf numFmtId="43" fontId="6" fillId="0" borderId="0" xfId="1" applyFont="1" applyFill="1" applyBorder="1" applyAlignment="1">
      <alignment horizontal="center"/>
    </xf>
    <xf numFmtId="49" fontId="6" fillId="0" borderId="0" xfId="2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43" fontId="5" fillId="0" borderId="0" xfId="2" applyFont="1" applyBorder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" sqref="D1"/>
    </sheetView>
  </sheetViews>
  <sheetFormatPr defaultRowHeight="12.75"/>
  <cols>
    <col min="1" max="1" width="6.140625" style="8" bestFit="1" customWidth="1"/>
    <col min="2" max="3" width="11" style="8" bestFit="1" customWidth="1"/>
    <col min="4" max="4" width="6.140625" style="15" bestFit="1" customWidth="1"/>
    <col min="5" max="5" width="17.85546875" style="15" bestFit="1" customWidth="1"/>
    <col min="6" max="6" width="24.42578125" style="15" bestFit="1" customWidth="1"/>
    <col min="7" max="7" width="9.140625" style="15" customWidth="1"/>
    <col min="8" max="8" width="7.42578125" style="15" bestFit="1" customWidth="1"/>
    <col min="9" max="9" width="10" style="15" customWidth="1"/>
    <col min="10" max="10" width="7.28515625" style="15" bestFit="1" customWidth="1"/>
    <col min="11" max="11" width="10.5703125" style="15" bestFit="1" customWidth="1"/>
    <col min="12" max="12" width="16.42578125" style="15" bestFit="1" customWidth="1"/>
    <col min="13" max="13" width="7.42578125" style="15" bestFit="1" customWidth="1"/>
    <col min="14" max="14" width="9.28515625" style="15" bestFit="1" customWidth="1"/>
    <col min="15" max="15" width="12.85546875" style="8" bestFit="1" customWidth="1"/>
    <col min="16" max="16" width="5.140625" style="8" bestFit="1" customWidth="1"/>
    <col min="17" max="17" width="26.5703125" style="9" bestFit="1" customWidth="1"/>
    <col min="18" max="18" width="36.42578125" style="9" bestFit="1" customWidth="1"/>
    <col min="19" max="19" width="7.42578125" style="11" bestFit="1" customWidth="1"/>
    <col min="20" max="20" width="9.42578125" style="15" bestFit="1" customWidth="1"/>
    <col min="21" max="21" width="8.42578125" style="15" bestFit="1" customWidth="1"/>
    <col min="22" max="22" width="10.5703125" style="15" bestFit="1" customWidth="1"/>
    <col min="23" max="23" width="15.7109375" style="15" bestFit="1" customWidth="1"/>
    <col min="24" max="24" width="7.42578125" style="15" bestFit="1" customWidth="1"/>
    <col min="25" max="25" width="9.85546875" style="15" bestFit="1" customWidth="1"/>
    <col min="26" max="26" width="12.85546875" style="8" bestFit="1" customWidth="1"/>
    <col min="27" max="27" width="5.140625" style="10" bestFit="1" customWidth="1"/>
    <col min="28" max="28" width="27.7109375" style="9" bestFit="1" customWidth="1"/>
    <col min="29" max="29" width="37.42578125" style="9" bestFit="1" customWidth="1"/>
    <col min="30" max="16384" width="9.140625" style="15"/>
  </cols>
  <sheetData>
    <row r="1" spans="1:29" s="14" customFormat="1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12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t="shared" ref="A2:A18" si="0">H2</f>
        <v>AU-02</v>
      </c>
      <c r="B2" s="8" t="str">
        <f t="shared" ref="B2:B18" si="1">I2&amp;J2</f>
        <v>00067</v>
      </c>
      <c r="C2" s="8" t="str">
        <f t="shared" ref="C2:C18" si="2">T2&amp;U2</f>
        <v>0006771660</v>
      </c>
      <c r="D2" s="15">
        <v>1</v>
      </c>
      <c r="E2" s="15" t="s">
        <v>125</v>
      </c>
      <c r="F2" s="15" t="s">
        <v>126</v>
      </c>
      <c r="G2" s="16">
        <v>42108</v>
      </c>
      <c r="H2" s="21" t="s">
        <v>81</v>
      </c>
      <c r="I2" s="21" t="s">
        <v>77</v>
      </c>
      <c r="J2" s="21"/>
      <c r="K2" s="20" t="s">
        <v>41</v>
      </c>
      <c r="L2" s="22">
        <v>-26000000</v>
      </c>
      <c r="M2" s="25" t="s">
        <v>33</v>
      </c>
      <c r="N2" s="20" t="s">
        <v>72</v>
      </c>
      <c r="O2" s="8" t="s">
        <v>119</v>
      </c>
      <c r="Q2" s="9" t="s">
        <v>135</v>
      </c>
      <c r="R2" s="9" t="s">
        <v>136</v>
      </c>
      <c r="S2" s="21" t="s">
        <v>81</v>
      </c>
      <c r="T2" s="21" t="s">
        <v>77</v>
      </c>
      <c r="U2" s="21" t="s">
        <v>78</v>
      </c>
      <c r="V2" s="20" t="s">
        <v>79</v>
      </c>
      <c r="W2" s="22">
        <v>26000000</v>
      </c>
      <c r="X2" s="25" t="s">
        <v>33</v>
      </c>
      <c r="Y2" s="20" t="s">
        <v>80</v>
      </c>
      <c r="Z2" s="8" t="s">
        <v>119</v>
      </c>
      <c r="AA2" s="10" t="s">
        <v>43</v>
      </c>
      <c r="AB2" s="9" t="s">
        <v>135</v>
      </c>
      <c r="AC2" s="9" t="s">
        <v>137</v>
      </c>
    </row>
    <row r="3" spans="1:29" ht="15.75">
      <c r="A3" s="8" t="str">
        <f t="shared" si="0"/>
        <v>AU-03</v>
      </c>
      <c r="B3" s="8" t="str">
        <f t="shared" si="1"/>
        <v>00090</v>
      </c>
      <c r="C3" s="8" t="str">
        <f t="shared" si="2"/>
        <v>0009010920</v>
      </c>
      <c r="D3" s="15">
        <v>2</v>
      </c>
      <c r="E3" s="15" t="s">
        <v>125</v>
      </c>
      <c r="F3" s="15" t="s">
        <v>126</v>
      </c>
      <c r="G3" s="16">
        <v>42108</v>
      </c>
      <c r="H3" s="20" t="s">
        <v>96</v>
      </c>
      <c r="I3" s="20" t="s">
        <v>88</v>
      </c>
      <c r="J3" s="20"/>
      <c r="K3" s="20" t="s">
        <v>41</v>
      </c>
      <c r="L3" s="24">
        <v>-400000</v>
      </c>
      <c r="M3" s="27" t="s">
        <v>33</v>
      </c>
      <c r="N3" s="20" t="s">
        <v>72</v>
      </c>
      <c r="O3" s="8" t="s">
        <v>118</v>
      </c>
      <c r="Q3" s="9" t="s">
        <v>138</v>
      </c>
      <c r="R3" s="9" t="s">
        <v>139</v>
      </c>
      <c r="S3" s="20" t="s">
        <v>96</v>
      </c>
      <c r="T3" s="20" t="s">
        <v>88</v>
      </c>
      <c r="U3" s="20" t="s">
        <v>93</v>
      </c>
      <c r="V3" s="20" t="s">
        <v>94</v>
      </c>
      <c r="W3" s="24">
        <v>400000</v>
      </c>
      <c r="X3" s="27" t="s">
        <v>33</v>
      </c>
      <c r="Y3" s="20" t="s">
        <v>95</v>
      </c>
      <c r="Z3" s="8" t="s">
        <v>118</v>
      </c>
      <c r="AA3" s="10" t="s">
        <v>43</v>
      </c>
      <c r="AB3" s="9" t="s">
        <v>138</v>
      </c>
      <c r="AC3" s="9" t="s">
        <v>140</v>
      </c>
    </row>
    <row r="4" spans="1:29" ht="15.75">
      <c r="A4" s="8" t="str">
        <f t="shared" si="0"/>
        <v>AU-05</v>
      </c>
      <c r="B4" s="8" t="str">
        <f t="shared" si="1"/>
        <v>00210</v>
      </c>
      <c r="C4" s="8" t="str">
        <f t="shared" si="2"/>
        <v>0021054510</v>
      </c>
      <c r="D4" s="15">
        <v>3</v>
      </c>
      <c r="E4" s="15" t="s">
        <v>125</v>
      </c>
      <c r="F4" s="15" t="s">
        <v>126</v>
      </c>
      <c r="G4" s="16">
        <v>42108</v>
      </c>
      <c r="H4" s="21" t="s">
        <v>109</v>
      </c>
      <c r="I4" s="21" t="s">
        <v>106</v>
      </c>
      <c r="J4" s="21"/>
      <c r="K4" s="21" t="s">
        <v>41</v>
      </c>
      <c r="L4" s="22">
        <v>-195000</v>
      </c>
      <c r="M4" s="25" t="s">
        <v>33</v>
      </c>
      <c r="N4" s="21" t="s">
        <v>72</v>
      </c>
      <c r="O4" s="8" t="s">
        <v>120</v>
      </c>
      <c r="Q4" s="9" t="s">
        <v>141</v>
      </c>
      <c r="R4" s="9" t="s">
        <v>142</v>
      </c>
      <c r="S4" s="21" t="s">
        <v>109</v>
      </c>
      <c r="T4" s="21" t="s">
        <v>106</v>
      </c>
      <c r="U4" s="21" t="s">
        <v>107</v>
      </c>
      <c r="V4" s="21" t="s">
        <v>105</v>
      </c>
      <c r="W4" s="22">
        <v>195000</v>
      </c>
      <c r="X4" s="25" t="s">
        <v>43</v>
      </c>
      <c r="Y4" s="21" t="s">
        <v>108</v>
      </c>
      <c r="Z4" s="8" t="s">
        <v>120</v>
      </c>
      <c r="AA4" s="10" t="s">
        <v>43</v>
      </c>
      <c r="AB4" s="9" t="s">
        <v>141</v>
      </c>
      <c r="AC4" s="9" t="s">
        <v>143</v>
      </c>
    </row>
    <row r="5" spans="1:29" ht="15.75">
      <c r="A5" s="8" t="str">
        <f t="shared" si="0"/>
        <v>AU-06</v>
      </c>
      <c r="B5" s="8" t="str">
        <f t="shared" si="1"/>
        <v>00210</v>
      </c>
      <c r="C5" s="8" t="str">
        <f t="shared" si="2"/>
        <v>0021048820</v>
      </c>
      <c r="D5" s="15">
        <v>4</v>
      </c>
      <c r="E5" s="15" t="s">
        <v>125</v>
      </c>
      <c r="F5" s="15" t="s">
        <v>126</v>
      </c>
      <c r="G5" s="16">
        <v>42108</v>
      </c>
      <c r="H5" s="21" t="s">
        <v>112</v>
      </c>
      <c r="I5" s="21" t="s">
        <v>106</v>
      </c>
      <c r="J5" s="21"/>
      <c r="K5" s="21" t="s">
        <v>41</v>
      </c>
      <c r="L5" s="22">
        <v>-600000</v>
      </c>
      <c r="M5" s="25" t="s">
        <v>33</v>
      </c>
      <c r="N5" s="21" t="s">
        <v>72</v>
      </c>
      <c r="O5" s="8" t="s">
        <v>121</v>
      </c>
      <c r="Q5" s="9" t="s">
        <v>141</v>
      </c>
      <c r="R5" s="9" t="s">
        <v>144</v>
      </c>
      <c r="S5" s="21" t="s">
        <v>112</v>
      </c>
      <c r="T5" s="21" t="s">
        <v>106</v>
      </c>
      <c r="U5" s="21" t="s">
        <v>110</v>
      </c>
      <c r="V5" s="21" t="s">
        <v>111</v>
      </c>
      <c r="W5" s="22">
        <v>600000</v>
      </c>
      <c r="X5" s="25" t="s">
        <v>62</v>
      </c>
      <c r="Y5" s="21" t="s">
        <v>108</v>
      </c>
      <c r="Z5" s="8" t="s">
        <v>121</v>
      </c>
      <c r="AA5" s="10" t="s">
        <v>43</v>
      </c>
      <c r="AB5" s="9" t="s">
        <v>141</v>
      </c>
      <c r="AC5" s="9" t="s">
        <v>145</v>
      </c>
    </row>
    <row r="6" spans="1:29" ht="15.75">
      <c r="A6" s="8" t="str">
        <f t="shared" si="0"/>
        <v>CH-01</v>
      </c>
      <c r="B6" s="8" t="str">
        <f t="shared" si="1"/>
        <v>0030019100</v>
      </c>
      <c r="C6" s="8" t="str">
        <f t="shared" si="2"/>
        <v>0030019100</v>
      </c>
      <c r="D6" s="15">
        <v>5</v>
      </c>
      <c r="E6" s="15" t="s">
        <v>125</v>
      </c>
      <c r="F6" s="15" t="s">
        <v>127</v>
      </c>
      <c r="G6" s="16">
        <v>42108</v>
      </c>
      <c r="H6" s="20" t="s">
        <v>103</v>
      </c>
      <c r="I6" s="20" t="s">
        <v>97</v>
      </c>
      <c r="J6" s="20" t="s">
        <v>98</v>
      </c>
      <c r="K6" s="20" t="s">
        <v>99</v>
      </c>
      <c r="L6" s="24">
        <v>-98500</v>
      </c>
      <c r="M6" s="27" t="s">
        <v>33</v>
      </c>
      <c r="N6" s="20" t="s">
        <v>100</v>
      </c>
      <c r="O6" s="8" t="s">
        <v>118</v>
      </c>
      <c r="P6" s="8" t="s">
        <v>61</v>
      </c>
      <c r="Q6" s="9" t="s">
        <v>146</v>
      </c>
      <c r="R6" s="9" t="s">
        <v>147</v>
      </c>
      <c r="S6" s="20" t="s">
        <v>103</v>
      </c>
      <c r="T6" s="20" t="s">
        <v>97</v>
      </c>
      <c r="U6" s="20" t="s">
        <v>98</v>
      </c>
      <c r="V6" s="20" t="s">
        <v>99</v>
      </c>
      <c r="W6" s="24">
        <v>98500</v>
      </c>
      <c r="X6" s="27" t="s">
        <v>33</v>
      </c>
      <c r="Y6" s="20" t="s">
        <v>100</v>
      </c>
      <c r="Z6" s="8" t="s">
        <v>118</v>
      </c>
      <c r="AA6" s="10" t="s">
        <v>61</v>
      </c>
      <c r="AB6" s="9" t="s">
        <v>146</v>
      </c>
      <c r="AC6" s="9" t="s">
        <v>147</v>
      </c>
    </row>
    <row r="7" spans="1:29" ht="15">
      <c r="A7" s="8" t="str">
        <f t="shared" si="0"/>
        <v>CN-01</v>
      </c>
      <c r="B7" s="8" t="str">
        <f t="shared" si="1"/>
        <v>0005770502</v>
      </c>
      <c r="C7" s="8" t="str">
        <f t="shared" si="2"/>
        <v>0043570530</v>
      </c>
      <c r="D7" s="15">
        <v>6</v>
      </c>
      <c r="E7" s="15" t="s">
        <v>39</v>
      </c>
      <c r="F7" s="15" t="s">
        <v>40</v>
      </c>
      <c r="G7" s="16">
        <v>42087</v>
      </c>
      <c r="H7" s="17" t="s">
        <v>29</v>
      </c>
      <c r="I7" s="17" t="s">
        <v>30</v>
      </c>
      <c r="J7" s="17" t="s">
        <v>31</v>
      </c>
      <c r="K7" s="17" t="s">
        <v>32</v>
      </c>
      <c r="L7" s="18">
        <v>-99520</v>
      </c>
      <c r="M7" s="17" t="s">
        <v>33</v>
      </c>
      <c r="N7" s="17" t="s">
        <v>34</v>
      </c>
      <c r="O7" s="8" t="s">
        <v>148</v>
      </c>
      <c r="P7" s="8" t="s">
        <v>61</v>
      </c>
      <c r="Q7" s="9" t="s">
        <v>149</v>
      </c>
      <c r="R7" s="9" t="s">
        <v>150</v>
      </c>
      <c r="S7" s="17" t="s">
        <v>29</v>
      </c>
      <c r="T7" s="17" t="s">
        <v>35</v>
      </c>
      <c r="U7" s="17" t="s">
        <v>36</v>
      </c>
      <c r="V7" s="17" t="s">
        <v>37</v>
      </c>
      <c r="W7" s="18">
        <v>99520</v>
      </c>
      <c r="X7" s="19" t="s">
        <v>33</v>
      </c>
      <c r="Y7" s="17" t="s">
        <v>38</v>
      </c>
      <c r="Z7" s="8" t="s">
        <v>148</v>
      </c>
      <c r="AA7" s="10" t="s">
        <v>61</v>
      </c>
      <c r="AB7" s="9" t="s">
        <v>151</v>
      </c>
      <c r="AC7" s="9" t="s">
        <v>152</v>
      </c>
    </row>
    <row r="8" spans="1:29" ht="15.75">
      <c r="A8" s="8" t="str">
        <f t="shared" si="0"/>
        <v>CN-02</v>
      </c>
      <c r="B8" s="8" t="str">
        <f t="shared" si="1"/>
        <v>0005719603</v>
      </c>
      <c r="C8" s="8" t="str">
        <f t="shared" si="2"/>
        <v>0030319104</v>
      </c>
      <c r="D8" s="15">
        <v>7</v>
      </c>
      <c r="E8" s="15" t="s">
        <v>125</v>
      </c>
      <c r="F8" s="15" t="s">
        <v>40</v>
      </c>
      <c r="G8" s="16">
        <v>42108</v>
      </c>
      <c r="H8" s="20" t="s">
        <v>85</v>
      </c>
      <c r="I8" s="20" t="s">
        <v>30</v>
      </c>
      <c r="J8" s="20" t="s">
        <v>82</v>
      </c>
      <c r="K8" s="20" t="s">
        <v>32</v>
      </c>
      <c r="L8" s="24">
        <v>-52386.7</v>
      </c>
      <c r="M8" s="27" t="s">
        <v>33</v>
      </c>
      <c r="N8" s="20" t="s">
        <v>34</v>
      </c>
      <c r="O8" s="8" t="s">
        <v>118</v>
      </c>
      <c r="P8" s="8" t="s">
        <v>61</v>
      </c>
      <c r="Q8" s="9" t="s">
        <v>149</v>
      </c>
      <c r="R8" s="9" t="s">
        <v>153</v>
      </c>
      <c r="S8" s="20" t="s">
        <v>85</v>
      </c>
      <c r="T8" s="20" t="s">
        <v>83</v>
      </c>
      <c r="U8" s="20" t="s">
        <v>84</v>
      </c>
      <c r="V8" s="20" t="s">
        <v>86</v>
      </c>
      <c r="W8" s="24">
        <v>52386.7</v>
      </c>
      <c r="X8" s="27" t="s">
        <v>33</v>
      </c>
      <c r="Y8" s="20" t="s">
        <v>87</v>
      </c>
      <c r="Z8" s="8" t="s">
        <v>118</v>
      </c>
      <c r="AA8" s="10" t="s">
        <v>61</v>
      </c>
      <c r="AB8" s="9" t="s">
        <v>154</v>
      </c>
      <c r="AC8" s="9" t="s">
        <v>155</v>
      </c>
    </row>
    <row r="9" spans="1:29" ht="15.75">
      <c r="A9" s="8" t="str">
        <f t="shared" si="0"/>
        <v>CN-03</v>
      </c>
      <c r="B9" s="8" t="str">
        <f t="shared" si="1"/>
        <v>0005719603</v>
      </c>
      <c r="C9" s="8" t="str">
        <f t="shared" si="2"/>
        <v>0030019100</v>
      </c>
      <c r="D9" s="15">
        <v>8</v>
      </c>
      <c r="E9" s="15" t="s">
        <v>125</v>
      </c>
      <c r="F9" s="15" t="s">
        <v>40</v>
      </c>
      <c r="G9" s="16">
        <v>42108</v>
      </c>
      <c r="H9" s="20" t="s">
        <v>104</v>
      </c>
      <c r="I9" s="20" t="s">
        <v>30</v>
      </c>
      <c r="J9" s="20" t="s">
        <v>82</v>
      </c>
      <c r="K9" s="20" t="s">
        <v>32</v>
      </c>
      <c r="L9" s="24">
        <v>-75000</v>
      </c>
      <c r="M9" s="27" t="s">
        <v>33</v>
      </c>
      <c r="N9" s="20" t="s">
        <v>34</v>
      </c>
      <c r="O9" s="8" t="s">
        <v>118</v>
      </c>
      <c r="P9" s="8" t="s">
        <v>61</v>
      </c>
      <c r="Q9" s="9" t="s">
        <v>149</v>
      </c>
      <c r="R9" s="9" t="s">
        <v>153</v>
      </c>
      <c r="S9" s="20" t="s">
        <v>104</v>
      </c>
      <c r="T9" s="20" t="s">
        <v>97</v>
      </c>
      <c r="U9" s="20" t="s">
        <v>98</v>
      </c>
      <c r="V9" s="20" t="s">
        <v>101</v>
      </c>
      <c r="W9" s="24">
        <v>75000</v>
      </c>
      <c r="X9" s="27" t="s">
        <v>33</v>
      </c>
      <c r="Y9" s="20" t="s">
        <v>102</v>
      </c>
      <c r="Z9" s="8" t="s">
        <v>118</v>
      </c>
      <c r="AA9" s="10" t="s">
        <v>61</v>
      </c>
      <c r="AB9" s="9" t="s">
        <v>146</v>
      </c>
      <c r="AC9" s="9" t="s">
        <v>147</v>
      </c>
    </row>
    <row r="10" spans="1:29" ht="15.75">
      <c r="A10" s="8" t="str">
        <f t="shared" si="0"/>
        <v>TF-01</v>
      </c>
      <c r="B10" s="8" t="str">
        <f t="shared" si="1"/>
        <v>0061517710</v>
      </c>
      <c r="C10" s="8" t="str">
        <f t="shared" si="2"/>
        <v>0061513430</v>
      </c>
      <c r="D10" s="15">
        <v>9</v>
      </c>
      <c r="E10" s="15" t="s">
        <v>125</v>
      </c>
      <c r="F10" s="15" t="s">
        <v>128</v>
      </c>
      <c r="G10" s="16">
        <v>42108</v>
      </c>
      <c r="H10" s="20" t="s">
        <v>51</v>
      </c>
      <c r="I10" s="20" t="s">
        <v>44</v>
      </c>
      <c r="J10" s="20" t="s">
        <v>45</v>
      </c>
      <c r="K10" s="20" t="s">
        <v>41</v>
      </c>
      <c r="L10" s="23">
        <v>-2000000</v>
      </c>
      <c r="M10" s="26" t="s">
        <v>33</v>
      </c>
      <c r="N10" s="20" t="s">
        <v>46</v>
      </c>
      <c r="O10" s="8" t="s">
        <v>118</v>
      </c>
      <c r="P10" s="8" t="s">
        <v>124</v>
      </c>
      <c r="Q10" s="9" t="s">
        <v>156</v>
      </c>
      <c r="R10" s="9" t="s">
        <v>157</v>
      </c>
      <c r="S10" s="20" t="s">
        <v>51</v>
      </c>
      <c r="T10" s="20" t="s">
        <v>44</v>
      </c>
      <c r="U10" s="20" t="s">
        <v>47</v>
      </c>
      <c r="V10" s="20" t="s">
        <v>41</v>
      </c>
      <c r="W10" s="23">
        <v>2000000</v>
      </c>
      <c r="X10" s="26" t="s">
        <v>33</v>
      </c>
      <c r="Y10" s="20" t="s">
        <v>46</v>
      </c>
      <c r="Z10" s="8" t="s">
        <v>118</v>
      </c>
      <c r="AA10" s="10" t="s">
        <v>43</v>
      </c>
      <c r="AB10" s="9" t="s">
        <v>156</v>
      </c>
      <c r="AC10" s="9" t="s">
        <v>158</v>
      </c>
    </row>
    <row r="11" spans="1:29" ht="15.75">
      <c r="A11" s="8" t="str">
        <f t="shared" si="0"/>
        <v>TF-02</v>
      </c>
      <c r="B11" s="8" t="str">
        <f t="shared" si="1"/>
        <v>0070014930</v>
      </c>
      <c r="C11" s="8" t="str">
        <f t="shared" si="2"/>
        <v>0071948692</v>
      </c>
      <c r="D11" s="15">
        <v>10</v>
      </c>
      <c r="E11" s="15" t="s">
        <v>125</v>
      </c>
      <c r="F11" s="15" t="s">
        <v>128</v>
      </c>
      <c r="G11" s="16">
        <v>42108</v>
      </c>
      <c r="H11" s="21" t="s">
        <v>63</v>
      </c>
      <c r="I11" s="21" t="s">
        <v>53</v>
      </c>
      <c r="J11" s="21" t="s">
        <v>54</v>
      </c>
      <c r="K11" s="21" t="s">
        <v>55</v>
      </c>
      <c r="L11" s="22">
        <v>-16000</v>
      </c>
      <c r="M11" s="25" t="s">
        <v>33</v>
      </c>
      <c r="N11" s="21" t="s">
        <v>56</v>
      </c>
      <c r="O11" s="8" t="s">
        <v>118</v>
      </c>
      <c r="P11" s="8" t="s">
        <v>43</v>
      </c>
      <c r="Q11" s="9" t="s">
        <v>159</v>
      </c>
      <c r="R11" s="9" t="s">
        <v>160</v>
      </c>
      <c r="S11" s="21" t="s">
        <v>63</v>
      </c>
      <c r="T11" s="21" t="s">
        <v>57</v>
      </c>
      <c r="U11" s="21" t="s">
        <v>58</v>
      </c>
      <c r="V11" s="21" t="s">
        <v>59</v>
      </c>
      <c r="W11" s="22">
        <v>16000</v>
      </c>
      <c r="X11" s="25" t="s">
        <v>33</v>
      </c>
      <c r="Y11" s="21" t="s">
        <v>60</v>
      </c>
      <c r="Z11" s="8" t="s">
        <v>123</v>
      </c>
      <c r="AA11" s="10" t="s">
        <v>124</v>
      </c>
      <c r="AB11" s="9" t="s">
        <v>161</v>
      </c>
      <c r="AC11" s="9" t="s">
        <v>162</v>
      </c>
    </row>
    <row r="12" spans="1:29" ht="15.75">
      <c r="A12" s="8" t="str">
        <f t="shared" si="0"/>
        <v>TF-09</v>
      </c>
      <c r="B12" s="8" t="str">
        <f t="shared" si="1"/>
        <v>0041038610</v>
      </c>
      <c r="C12" s="8" t="str">
        <f t="shared" si="2"/>
        <v>0041047800</v>
      </c>
      <c r="D12" s="15">
        <v>11</v>
      </c>
      <c r="E12" s="15" t="s">
        <v>125</v>
      </c>
      <c r="F12" s="15" t="s">
        <v>128</v>
      </c>
      <c r="G12" s="16">
        <v>42108</v>
      </c>
      <c r="H12" s="21" t="s">
        <v>74</v>
      </c>
      <c r="I12" s="20" t="s">
        <v>64</v>
      </c>
      <c r="J12" s="20" t="s">
        <v>65</v>
      </c>
      <c r="K12" s="20" t="s">
        <v>37</v>
      </c>
      <c r="L12" s="22">
        <v>-250000</v>
      </c>
      <c r="M12" s="25" t="s">
        <v>33</v>
      </c>
      <c r="N12" s="20" t="s">
        <v>38</v>
      </c>
      <c r="O12" s="8" t="s">
        <v>163</v>
      </c>
      <c r="P12" s="8" t="s">
        <v>124</v>
      </c>
      <c r="Q12" s="9" t="s">
        <v>164</v>
      </c>
      <c r="R12" s="9" t="s">
        <v>165</v>
      </c>
      <c r="S12" s="21" t="s">
        <v>74</v>
      </c>
      <c r="T12" s="20" t="s">
        <v>64</v>
      </c>
      <c r="U12" s="20" t="s">
        <v>66</v>
      </c>
      <c r="V12" s="20" t="s">
        <v>37</v>
      </c>
      <c r="W12" s="22">
        <v>250000</v>
      </c>
      <c r="X12" s="25" t="s">
        <v>33</v>
      </c>
      <c r="Y12" s="21" t="s">
        <v>38</v>
      </c>
      <c r="Z12" s="8" t="s">
        <v>123</v>
      </c>
      <c r="AA12" s="10" t="s">
        <v>73</v>
      </c>
      <c r="AB12" s="9" t="s">
        <v>164</v>
      </c>
      <c r="AC12" s="9" t="s">
        <v>166</v>
      </c>
    </row>
    <row r="13" spans="1:29" ht="15.75">
      <c r="A13" s="8" t="str">
        <f t="shared" si="0"/>
        <v>TF-11</v>
      </c>
      <c r="B13" s="8" t="str">
        <f t="shared" si="1"/>
        <v>0004647600</v>
      </c>
      <c r="C13" s="8" t="str">
        <f t="shared" si="2"/>
        <v>0004610430</v>
      </c>
      <c r="D13" s="15">
        <v>12</v>
      </c>
      <c r="E13" s="15" t="s">
        <v>125</v>
      </c>
      <c r="F13" s="15" t="s">
        <v>128</v>
      </c>
      <c r="G13" s="16">
        <v>42108</v>
      </c>
      <c r="H13" s="21" t="s">
        <v>117</v>
      </c>
      <c r="I13" s="21" t="s">
        <v>113</v>
      </c>
      <c r="J13" s="21" t="s">
        <v>114</v>
      </c>
      <c r="K13" s="21" t="s">
        <v>134</v>
      </c>
      <c r="L13" s="22">
        <v>-450000</v>
      </c>
      <c r="M13" s="25" t="s">
        <v>33</v>
      </c>
      <c r="N13" s="21" t="s">
        <v>115</v>
      </c>
      <c r="O13" s="8" t="s">
        <v>123</v>
      </c>
      <c r="P13" s="8" t="s">
        <v>73</v>
      </c>
      <c r="Q13" s="9" t="s">
        <v>167</v>
      </c>
      <c r="R13" s="9" t="s">
        <v>168</v>
      </c>
      <c r="S13" s="21" t="s">
        <v>117</v>
      </c>
      <c r="T13" s="21" t="s">
        <v>113</v>
      </c>
      <c r="U13" s="21" t="s">
        <v>116</v>
      </c>
      <c r="V13" s="21" t="s">
        <v>134</v>
      </c>
      <c r="W13" s="22">
        <v>450000</v>
      </c>
      <c r="X13" s="25" t="s">
        <v>62</v>
      </c>
      <c r="Y13" s="21" t="s">
        <v>115</v>
      </c>
      <c r="Z13" s="8" t="s">
        <v>118</v>
      </c>
      <c r="AA13" s="10" t="s">
        <v>43</v>
      </c>
      <c r="AB13" s="9" t="s">
        <v>167</v>
      </c>
      <c r="AC13" s="9" t="s">
        <v>169</v>
      </c>
    </row>
    <row r="14" spans="1:29" ht="15.75">
      <c r="A14" s="8" t="str">
        <f t="shared" si="0"/>
        <v>TF-12</v>
      </c>
      <c r="B14" s="8" t="str">
        <f t="shared" si="1"/>
        <v>0019036920</v>
      </c>
      <c r="C14" s="8" t="str">
        <f t="shared" si="2"/>
        <v>0019044312</v>
      </c>
      <c r="D14" s="15">
        <v>13</v>
      </c>
      <c r="E14" s="15" t="s">
        <v>125</v>
      </c>
      <c r="F14" s="15" t="s">
        <v>128</v>
      </c>
      <c r="G14" s="16">
        <v>42108</v>
      </c>
      <c r="H14" s="20" t="s">
        <v>122</v>
      </c>
      <c r="I14" s="20" t="s">
        <v>91</v>
      </c>
      <c r="J14" s="20">
        <v>36920</v>
      </c>
      <c r="K14" s="20" t="s">
        <v>41</v>
      </c>
      <c r="L14" s="24">
        <v>-50000</v>
      </c>
      <c r="M14" s="27" t="s">
        <v>33</v>
      </c>
      <c r="N14" s="20" t="s">
        <v>92</v>
      </c>
      <c r="O14" s="8" t="s">
        <v>170</v>
      </c>
      <c r="P14" s="8" t="s">
        <v>43</v>
      </c>
      <c r="Q14" s="9" t="s">
        <v>171</v>
      </c>
      <c r="R14" s="9" t="s">
        <v>172</v>
      </c>
      <c r="S14" s="20" t="s">
        <v>122</v>
      </c>
      <c r="T14" s="20" t="s">
        <v>91</v>
      </c>
      <c r="U14" s="20" t="s">
        <v>89</v>
      </c>
      <c r="V14" s="20" t="s">
        <v>41</v>
      </c>
      <c r="W14" s="24">
        <v>50000</v>
      </c>
      <c r="X14" s="27" t="s">
        <v>33</v>
      </c>
      <c r="Y14" s="20" t="s">
        <v>90</v>
      </c>
      <c r="Z14" s="8" t="s">
        <v>123</v>
      </c>
      <c r="AA14" s="10" t="s">
        <v>124</v>
      </c>
      <c r="AB14" s="9" t="s">
        <v>171</v>
      </c>
      <c r="AC14" s="9" t="s">
        <v>173</v>
      </c>
    </row>
    <row r="15" spans="1:29" ht="15.75">
      <c r="A15" s="8" t="str">
        <f t="shared" si="0"/>
        <v>TP-02</v>
      </c>
      <c r="B15" s="8" t="str">
        <f t="shared" si="1"/>
        <v>0007512290</v>
      </c>
      <c r="C15" s="8" t="str">
        <f t="shared" si="2"/>
        <v>0007512290</v>
      </c>
      <c r="D15" s="15">
        <v>14</v>
      </c>
      <c r="E15" s="15" t="s">
        <v>125</v>
      </c>
      <c r="F15" s="15" t="s">
        <v>129</v>
      </c>
      <c r="G15" s="16">
        <v>42108</v>
      </c>
      <c r="H15" s="21" t="s">
        <v>52</v>
      </c>
      <c r="I15" s="21" t="s">
        <v>48</v>
      </c>
      <c r="J15" s="21" t="s">
        <v>49</v>
      </c>
      <c r="K15" s="21" t="s">
        <v>41</v>
      </c>
      <c r="L15" s="22">
        <v>-45000</v>
      </c>
      <c r="M15" s="25" t="s">
        <v>42</v>
      </c>
      <c r="N15" s="21" t="s">
        <v>50</v>
      </c>
      <c r="O15" s="8" t="s">
        <v>118</v>
      </c>
      <c r="P15" s="8" t="s">
        <v>43</v>
      </c>
      <c r="Q15" s="9" t="s">
        <v>174</v>
      </c>
      <c r="R15" s="9" t="s">
        <v>175</v>
      </c>
      <c r="S15" s="21" t="s">
        <v>52</v>
      </c>
      <c r="T15" s="21" t="s">
        <v>48</v>
      </c>
      <c r="U15" s="21" t="s">
        <v>49</v>
      </c>
      <c r="V15" s="21" t="s">
        <v>41</v>
      </c>
      <c r="W15" s="22">
        <v>45000</v>
      </c>
      <c r="X15" s="25" t="s">
        <v>43</v>
      </c>
      <c r="Y15" s="21" t="s">
        <v>50</v>
      </c>
      <c r="Z15" s="8" t="s">
        <v>118</v>
      </c>
      <c r="AA15" s="10" t="s">
        <v>43</v>
      </c>
      <c r="AB15" s="9" t="s">
        <v>174</v>
      </c>
      <c r="AC15" s="9" t="s">
        <v>175</v>
      </c>
    </row>
    <row r="16" spans="1:29" ht="15.75">
      <c r="A16" s="8" t="str">
        <f t="shared" si="0"/>
        <v>TP-05</v>
      </c>
      <c r="B16" s="8" t="str">
        <f t="shared" si="1"/>
        <v>0044012960</v>
      </c>
      <c r="C16" s="8" t="str">
        <f t="shared" si="2"/>
        <v>0044012960</v>
      </c>
      <c r="D16" s="15">
        <v>15</v>
      </c>
      <c r="E16" s="15" t="s">
        <v>125</v>
      </c>
      <c r="F16" s="15" t="s">
        <v>129</v>
      </c>
      <c r="G16" s="16">
        <v>42108</v>
      </c>
      <c r="H16" s="21" t="s">
        <v>75</v>
      </c>
      <c r="I16" s="21" t="s">
        <v>67</v>
      </c>
      <c r="J16" s="21" t="s">
        <v>68</v>
      </c>
      <c r="K16" s="21" t="s">
        <v>37</v>
      </c>
      <c r="L16" s="22">
        <v>-600000</v>
      </c>
      <c r="M16" s="25" t="s">
        <v>42</v>
      </c>
      <c r="N16" s="21" t="s">
        <v>38</v>
      </c>
      <c r="O16" s="8" t="s">
        <v>118</v>
      </c>
      <c r="P16" s="8" t="s">
        <v>43</v>
      </c>
      <c r="Q16" s="9" t="s">
        <v>176</v>
      </c>
      <c r="R16" s="9" t="s">
        <v>177</v>
      </c>
      <c r="S16" s="21" t="s">
        <v>75</v>
      </c>
      <c r="T16" s="21" t="s">
        <v>67</v>
      </c>
      <c r="U16" s="21" t="s">
        <v>68</v>
      </c>
      <c r="V16" s="21" t="s">
        <v>37</v>
      </c>
      <c r="W16" s="22">
        <v>600000</v>
      </c>
      <c r="X16" s="25" t="s">
        <v>62</v>
      </c>
      <c r="Y16" s="21" t="s">
        <v>38</v>
      </c>
      <c r="Z16" s="8" t="s">
        <v>118</v>
      </c>
      <c r="AA16" s="10" t="s">
        <v>43</v>
      </c>
      <c r="AB16" s="9" t="s">
        <v>176</v>
      </c>
      <c r="AC16" s="9" t="s">
        <v>177</v>
      </c>
    </row>
    <row r="17" spans="1:29" ht="15.75">
      <c r="A17" s="8" t="str">
        <f t="shared" si="0"/>
        <v>TP-06</v>
      </c>
      <c r="B17" s="8" t="str">
        <f t="shared" si="1"/>
        <v>0057013310</v>
      </c>
      <c r="C17" s="8" t="str">
        <f t="shared" si="2"/>
        <v>0057013310</v>
      </c>
      <c r="D17" s="15">
        <v>16</v>
      </c>
      <c r="E17" s="15" t="s">
        <v>125</v>
      </c>
      <c r="F17" s="15" t="s">
        <v>129</v>
      </c>
      <c r="G17" s="16">
        <v>42108</v>
      </c>
      <c r="H17" s="21" t="s">
        <v>76</v>
      </c>
      <c r="I17" s="21" t="s">
        <v>69</v>
      </c>
      <c r="J17" s="21" t="s">
        <v>70</v>
      </c>
      <c r="K17" s="21" t="s">
        <v>41</v>
      </c>
      <c r="L17" s="22">
        <v>-300000</v>
      </c>
      <c r="M17" s="25" t="s">
        <v>42</v>
      </c>
      <c r="N17" s="21" t="s">
        <v>71</v>
      </c>
      <c r="O17" s="8" t="s">
        <v>118</v>
      </c>
      <c r="P17" s="8" t="s">
        <v>43</v>
      </c>
      <c r="Q17" s="9" t="s">
        <v>178</v>
      </c>
      <c r="R17" s="9" t="s">
        <v>179</v>
      </c>
      <c r="S17" s="21" t="s">
        <v>76</v>
      </c>
      <c r="T17" s="21" t="s">
        <v>69</v>
      </c>
      <c r="U17" s="21" t="s">
        <v>70</v>
      </c>
      <c r="V17" s="21" t="s">
        <v>41</v>
      </c>
      <c r="W17" s="22">
        <v>300000</v>
      </c>
      <c r="X17" s="25" t="s">
        <v>43</v>
      </c>
      <c r="Y17" s="21" t="s">
        <v>71</v>
      </c>
      <c r="Z17" s="8" t="s">
        <v>118</v>
      </c>
      <c r="AA17" s="10" t="s">
        <v>43</v>
      </c>
      <c r="AB17" s="9" t="s">
        <v>178</v>
      </c>
      <c r="AC17" s="9" t="s">
        <v>179</v>
      </c>
    </row>
    <row r="18" spans="1:29" ht="15">
      <c r="A18" s="8" t="str">
        <f t="shared" si="0"/>
        <v>TP-08</v>
      </c>
      <c r="B18" s="8" t="str">
        <f t="shared" si="1"/>
        <v>0020038520</v>
      </c>
      <c r="C18" s="8" t="str">
        <f t="shared" si="2"/>
        <v>0020038520</v>
      </c>
      <c r="D18" s="15">
        <v>17</v>
      </c>
      <c r="E18" s="15" t="s">
        <v>125</v>
      </c>
      <c r="F18" s="15" t="s">
        <v>129</v>
      </c>
      <c r="G18" s="16">
        <v>42108</v>
      </c>
      <c r="H18" s="17" t="s">
        <v>133</v>
      </c>
      <c r="I18" s="17" t="s">
        <v>130</v>
      </c>
      <c r="J18" s="17" t="s">
        <v>131</v>
      </c>
      <c r="K18" s="17" t="s">
        <v>59</v>
      </c>
      <c r="L18" s="28">
        <v>-500000</v>
      </c>
      <c r="M18" s="19" t="s">
        <v>42</v>
      </c>
      <c r="N18" s="17" t="s">
        <v>132</v>
      </c>
      <c r="O18" s="8" t="s">
        <v>180</v>
      </c>
      <c r="P18" s="8" t="s">
        <v>43</v>
      </c>
      <c r="Q18" s="9" t="s">
        <v>181</v>
      </c>
      <c r="R18" s="9" t="s">
        <v>182</v>
      </c>
      <c r="S18" s="17" t="s">
        <v>133</v>
      </c>
      <c r="T18" s="17" t="s">
        <v>130</v>
      </c>
      <c r="U18" s="17" t="s">
        <v>131</v>
      </c>
      <c r="V18" s="17" t="s">
        <v>59</v>
      </c>
      <c r="W18" s="28">
        <v>500000</v>
      </c>
      <c r="X18" s="19" t="s">
        <v>43</v>
      </c>
      <c r="Y18" s="17" t="s">
        <v>132</v>
      </c>
      <c r="Z18" s="8" t="s">
        <v>180</v>
      </c>
      <c r="AA18" s="10" t="s">
        <v>43</v>
      </c>
      <c r="AB18" s="9" t="s">
        <v>181</v>
      </c>
      <c r="AC18" s="9" t="s">
        <v>182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chrmiller</dc:creator>
  <cp:lastModifiedBy>mcaraher</cp:lastModifiedBy>
  <dcterms:created xsi:type="dcterms:W3CDTF">2010-12-30T16:31:17Z</dcterms:created>
  <dcterms:modified xsi:type="dcterms:W3CDTF">2015-05-21T14:55:30Z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