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93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<sst xmlns="http://schemas.openxmlformats.org/spreadsheetml/2006/main" count="537" uniqueCount="195">
  <si>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</si>
  <si>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</si>
  <si>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</si>
  <si>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</si>
  <si>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</si>
  <si>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</si>
  <si>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</si>
  <si>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</si>
  <si>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</si>
  <si>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</si>
  <si>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</si>
  <si>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</si>
  <si>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</si>
  <si>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</si>
  <si>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</si>
  <si>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</si>
  <si>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</si>
  <si>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</si>
  <si>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</si>
  <si>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</si>
  <si>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</si>
  <si>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</si>
  <si>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</si>
  <si>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</si>
  <si>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</si>
  <si>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</si>
  <si>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</si>
  <si>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</si>
  <si>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</si>
  <si>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</si>
  <si>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</si>
  <si>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</si>
  <si>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</si>
  <si>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AU-01</t>
  </si>
  <si>
    <t>00100</t>
  </si>
  <si>
    <t>10000</t>
  </si>
  <si>
    <t>0</t>
  </si>
  <si>
    <t>007000</t>
  </si>
  <si>
    <t>2270</t>
  </si>
  <si>
    <t>Motor Carrier Regulation Fund</t>
  </si>
  <si>
    <t>AU-02</t>
  </si>
  <si>
    <t>32830</t>
  </si>
  <si>
    <t>081000</t>
  </si>
  <si>
    <t>Cummings</t>
  </si>
  <si>
    <t>Capital - Change of Use</t>
  </si>
  <si>
    <t>CH-01</t>
  </si>
  <si>
    <t>00103</t>
  </si>
  <si>
    <t>70420</t>
  </si>
  <si>
    <t>10400</t>
  </si>
  <si>
    <t>087009</t>
  </si>
  <si>
    <t>Capital - New</t>
  </si>
  <si>
    <t>CN-01</t>
  </si>
  <si>
    <t>00057</t>
  </si>
  <si>
    <t>70722</t>
  </si>
  <si>
    <t>05700</t>
  </si>
  <si>
    <t>051000</t>
  </si>
  <si>
    <t>00570</t>
  </si>
  <si>
    <t>70730</t>
  </si>
  <si>
    <t>203012</t>
  </si>
  <si>
    <t>Habig</t>
  </si>
  <si>
    <t>CN-02</t>
  </si>
  <si>
    <t>70502</t>
  </si>
  <si>
    <t>00635</t>
  </si>
  <si>
    <t>70554</t>
  </si>
  <si>
    <t>Alderete</t>
  </si>
  <si>
    <t>CN-03</t>
  </si>
  <si>
    <t>00667</t>
  </si>
  <si>
    <t>70563</t>
  </si>
  <si>
    <t>151007</t>
  </si>
  <si>
    <t>CN-04</t>
  </si>
  <si>
    <t>19601</t>
  </si>
  <si>
    <t>00061</t>
  </si>
  <si>
    <t>19040</t>
  </si>
  <si>
    <t>13100</t>
  </si>
  <si>
    <t>039033</t>
  </si>
  <si>
    <t>Garrison</t>
  </si>
  <si>
    <t>CN-05</t>
  </si>
  <si>
    <t>Preventive Maintenance</t>
  </si>
  <si>
    <t>PM-01</t>
  </si>
  <si>
    <t>19603</t>
  </si>
  <si>
    <t>00300</t>
  </si>
  <si>
    <t>19108</t>
  </si>
  <si>
    <t>22500</t>
  </si>
  <si>
    <t>055321</t>
  </si>
  <si>
    <t>Ibragic</t>
  </si>
  <si>
    <t>Interim</t>
  </si>
  <si>
    <t>Fund Center to Fund Center</t>
  </si>
  <si>
    <t>TF-01</t>
  </si>
  <si>
    <t>00235</t>
  </si>
  <si>
    <t>50210</t>
  </si>
  <si>
    <t>079000</t>
  </si>
  <si>
    <t>00340</t>
  </si>
  <si>
    <t>40910</t>
  </si>
  <si>
    <t>914000</t>
  </si>
  <si>
    <t>Sobecki</t>
  </si>
  <si>
    <t>TF-02</t>
  </si>
  <si>
    <t>00405</t>
  </si>
  <si>
    <t>D5350</t>
  </si>
  <si>
    <t>219274</t>
  </si>
  <si>
    <t>00503</t>
  </si>
  <si>
    <t>TF-03</t>
  </si>
  <si>
    <t>00498</t>
  </si>
  <si>
    <t>TF-04</t>
  </si>
  <si>
    <t>TF-05</t>
  </si>
  <si>
    <t>00500</t>
  </si>
  <si>
    <t>TF-06</t>
  </si>
  <si>
    <t>TF-07</t>
  </si>
  <si>
    <t>TF-08</t>
  </si>
  <si>
    <t>TF-09</t>
  </si>
  <si>
    <t>00515</t>
  </si>
  <si>
    <t>71490</t>
  </si>
  <si>
    <t>71430</t>
  </si>
  <si>
    <t>TF-10</t>
  </si>
  <si>
    <t>00032</t>
  </si>
  <si>
    <t>32610</t>
  </si>
  <si>
    <t>63500</t>
  </si>
  <si>
    <t>38410</t>
  </si>
  <si>
    <t>63300</t>
  </si>
  <si>
    <t>2</t>
  </si>
  <si>
    <t>211009</t>
  </si>
  <si>
    <t>Point to Point</t>
  </si>
  <si>
    <t>TP-01</t>
  </si>
  <si>
    <t>13310</t>
  </si>
  <si>
    <t>1</t>
  </si>
  <si>
    <t>203001</t>
  </si>
  <si>
    <t>TP-02</t>
  </si>
  <si>
    <t>00615</t>
  </si>
  <si>
    <t>13510</t>
  </si>
  <si>
    <t>125071</t>
  </si>
  <si>
    <t>9</t>
  </si>
  <si>
    <t>TP-03</t>
  </si>
  <si>
    <t>00400</t>
  </si>
  <si>
    <t>15960</t>
  </si>
  <si>
    <t>195096</t>
  </si>
  <si>
    <t>Hawk</t>
  </si>
  <si>
    <t>TP-04</t>
  </si>
  <si>
    <t>Indiana State Police</t>
  </si>
  <si>
    <t>3</t>
  </si>
  <si>
    <t>TRNSF TO STATE POLICE OPERATIN</t>
  </si>
  <si>
    <t>3290</t>
  </si>
  <si>
    <t>7</t>
  </si>
  <si>
    <t>Law Enforcement Training Board</t>
  </si>
  <si>
    <t>LETB LET Bldg Fund</t>
  </si>
  <si>
    <t>3950</t>
  </si>
  <si>
    <t>State Budget Agency</t>
  </si>
  <si>
    <t>2013 Vets Home Construct</t>
  </si>
  <si>
    <t>Indiana  Veteran's Home</t>
  </si>
  <si>
    <t>IVH IVH Bldg Fund</t>
  </si>
  <si>
    <t>3800</t>
  </si>
  <si>
    <t>2013 Post War Fund Constr</t>
  </si>
  <si>
    <t>Corr Industrial Facility</t>
  </si>
  <si>
    <t>CIF Postwar Constr Fund</t>
  </si>
  <si>
    <t>Madison Correctional Facility</t>
  </si>
  <si>
    <t>MCF Postwar Constr Fund</t>
  </si>
  <si>
    <t>1000</t>
  </si>
  <si>
    <t>2013 GF - Gen Gov Construct</t>
  </si>
  <si>
    <t>Department of Administration</t>
  </si>
  <si>
    <t>IDOA GF Constr Fund</t>
  </si>
  <si>
    <t>2013 GF - Cons &amp; Envir Constr</t>
  </si>
  <si>
    <t>Dept. of Natural Resources</t>
  </si>
  <si>
    <t>DNR Water GF PM</t>
  </si>
  <si>
    <t>6210</t>
  </si>
  <si>
    <t>5</t>
  </si>
  <si>
    <t>Bureau of Motor Vehicles</t>
  </si>
  <si>
    <t>STATE MOTOR VEHICLE TECHNOLOGY</t>
  </si>
  <si>
    <t>3590</t>
  </si>
  <si>
    <t>Motor Vehicles Commission</t>
  </si>
  <si>
    <t>STATE LICENSE BRANCH FUND</t>
  </si>
  <si>
    <t>Family &amp; Social Services Admin</t>
  </si>
  <si>
    <t>FSSA-CENTRAL OFFICE</t>
  </si>
  <si>
    <t>FSSA Medicaid</t>
  </si>
  <si>
    <t>MEDICAID</t>
  </si>
  <si>
    <t>IN Dept of Aging Admin</t>
  </si>
  <si>
    <t>ADULT PROTECTIVE SERVICES</t>
  </si>
  <si>
    <t>CENTRAL OFFICE ADMINISTRATION</t>
  </si>
  <si>
    <t>Division of Family Resources</t>
  </si>
  <si>
    <t>DIV OF FAM &amp; CHILDRN LOCAL OFF</t>
  </si>
  <si>
    <t>INFO SYSTEMS-TECH STATE APPROP</t>
  </si>
  <si>
    <t>3570</t>
  </si>
  <si>
    <t>WARRANT HOLDING ACCOUNT</t>
  </si>
  <si>
    <t>BURIAL EXPENSES</t>
  </si>
  <si>
    <t>5150</t>
  </si>
  <si>
    <t>Prison Enterprises Network</t>
  </si>
  <si>
    <t>CORRECTIONAL IND FACILITY-FOOD</t>
  </si>
  <si>
    <t>PENDLETON CORR FAC-PEN/INDUS</t>
  </si>
  <si>
    <t>2240</t>
  </si>
  <si>
    <t>Criminal Justice Institute</t>
  </si>
  <si>
    <t>ALCOHOL &amp; DRUG COUNTERMEASURE</t>
  </si>
  <si>
    <t>3180</t>
  </si>
  <si>
    <t>VIOLENT CRIME ADMINISTRATION</t>
  </si>
  <si>
    <t>IND VETERANS HOME</t>
  </si>
  <si>
    <t>Department of Correction</t>
  </si>
  <si>
    <t>INDIANA PAROLE BOARD</t>
  </si>
  <si>
    <t>Department of Health</t>
  </si>
  <si>
    <t>CHRONIC DISEASES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</si>
</sst>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33" borderId="0" xfId="0" applyNumberFormat="1" applyFont="1" applyFill="1" applyAlignment="1">
      <alignment horizontal="center"/>
    </xf>
    <xf numFmtId="0" fontId="38" fillId="0" borderId="0" xfId="0" applyFont="1" applyAlignment="1">
      <alignment/>
    </xf>
    <xf numFmtId="0" fontId="20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21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" fontId="21" fillId="0" borderId="0" xfId="44" applyNumberFormat="1" applyFont="1" applyBorder="1" applyAlignment="1">
      <alignment/>
    </xf>
    <xf numFmtId="49" fontId="21" fillId="0" borderId="0" xfId="44" applyNumberFormat="1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21" fillId="0" borderId="0" xfId="0" applyNumberFormat="1" applyFont="1" applyFill="1" applyBorder="1" applyAlignment="1">
      <alignment/>
    </xf>
    <xf numFmtId="4" fontId="21" fillId="0" borderId="0" xfId="0" applyNumberFormat="1" applyFont="1" applyAlignment="1">
      <alignment/>
    </xf>
    <xf numFmtId="0" fontId="21" fillId="0" borderId="0" xfId="0" applyNumberFormat="1" applyFont="1" applyFill="1" applyBorder="1" applyAlignment="1">
      <alignment/>
    </xf>
    <xf numFmtId="43" fontId="21" fillId="0" borderId="0" xfId="44" applyFont="1" applyBorder="1" applyAlignment="1">
      <alignment/>
    </xf>
    <xf numFmtId="0" fontId="21" fillId="0" borderId="0" xfId="0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fund center old"/>
      <sheetName val="BudgetAnalysts"/>
      <sheetName val="Legal Funds"/>
      <sheetName val="Rulesets"/>
      <sheetName val="Accou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5.7109375" style="11" bestFit="1" customWidth="1"/>
    <col min="2" max="3" width="11.00390625" style="11" bestFit="1" customWidth="1"/>
    <col min="4" max="4" width="6.140625" style="12" bestFit="1" customWidth="1"/>
    <col min="5" max="5" width="10.8515625" style="12" customWidth="1"/>
    <col min="6" max="6" width="17.8515625" style="12" customWidth="1"/>
    <col min="7" max="7" width="9.140625" style="12" customWidth="1"/>
    <col min="8" max="8" width="7.28125" style="12" bestFit="1" customWidth="1"/>
    <col min="9" max="9" width="10.00390625" style="12" customWidth="1"/>
    <col min="10" max="10" width="7.28125" style="12" bestFit="1" customWidth="1"/>
    <col min="11" max="11" width="10.57421875" style="12" bestFit="1" customWidth="1"/>
    <col min="12" max="12" width="14.00390625" style="12" bestFit="1" customWidth="1"/>
    <col min="13" max="13" width="7.421875" style="12" bestFit="1" customWidth="1"/>
    <col min="14" max="14" width="9.28125" style="12" bestFit="1" customWidth="1"/>
    <col min="15" max="15" width="12.8515625" style="11" bestFit="1" customWidth="1"/>
    <col min="16" max="16" width="5.57421875" style="11" bestFit="1" customWidth="1"/>
    <col min="17" max="17" width="15.421875" style="18" bestFit="1" customWidth="1"/>
    <col min="18" max="18" width="11.00390625" style="18" bestFit="1" customWidth="1"/>
    <col min="19" max="19" width="11.00390625" style="27" customWidth="1"/>
    <col min="20" max="20" width="9.421875" style="12" bestFit="1" customWidth="1"/>
    <col min="21" max="21" width="8.421875" style="12" bestFit="1" customWidth="1"/>
    <col min="22" max="22" width="10.57421875" style="12" bestFit="1" customWidth="1"/>
    <col min="23" max="23" width="13.28125" style="12" bestFit="1" customWidth="1"/>
    <col min="24" max="24" width="7.421875" style="12" bestFit="1" customWidth="1"/>
    <col min="25" max="25" width="9.8515625" style="12" bestFit="1" customWidth="1"/>
    <col min="26" max="26" width="12.8515625" style="11" bestFit="1" customWidth="1"/>
    <col min="27" max="27" width="5.140625" style="19" bestFit="1" customWidth="1"/>
    <col min="28" max="28" width="15.421875" style="18" bestFit="1" customWidth="1"/>
    <col min="29" max="29" width="11.00390625" style="18" bestFit="1" customWidth="1"/>
    <col min="30" max="30" width="10.140625" style="12" bestFit="1" customWidth="1"/>
    <col min="31" max="31" width="11.00390625" style="18" bestFit="1" customWidth="1"/>
    <col min="32" max="16384" width="9.140625" style="12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4.25">
      <c r="A2" s="11" t="str">
        <f aca="true" t="shared" si="0" ref="A2:A23">H2</f>
        <v>AU-01</v>
      </c>
      <c r="B2" s="11" t="str">
        <f aca="true" t="shared" si="1" ref="B2:B23">I2&amp;J2</f>
        <v>00100</v>
      </c>
      <c r="C2" s="11" t="str">
        <f aca="true" t="shared" si="2" ref="C2:C23">T2&amp;U2</f>
        <v>0010032830</v>
      </c>
      <c r="D2" s="12">
        <v>1</v>
      </c>
      <c r="E2" s="12" t="s">
        <v>31</v>
      </c>
      <c r="F2" s="12" t="s">
        <v>32</v>
      </c>
      <c r="G2" s="13">
        <v>41708</v>
      </c>
      <c r="H2" s="14" t="s">
        <v>33</v>
      </c>
      <c r="I2" s="14" t="s">
        <v>34</v>
      </c>
      <c r="J2" s="14"/>
      <c r="K2" s="15" t="s">
        <v>35</v>
      </c>
      <c r="L2" s="16">
        <v>-936332.1</v>
      </c>
      <c r="M2" s="17" t="s">
        <v>36</v>
      </c>
      <c r="N2" s="15" t="s">
        <v>37</v>
      </c>
      <c r="O2" s="11" t="s">
        <v>38</v>
      </c>
      <c r="Q2" s="18" t="s">
        <v>136</v>
      </c>
      <c r="R2" t="s">
        <v>39</v>
      </c>
      <c r="S2" s="14" t="s">
        <v>40</v>
      </c>
      <c r="T2" s="14" t="s">
        <v>34</v>
      </c>
      <c r="U2" s="14" t="s">
        <v>41</v>
      </c>
      <c r="V2" s="15" t="s">
        <v>35</v>
      </c>
      <c r="W2" s="16">
        <v>936332.1</v>
      </c>
      <c r="X2" s="17" t="s">
        <v>36</v>
      </c>
      <c r="Y2" s="15" t="s">
        <v>42</v>
      </c>
      <c r="Z2" s="11" t="s">
        <v>38</v>
      </c>
      <c r="AA2" s="19" t="s">
        <v>137</v>
      </c>
      <c r="AB2" s="18" t="s">
        <v>136</v>
      </c>
      <c r="AC2" s="18" t="s">
        <v>138</v>
      </c>
      <c r="AD2" s="20" t="s">
        <v>43</v>
      </c>
      <c r="AE2" s="18" t="s">
        <v>94</v>
      </c>
    </row>
    <row r="3" spans="1:31" ht="14.25">
      <c r="A3" s="11" t="str">
        <f t="shared" si="0"/>
        <v>CH-01</v>
      </c>
      <c r="B3" s="11" t="str">
        <f t="shared" si="1"/>
        <v>0010370420</v>
      </c>
      <c r="C3" s="11" t="str">
        <f t="shared" si="2"/>
        <v>0010370420</v>
      </c>
      <c r="D3" s="12">
        <v>2</v>
      </c>
      <c r="E3" s="12" t="s">
        <v>31</v>
      </c>
      <c r="F3" s="12" t="s">
        <v>44</v>
      </c>
      <c r="G3" s="13">
        <v>41708</v>
      </c>
      <c r="H3" s="14" t="s">
        <v>45</v>
      </c>
      <c r="I3" s="14" t="s">
        <v>46</v>
      </c>
      <c r="J3" s="14" t="s">
        <v>47</v>
      </c>
      <c r="K3" s="21" t="s">
        <v>48</v>
      </c>
      <c r="L3" s="16">
        <v>-20000</v>
      </c>
      <c r="M3" s="17" t="s">
        <v>36</v>
      </c>
      <c r="N3" s="14" t="s">
        <v>49</v>
      </c>
      <c r="O3" s="11" t="s">
        <v>139</v>
      </c>
      <c r="P3" s="11" t="s">
        <v>140</v>
      </c>
      <c r="Q3" s="18" t="s">
        <v>141</v>
      </c>
      <c r="R3" s="18" t="s">
        <v>142</v>
      </c>
      <c r="S3" s="14" t="s">
        <v>45</v>
      </c>
      <c r="T3" s="14" t="s">
        <v>46</v>
      </c>
      <c r="U3" s="14" t="s">
        <v>47</v>
      </c>
      <c r="V3" s="14" t="s">
        <v>48</v>
      </c>
      <c r="W3" s="22">
        <v>20000</v>
      </c>
      <c r="X3" s="17" t="s">
        <v>36</v>
      </c>
      <c r="Y3" s="21" t="s">
        <v>49</v>
      </c>
      <c r="Z3" s="11" t="s">
        <v>139</v>
      </c>
      <c r="AA3" s="19" t="s">
        <v>140</v>
      </c>
      <c r="AB3" s="18" t="s">
        <v>141</v>
      </c>
      <c r="AC3" s="18" t="s">
        <v>142</v>
      </c>
      <c r="AD3" s="20" t="s">
        <v>43</v>
      </c>
      <c r="AE3" s="18" t="s">
        <v>94</v>
      </c>
    </row>
    <row r="4" spans="1:31" ht="14.25">
      <c r="A4" s="11" t="str">
        <f t="shared" si="0"/>
        <v>CN-01</v>
      </c>
      <c r="B4" s="11" t="str">
        <f t="shared" si="1"/>
        <v>0005770722</v>
      </c>
      <c r="C4" s="11" t="str">
        <f t="shared" si="2"/>
        <v>0057070730</v>
      </c>
      <c r="D4" s="12">
        <v>3</v>
      </c>
      <c r="E4" s="12" t="s">
        <v>31</v>
      </c>
      <c r="F4" s="12" t="s">
        <v>50</v>
      </c>
      <c r="G4" s="13">
        <v>41708</v>
      </c>
      <c r="H4" s="14" t="s">
        <v>51</v>
      </c>
      <c r="I4" s="14" t="s">
        <v>52</v>
      </c>
      <c r="J4" s="14" t="s">
        <v>53</v>
      </c>
      <c r="K4" s="14" t="s">
        <v>54</v>
      </c>
      <c r="L4" s="16">
        <v>-499751</v>
      </c>
      <c r="M4" s="17" t="s">
        <v>36</v>
      </c>
      <c r="N4" s="14" t="s">
        <v>55</v>
      </c>
      <c r="O4" s="11" t="s">
        <v>143</v>
      </c>
      <c r="P4" s="11" t="s">
        <v>140</v>
      </c>
      <c r="Q4" s="18" t="s">
        <v>144</v>
      </c>
      <c r="R4" s="18" t="s">
        <v>145</v>
      </c>
      <c r="S4" s="14" t="s">
        <v>51</v>
      </c>
      <c r="T4" s="14" t="s">
        <v>56</v>
      </c>
      <c r="U4" s="14" t="s">
        <v>57</v>
      </c>
      <c r="V4" s="14" t="s">
        <v>35</v>
      </c>
      <c r="W4" s="16">
        <v>499751</v>
      </c>
      <c r="X4" s="17" t="s">
        <v>36</v>
      </c>
      <c r="Y4" s="14" t="s">
        <v>58</v>
      </c>
      <c r="Z4" s="11" t="s">
        <v>143</v>
      </c>
      <c r="AA4" s="19" t="s">
        <v>140</v>
      </c>
      <c r="AB4" s="18" t="s">
        <v>146</v>
      </c>
      <c r="AC4" s="18" t="s">
        <v>147</v>
      </c>
      <c r="AD4" s="20" t="s">
        <v>59</v>
      </c>
      <c r="AE4" s="18" t="s">
        <v>75</v>
      </c>
    </row>
    <row r="5" spans="1:31" ht="14.25">
      <c r="A5" s="11" t="str">
        <f t="shared" si="0"/>
        <v>CN-02</v>
      </c>
      <c r="B5" s="11" t="str">
        <f t="shared" si="1"/>
        <v>0005770502</v>
      </c>
      <c r="C5" s="11" t="str">
        <f t="shared" si="2"/>
        <v>0063570554</v>
      </c>
      <c r="D5" s="12">
        <v>4</v>
      </c>
      <c r="E5" s="12" t="s">
        <v>31</v>
      </c>
      <c r="F5" s="12" t="s">
        <v>50</v>
      </c>
      <c r="G5" s="13">
        <v>41708</v>
      </c>
      <c r="H5" s="14" t="s">
        <v>60</v>
      </c>
      <c r="I5" s="14" t="s">
        <v>52</v>
      </c>
      <c r="J5" s="14" t="s">
        <v>61</v>
      </c>
      <c r="K5" s="14" t="s">
        <v>54</v>
      </c>
      <c r="L5" s="16">
        <v>-84825</v>
      </c>
      <c r="M5" s="17" t="s">
        <v>36</v>
      </c>
      <c r="N5" s="14" t="s">
        <v>55</v>
      </c>
      <c r="O5" s="11" t="s">
        <v>148</v>
      </c>
      <c r="P5" s="11" t="s">
        <v>140</v>
      </c>
      <c r="Q5" s="18" t="s">
        <v>144</v>
      </c>
      <c r="R5" s="18" t="s">
        <v>149</v>
      </c>
      <c r="S5" s="14" t="s">
        <v>60</v>
      </c>
      <c r="T5" s="14" t="s">
        <v>62</v>
      </c>
      <c r="U5" s="14" t="s">
        <v>63</v>
      </c>
      <c r="V5" s="14" t="s">
        <v>35</v>
      </c>
      <c r="W5" s="16">
        <v>84825</v>
      </c>
      <c r="X5" s="17" t="s">
        <v>36</v>
      </c>
      <c r="Y5" s="14">
        <v>171007</v>
      </c>
      <c r="Z5" s="11" t="s">
        <v>148</v>
      </c>
      <c r="AA5" s="19" t="s">
        <v>140</v>
      </c>
      <c r="AB5" s="18" t="s">
        <v>150</v>
      </c>
      <c r="AC5" s="18" t="s">
        <v>151</v>
      </c>
      <c r="AD5" s="20" t="s">
        <v>64</v>
      </c>
      <c r="AE5" s="18" t="s">
        <v>94</v>
      </c>
    </row>
    <row r="6" spans="1:31" ht="14.25">
      <c r="A6" s="11" t="str">
        <f t="shared" si="0"/>
        <v>CN-03</v>
      </c>
      <c r="B6" s="11" t="str">
        <f t="shared" si="1"/>
        <v>0005770502</v>
      </c>
      <c r="C6" s="11" t="str">
        <f t="shared" si="2"/>
        <v>0066770563</v>
      </c>
      <c r="D6" s="12">
        <v>5</v>
      </c>
      <c r="E6" s="12" t="s">
        <v>31</v>
      </c>
      <c r="F6" s="12" t="s">
        <v>50</v>
      </c>
      <c r="G6" s="13">
        <v>41708</v>
      </c>
      <c r="H6" s="14" t="s">
        <v>65</v>
      </c>
      <c r="I6" s="14" t="s">
        <v>52</v>
      </c>
      <c r="J6" s="14" t="s">
        <v>61</v>
      </c>
      <c r="K6" s="14" t="s">
        <v>54</v>
      </c>
      <c r="L6" s="16">
        <v>-67100</v>
      </c>
      <c r="M6" s="17" t="s">
        <v>36</v>
      </c>
      <c r="N6" s="14" t="s">
        <v>55</v>
      </c>
      <c r="O6" s="11" t="s">
        <v>148</v>
      </c>
      <c r="P6" s="11" t="s">
        <v>140</v>
      </c>
      <c r="Q6" s="18" t="s">
        <v>144</v>
      </c>
      <c r="R6" s="18" t="s">
        <v>149</v>
      </c>
      <c r="S6" s="14" t="s">
        <v>65</v>
      </c>
      <c r="T6" s="14" t="s">
        <v>66</v>
      </c>
      <c r="U6" s="14" t="s">
        <v>67</v>
      </c>
      <c r="V6" s="14" t="s">
        <v>35</v>
      </c>
      <c r="W6" s="16">
        <v>67100</v>
      </c>
      <c r="X6" s="17" t="s">
        <v>36</v>
      </c>
      <c r="Y6" s="14" t="s">
        <v>68</v>
      </c>
      <c r="Z6" s="11" t="s">
        <v>148</v>
      </c>
      <c r="AA6" s="19" t="s">
        <v>140</v>
      </c>
      <c r="AB6" s="18" t="s">
        <v>152</v>
      </c>
      <c r="AC6" s="18" t="s">
        <v>153</v>
      </c>
      <c r="AD6" s="20" t="s">
        <v>64</v>
      </c>
      <c r="AE6" s="18" t="s">
        <v>94</v>
      </c>
    </row>
    <row r="7" spans="1:31" ht="14.25">
      <c r="A7" s="11" t="str">
        <f t="shared" si="0"/>
        <v>CN-04</v>
      </c>
      <c r="B7" s="11" t="str">
        <f t="shared" si="1"/>
        <v>0005719601</v>
      </c>
      <c r="C7" s="11" t="str">
        <f t="shared" si="2"/>
        <v>0006119040</v>
      </c>
      <c r="D7" s="12">
        <v>6</v>
      </c>
      <c r="E7" s="12" t="s">
        <v>31</v>
      </c>
      <c r="F7" s="12" t="s">
        <v>50</v>
      </c>
      <c r="G7" s="13">
        <v>41708</v>
      </c>
      <c r="H7" s="14" t="s">
        <v>69</v>
      </c>
      <c r="I7" s="21" t="s">
        <v>52</v>
      </c>
      <c r="J7" s="23" t="s">
        <v>70</v>
      </c>
      <c r="K7" s="21" t="s">
        <v>54</v>
      </c>
      <c r="L7" s="24">
        <v>-1600</v>
      </c>
      <c r="M7" s="17" t="s">
        <v>36</v>
      </c>
      <c r="N7" s="21" t="s">
        <v>55</v>
      </c>
      <c r="O7" s="11" t="s">
        <v>154</v>
      </c>
      <c r="P7" s="11" t="s">
        <v>140</v>
      </c>
      <c r="Q7" s="18" t="s">
        <v>144</v>
      </c>
      <c r="R7" s="18" t="s">
        <v>155</v>
      </c>
      <c r="S7" s="14" t="s">
        <v>69</v>
      </c>
      <c r="T7" s="21" t="s">
        <v>71</v>
      </c>
      <c r="U7" s="23" t="s">
        <v>72</v>
      </c>
      <c r="V7" s="21" t="s">
        <v>73</v>
      </c>
      <c r="W7" s="24">
        <v>1600</v>
      </c>
      <c r="X7" s="17" t="s">
        <v>36</v>
      </c>
      <c r="Y7" s="21" t="s">
        <v>74</v>
      </c>
      <c r="Z7" s="11" t="s">
        <v>154</v>
      </c>
      <c r="AA7" s="19" t="s">
        <v>140</v>
      </c>
      <c r="AB7" s="18" t="s">
        <v>156</v>
      </c>
      <c r="AC7" s="18" t="s">
        <v>157</v>
      </c>
      <c r="AD7" s="20" t="s">
        <v>75</v>
      </c>
      <c r="AE7" s="18" t="s">
        <v>75</v>
      </c>
    </row>
    <row r="8" spans="1:31" ht="14.25">
      <c r="A8" s="11" t="str">
        <f t="shared" si="0"/>
        <v>CN-05</v>
      </c>
      <c r="B8" s="11" t="str">
        <f t="shared" si="1"/>
        <v>0005719601</v>
      </c>
      <c r="C8" s="11" t="str">
        <f t="shared" si="2"/>
        <v>0006119040</v>
      </c>
      <c r="D8" s="12">
        <v>7</v>
      </c>
      <c r="E8" s="12" t="s">
        <v>31</v>
      </c>
      <c r="F8" s="12" t="s">
        <v>50</v>
      </c>
      <c r="G8" s="13">
        <v>41708</v>
      </c>
      <c r="H8" s="14" t="s">
        <v>76</v>
      </c>
      <c r="I8" s="21" t="s">
        <v>52</v>
      </c>
      <c r="J8" s="23" t="s">
        <v>70</v>
      </c>
      <c r="K8" s="21" t="s">
        <v>54</v>
      </c>
      <c r="L8" s="24">
        <v>-10000</v>
      </c>
      <c r="M8" s="17" t="s">
        <v>36</v>
      </c>
      <c r="N8" s="21" t="s">
        <v>55</v>
      </c>
      <c r="O8" s="11" t="s">
        <v>154</v>
      </c>
      <c r="P8" s="11" t="s">
        <v>140</v>
      </c>
      <c r="Q8" s="18" t="s">
        <v>144</v>
      </c>
      <c r="R8" s="18" t="s">
        <v>155</v>
      </c>
      <c r="S8" s="14" t="s">
        <v>76</v>
      </c>
      <c r="T8" s="21" t="s">
        <v>71</v>
      </c>
      <c r="U8" s="23" t="s">
        <v>72</v>
      </c>
      <c r="V8" s="21" t="s">
        <v>73</v>
      </c>
      <c r="W8" s="24">
        <v>10000</v>
      </c>
      <c r="X8" s="17" t="s">
        <v>36</v>
      </c>
      <c r="Y8" s="21" t="s">
        <v>74</v>
      </c>
      <c r="Z8" s="11" t="s">
        <v>154</v>
      </c>
      <c r="AA8" s="19" t="s">
        <v>140</v>
      </c>
      <c r="AB8" s="18" t="s">
        <v>156</v>
      </c>
      <c r="AC8" s="18" t="s">
        <v>157</v>
      </c>
      <c r="AD8" s="20" t="s">
        <v>75</v>
      </c>
      <c r="AE8" s="18" t="s">
        <v>75</v>
      </c>
    </row>
    <row r="9" spans="1:31" ht="14.25">
      <c r="A9" s="11" t="str">
        <f t="shared" si="0"/>
        <v>PM-01</v>
      </c>
      <c r="B9" s="11" t="str">
        <f t="shared" si="1"/>
        <v>0005719603</v>
      </c>
      <c r="C9" s="11" t="str">
        <f t="shared" si="2"/>
        <v>0030019108</v>
      </c>
      <c r="D9" s="12">
        <v>8</v>
      </c>
      <c r="E9" s="12" t="s">
        <v>31</v>
      </c>
      <c r="F9" s="12" t="s">
        <v>77</v>
      </c>
      <c r="G9" s="13">
        <v>41708</v>
      </c>
      <c r="H9" s="14" t="s">
        <v>78</v>
      </c>
      <c r="I9" s="14" t="s">
        <v>52</v>
      </c>
      <c r="J9" s="14" t="s">
        <v>79</v>
      </c>
      <c r="K9" s="14" t="s">
        <v>54</v>
      </c>
      <c r="L9" s="16">
        <v>-66000</v>
      </c>
      <c r="M9" s="17" t="s">
        <v>36</v>
      </c>
      <c r="N9" s="14" t="s">
        <v>55</v>
      </c>
      <c r="O9" s="11" t="s">
        <v>154</v>
      </c>
      <c r="P9" s="11" t="s">
        <v>140</v>
      </c>
      <c r="Q9" s="18" t="s">
        <v>144</v>
      </c>
      <c r="R9" s="18" t="s">
        <v>158</v>
      </c>
      <c r="S9" s="14" t="s">
        <v>78</v>
      </c>
      <c r="T9" s="14" t="s">
        <v>80</v>
      </c>
      <c r="U9" s="14" t="s">
        <v>81</v>
      </c>
      <c r="V9" s="14" t="s">
        <v>82</v>
      </c>
      <c r="W9" s="16">
        <v>66000</v>
      </c>
      <c r="X9" s="17" t="s">
        <v>36</v>
      </c>
      <c r="Y9" s="14" t="s">
        <v>83</v>
      </c>
      <c r="Z9" s="11" t="s">
        <v>154</v>
      </c>
      <c r="AA9" s="19" t="s">
        <v>140</v>
      </c>
      <c r="AB9" s="18" t="s">
        <v>159</v>
      </c>
      <c r="AC9" s="18" t="s">
        <v>160</v>
      </c>
      <c r="AD9" s="20" t="s">
        <v>84</v>
      </c>
      <c r="AE9" s="18" t="s">
        <v>94</v>
      </c>
    </row>
    <row r="10" spans="1:31" ht="14.25">
      <c r="A10" s="11" t="str">
        <f t="shared" si="0"/>
        <v>TF-01</v>
      </c>
      <c r="B10" s="11" t="str">
        <f t="shared" si="1"/>
        <v>0023550210</v>
      </c>
      <c r="C10" s="11" t="str">
        <f t="shared" si="2"/>
        <v>0034040910</v>
      </c>
      <c r="D10" s="12">
        <v>9</v>
      </c>
      <c r="E10" s="12" t="s">
        <v>85</v>
      </c>
      <c r="F10" s="12" t="s">
        <v>86</v>
      </c>
      <c r="G10" s="13">
        <v>41701</v>
      </c>
      <c r="H10" s="14" t="s">
        <v>87</v>
      </c>
      <c r="I10" s="14" t="s">
        <v>88</v>
      </c>
      <c r="J10" s="14" t="s">
        <v>89</v>
      </c>
      <c r="K10" s="14" t="s">
        <v>35</v>
      </c>
      <c r="L10" s="16">
        <v>-4000000</v>
      </c>
      <c r="M10" s="17" t="s">
        <v>36</v>
      </c>
      <c r="N10" s="26" t="s">
        <v>90</v>
      </c>
      <c r="O10" s="11" t="s">
        <v>161</v>
      </c>
      <c r="P10" s="11" t="s">
        <v>162</v>
      </c>
      <c r="Q10" s="18" t="s">
        <v>163</v>
      </c>
      <c r="R10" s="18" t="s">
        <v>164</v>
      </c>
      <c r="S10" s="14" t="s">
        <v>87</v>
      </c>
      <c r="T10" s="14" t="s">
        <v>91</v>
      </c>
      <c r="U10" s="14" t="s">
        <v>92</v>
      </c>
      <c r="V10" s="26" t="s">
        <v>48</v>
      </c>
      <c r="W10" s="16">
        <v>4000000</v>
      </c>
      <c r="X10" s="17" t="s">
        <v>36</v>
      </c>
      <c r="Y10" s="26" t="s">
        <v>93</v>
      </c>
      <c r="Z10" s="11" t="s">
        <v>165</v>
      </c>
      <c r="AA10" s="19" t="s">
        <v>137</v>
      </c>
      <c r="AB10" s="18" t="s">
        <v>166</v>
      </c>
      <c r="AC10" s="18" t="s">
        <v>167</v>
      </c>
      <c r="AD10" s="12" t="s">
        <v>94</v>
      </c>
      <c r="AE10" s="18" t="s">
        <v>94</v>
      </c>
    </row>
    <row r="11" spans="1:31" ht="14.25">
      <c r="A11" s="11" t="str">
        <f t="shared" si="0"/>
        <v>TF-02</v>
      </c>
      <c r="B11" s="11" t="str">
        <f t="shared" si="1"/>
        <v>0040513260</v>
      </c>
      <c r="C11" s="11" t="str">
        <f t="shared" si="2"/>
        <v>0050315050</v>
      </c>
      <c r="D11" s="12">
        <v>10</v>
      </c>
      <c r="E11" s="12" t="s">
        <v>31</v>
      </c>
      <c r="F11" s="12" t="s">
        <v>86</v>
      </c>
      <c r="G11" s="13">
        <v>41708</v>
      </c>
      <c r="H11" s="14" t="s">
        <v>95</v>
      </c>
      <c r="I11" s="21" t="s">
        <v>96</v>
      </c>
      <c r="J11" s="23">
        <v>13260</v>
      </c>
      <c r="K11" s="21" t="s">
        <v>97</v>
      </c>
      <c r="L11" s="24">
        <v>-5000000</v>
      </c>
      <c r="M11" s="17" t="s">
        <v>36</v>
      </c>
      <c r="N11" s="21" t="s">
        <v>98</v>
      </c>
      <c r="O11" s="11" t="s">
        <v>154</v>
      </c>
      <c r="P11" s="11" t="s">
        <v>137</v>
      </c>
      <c r="Q11" s="18" t="s">
        <v>168</v>
      </c>
      <c r="R11" s="18" t="s">
        <v>169</v>
      </c>
      <c r="S11" s="14" t="s">
        <v>95</v>
      </c>
      <c r="T11" s="21" t="s">
        <v>99</v>
      </c>
      <c r="U11" s="23">
        <v>15050</v>
      </c>
      <c r="V11" s="21" t="s">
        <v>97</v>
      </c>
      <c r="W11" s="24">
        <v>5000000</v>
      </c>
      <c r="X11" s="17" t="s">
        <v>36</v>
      </c>
      <c r="Y11" s="21" t="s">
        <v>98</v>
      </c>
      <c r="Z11" s="11" t="s">
        <v>154</v>
      </c>
      <c r="AA11" s="19" t="s">
        <v>137</v>
      </c>
      <c r="AB11" s="18" t="s">
        <v>170</v>
      </c>
      <c r="AC11" s="18" t="s">
        <v>171</v>
      </c>
      <c r="AD11" s="20" t="s">
        <v>59</v>
      </c>
      <c r="AE11" s="18" t="s">
        <v>75</v>
      </c>
    </row>
    <row r="12" spans="1:31" ht="14.25">
      <c r="A12" s="11" t="str">
        <f t="shared" si="0"/>
        <v>TF-03</v>
      </c>
      <c r="B12" s="11" t="str">
        <f t="shared" si="1"/>
        <v>0049816200</v>
      </c>
      <c r="C12" s="11" t="str">
        <f t="shared" si="2"/>
        <v>0050315050</v>
      </c>
      <c r="D12" s="12">
        <v>11</v>
      </c>
      <c r="E12" s="12" t="s">
        <v>31</v>
      </c>
      <c r="F12" s="12" t="s">
        <v>86</v>
      </c>
      <c r="G12" s="13">
        <v>41708</v>
      </c>
      <c r="H12" s="14" t="s">
        <v>100</v>
      </c>
      <c r="I12" s="21" t="s">
        <v>101</v>
      </c>
      <c r="J12" s="23">
        <v>16200</v>
      </c>
      <c r="K12" s="21" t="s">
        <v>97</v>
      </c>
      <c r="L12" s="24">
        <v>-50000</v>
      </c>
      <c r="M12" s="17" t="s">
        <v>36</v>
      </c>
      <c r="N12" s="21" t="s">
        <v>98</v>
      </c>
      <c r="O12" s="11" t="s">
        <v>154</v>
      </c>
      <c r="P12" s="11" t="s">
        <v>137</v>
      </c>
      <c r="Q12" s="18" t="s">
        <v>172</v>
      </c>
      <c r="R12" s="18" t="s">
        <v>173</v>
      </c>
      <c r="S12" s="14" t="s">
        <v>100</v>
      </c>
      <c r="T12" s="21" t="s">
        <v>99</v>
      </c>
      <c r="U12" s="23">
        <v>15050</v>
      </c>
      <c r="V12" s="21" t="s">
        <v>97</v>
      </c>
      <c r="W12" s="24">
        <v>50000</v>
      </c>
      <c r="X12" s="17" t="s">
        <v>36</v>
      </c>
      <c r="Y12" s="21" t="s">
        <v>98</v>
      </c>
      <c r="Z12" s="11" t="s">
        <v>154</v>
      </c>
      <c r="AA12" s="19" t="s">
        <v>137</v>
      </c>
      <c r="AB12" s="18" t="s">
        <v>170</v>
      </c>
      <c r="AC12" s="18" t="s">
        <v>171</v>
      </c>
      <c r="AD12" s="20" t="s">
        <v>59</v>
      </c>
      <c r="AE12" s="18" t="s">
        <v>75</v>
      </c>
    </row>
    <row r="13" spans="1:31" ht="14.25">
      <c r="A13" s="11" t="str">
        <f t="shared" si="0"/>
        <v>TF-04</v>
      </c>
      <c r="B13" s="11" t="str">
        <f t="shared" si="1"/>
        <v>0049812700</v>
      </c>
      <c r="C13" s="11" t="str">
        <f t="shared" si="2"/>
        <v>0050315050</v>
      </c>
      <c r="D13" s="12">
        <v>12</v>
      </c>
      <c r="E13" s="12" t="s">
        <v>31</v>
      </c>
      <c r="F13" s="12" t="s">
        <v>86</v>
      </c>
      <c r="G13" s="13">
        <v>41708</v>
      </c>
      <c r="H13" s="14" t="s">
        <v>102</v>
      </c>
      <c r="I13" s="21" t="s">
        <v>101</v>
      </c>
      <c r="J13" s="23">
        <v>12700</v>
      </c>
      <c r="K13" s="21" t="s">
        <v>97</v>
      </c>
      <c r="L13" s="24">
        <v>-300000</v>
      </c>
      <c r="M13" s="17" t="s">
        <v>36</v>
      </c>
      <c r="N13" s="21" t="s">
        <v>98</v>
      </c>
      <c r="O13" s="11" t="s">
        <v>154</v>
      </c>
      <c r="P13" s="11" t="s">
        <v>137</v>
      </c>
      <c r="Q13" s="18" t="s">
        <v>172</v>
      </c>
      <c r="R13" s="18" t="s">
        <v>174</v>
      </c>
      <c r="S13" s="14" t="s">
        <v>102</v>
      </c>
      <c r="T13" s="21" t="s">
        <v>99</v>
      </c>
      <c r="U13" s="23">
        <v>15050</v>
      </c>
      <c r="V13" s="21" t="s">
        <v>97</v>
      </c>
      <c r="W13" s="24">
        <v>300000</v>
      </c>
      <c r="X13" s="17" t="s">
        <v>36</v>
      </c>
      <c r="Y13" s="21" t="s">
        <v>98</v>
      </c>
      <c r="Z13" s="11" t="s">
        <v>154</v>
      </c>
      <c r="AA13" s="19" t="s">
        <v>137</v>
      </c>
      <c r="AB13" s="18" t="s">
        <v>170</v>
      </c>
      <c r="AC13" s="18" t="s">
        <v>171</v>
      </c>
      <c r="AD13" s="20" t="s">
        <v>59</v>
      </c>
      <c r="AE13" s="18" t="s">
        <v>75</v>
      </c>
    </row>
    <row r="14" spans="1:31" ht="14.25">
      <c r="A14" s="11" t="str">
        <f t="shared" si="0"/>
        <v>TF-05</v>
      </c>
      <c r="B14" s="11" t="str">
        <f t="shared" si="1"/>
        <v>0050011720</v>
      </c>
      <c r="C14" s="11" t="str">
        <f t="shared" si="2"/>
        <v>0050315050</v>
      </c>
      <c r="D14" s="12">
        <v>13</v>
      </c>
      <c r="E14" s="12" t="s">
        <v>31</v>
      </c>
      <c r="F14" s="12" t="s">
        <v>86</v>
      </c>
      <c r="G14" s="13">
        <v>41708</v>
      </c>
      <c r="H14" s="14" t="s">
        <v>103</v>
      </c>
      <c r="I14" s="21" t="s">
        <v>104</v>
      </c>
      <c r="J14" s="23">
        <v>11720</v>
      </c>
      <c r="K14" s="21" t="s">
        <v>97</v>
      </c>
      <c r="L14" s="24">
        <v>-49000000</v>
      </c>
      <c r="M14" s="17" t="s">
        <v>36</v>
      </c>
      <c r="N14" s="21" t="s">
        <v>98</v>
      </c>
      <c r="O14" s="11" t="s">
        <v>154</v>
      </c>
      <c r="P14" s="11" t="s">
        <v>137</v>
      </c>
      <c r="Q14" s="18" t="s">
        <v>175</v>
      </c>
      <c r="R14" s="18" t="s">
        <v>176</v>
      </c>
      <c r="S14" s="14" t="s">
        <v>103</v>
      </c>
      <c r="T14" s="21" t="s">
        <v>99</v>
      </c>
      <c r="U14" s="23">
        <v>15050</v>
      </c>
      <c r="V14" s="21" t="s">
        <v>97</v>
      </c>
      <c r="W14" s="24">
        <v>49000000</v>
      </c>
      <c r="X14" s="17" t="s">
        <v>36</v>
      </c>
      <c r="Y14" s="21" t="s">
        <v>98</v>
      </c>
      <c r="Z14" s="11" t="s">
        <v>154</v>
      </c>
      <c r="AA14" s="19" t="s">
        <v>137</v>
      </c>
      <c r="AB14" s="18" t="s">
        <v>170</v>
      </c>
      <c r="AC14" s="18" t="s">
        <v>171</v>
      </c>
      <c r="AD14" s="20" t="s">
        <v>59</v>
      </c>
      <c r="AE14" s="18" t="s">
        <v>75</v>
      </c>
    </row>
    <row r="15" spans="1:31" ht="14.25">
      <c r="A15" s="11" t="str">
        <f t="shared" si="0"/>
        <v>TF-06</v>
      </c>
      <c r="B15" s="11" t="str">
        <f t="shared" si="1"/>
        <v>0050013150</v>
      </c>
      <c r="C15" s="11" t="str">
        <f t="shared" si="2"/>
        <v>0050315050</v>
      </c>
      <c r="D15" s="12">
        <v>14</v>
      </c>
      <c r="E15" s="12" t="s">
        <v>31</v>
      </c>
      <c r="F15" s="12" t="s">
        <v>86</v>
      </c>
      <c r="G15" s="13">
        <v>41708</v>
      </c>
      <c r="H15" s="14" t="s">
        <v>105</v>
      </c>
      <c r="I15" s="21" t="s">
        <v>104</v>
      </c>
      <c r="J15" s="23">
        <v>13150</v>
      </c>
      <c r="K15" s="21" t="s">
        <v>97</v>
      </c>
      <c r="L15" s="24">
        <v>-100000</v>
      </c>
      <c r="M15" s="17" t="s">
        <v>36</v>
      </c>
      <c r="N15" s="21" t="s">
        <v>98</v>
      </c>
      <c r="O15" s="11" t="s">
        <v>154</v>
      </c>
      <c r="P15" s="11" t="s">
        <v>137</v>
      </c>
      <c r="Q15" s="18" t="s">
        <v>175</v>
      </c>
      <c r="R15" s="18" t="s">
        <v>177</v>
      </c>
      <c r="S15" s="14" t="s">
        <v>105</v>
      </c>
      <c r="T15" s="21" t="s">
        <v>99</v>
      </c>
      <c r="U15" s="23">
        <v>15050</v>
      </c>
      <c r="V15" s="21" t="s">
        <v>97</v>
      </c>
      <c r="W15" s="24">
        <v>100000</v>
      </c>
      <c r="X15" s="17" t="s">
        <v>36</v>
      </c>
      <c r="Y15" s="21" t="s">
        <v>98</v>
      </c>
      <c r="Z15" s="11" t="s">
        <v>154</v>
      </c>
      <c r="AA15" s="19" t="s">
        <v>137</v>
      </c>
      <c r="AB15" s="18" t="s">
        <v>170</v>
      </c>
      <c r="AC15" s="18" t="s">
        <v>171</v>
      </c>
      <c r="AD15" s="20" t="s">
        <v>59</v>
      </c>
      <c r="AE15" s="18" t="s">
        <v>75</v>
      </c>
    </row>
    <row r="16" spans="1:31" ht="14.25">
      <c r="A16" s="11" t="str">
        <f t="shared" si="0"/>
        <v>TF-07</v>
      </c>
      <c r="B16" s="11" t="str">
        <f t="shared" si="1"/>
        <v>0050013150</v>
      </c>
      <c r="C16" s="11" t="str">
        <f t="shared" si="2"/>
        <v>0050315050</v>
      </c>
      <c r="D16" s="12">
        <v>15</v>
      </c>
      <c r="E16" s="12" t="s">
        <v>31</v>
      </c>
      <c r="F16" s="12" t="s">
        <v>86</v>
      </c>
      <c r="G16" s="13">
        <v>41708</v>
      </c>
      <c r="H16" s="14" t="s">
        <v>106</v>
      </c>
      <c r="I16" s="21" t="s">
        <v>104</v>
      </c>
      <c r="J16" s="23">
        <v>13150</v>
      </c>
      <c r="K16" s="21" t="s">
        <v>97</v>
      </c>
      <c r="L16" s="24">
        <v>-750000</v>
      </c>
      <c r="M16" s="17" t="s">
        <v>36</v>
      </c>
      <c r="N16" s="21" t="s">
        <v>98</v>
      </c>
      <c r="O16" s="11" t="s">
        <v>154</v>
      </c>
      <c r="P16" s="11" t="s">
        <v>137</v>
      </c>
      <c r="Q16" s="18" t="s">
        <v>175</v>
      </c>
      <c r="R16" s="18" t="s">
        <v>177</v>
      </c>
      <c r="S16" s="14" t="s">
        <v>106</v>
      </c>
      <c r="T16" s="21" t="s">
        <v>99</v>
      </c>
      <c r="U16" s="23">
        <v>15050</v>
      </c>
      <c r="V16" s="21" t="s">
        <v>97</v>
      </c>
      <c r="W16" s="24">
        <v>750000</v>
      </c>
      <c r="X16" s="17" t="s">
        <v>36</v>
      </c>
      <c r="Y16" s="21" t="s">
        <v>98</v>
      </c>
      <c r="Z16" s="11" t="s">
        <v>154</v>
      </c>
      <c r="AA16" s="19" t="s">
        <v>137</v>
      </c>
      <c r="AB16" s="18" t="s">
        <v>170</v>
      </c>
      <c r="AC16" s="18" t="s">
        <v>171</v>
      </c>
      <c r="AD16" s="20" t="s">
        <v>59</v>
      </c>
      <c r="AE16" s="18" t="s">
        <v>75</v>
      </c>
    </row>
    <row r="17" spans="1:31" ht="14.25">
      <c r="A17" s="11" t="str">
        <f t="shared" si="0"/>
        <v>TF-08</v>
      </c>
      <c r="B17" s="11" t="str">
        <f t="shared" si="1"/>
        <v>0050040720</v>
      </c>
      <c r="C17" s="11" t="str">
        <f t="shared" si="2"/>
        <v>0050011890</v>
      </c>
      <c r="D17" s="12">
        <v>16</v>
      </c>
      <c r="E17" s="12" t="s">
        <v>31</v>
      </c>
      <c r="F17" s="12" t="s">
        <v>86</v>
      </c>
      <c r="G17" s="13">
        <v>41708</v>
      </c>
      <c r="H17" s="14" t="s">
        <v>107</v>
      </c>
      <c r="I17" s="21" t="s">
        <v>104</v>
      </c>
      <c r="J17" s="23">
        <v>40720</v>
      </c>
      <c r="K17" s="21" t="s">
        <v>97</v>
      </c>
      <c r="L17" s="24">
        <v>-350000</v>
      </c>
      <c r="M17" s="17" t="s">
        <v>36</v>
      </c>
      <c r="N17" s="21" t="s">
        <v>98</v>
      </c>
      <c r="O17" s="11" t="s">
        <v>178</v>
      </c>
      <c r="P17" s="11" t="s">
        <v>162</v>
      </c>
      <c r="Q17" s="18" t="s">
        <v>175</v>
      </c>
      <c r="R17" s="18" t="s">
        <v>179</v>
      </c>
      <c r="S17" s="14" t="s">
        <v>107</v>
      </c>
      <c r="T17" s="21" t="s">
        <v>104</v>
      </c>
      <c r="U17" s="23">
        <v>11890</v>
      </c>
      <c r="V17" s="21" t="s">
        <v>97</v>
      </c>
      <c r="W17" s="24">
        <v>350000</v>
      </c>
      <c r="X17" s="17" t="s">
        <v>36</v>
      </c>
      <c r="Y17" s="21" t="s">
        <v>98</v>
      </c>
      <c r="Z17" s="11" t="s">
        <v>154</v>
      </c>
      <c r="AA17" s="19" t="s">
        <v>137</v>
      </c>
      <c r="AB17" s="18" t="s">
        <v>175</v>
      </c>
      <c r="AC17" s="18" t="s">
        <v>180</v>
      </c>
      <c r="AD17" s="20" t="s">
        <v>59</v>
      </c>
      <c r="AE17" s="18" t="s">
        <v>75</v>
      </c>
    </row>
    <row r="18" spans="1:31" ht="14.25">
      <c r="A18" s="11" t="str">
        <f t="shared" si="0"/>
        <v>TF-09</v>
      </c>
      <c r="B18" s="11" t="str">
        <f t="shared" si="1"/>
        <v>0051571490</v>
      </c>
      <c r="C18" s="11" t="str">
        <f t="shared" si="2"/>
        <v>0051571430</v>
      </c>
      <c r="D18" s="12">
        <v>17</v>
      </c>
      <c r="E18" s="12" t="s">
        <v>31</v>
      </c>
      <c r="F18" s="12" t="s">
        <v>86</v>
      </c>
      <c r="G18" s="13">
        <v>41708</v>
      </c>
      <c r="H18" s="14" t="s">
        <v>108</v>
      </c>
      <c r="I18" s="14" t="s">
        <v>109</v>
      </c>
      <c r="J18" s="14" t="s">
        <v>110</v>
      </c>
      <c r="K18" s="14">
        <v>62700</v>
      </c>
      <c r="L18" s="16">
        <v>-240415</v>
      </c>
      <c r="M18" s="17" t="s">
        <v>36</v>
      </c>
      <c r="N18" s="14">
        <v>511045</v>
      </c>
      <c r="O18" s="11" t="s">
        <v>181</v>
      </c>
      <c r="P18" s="11" t="s">
        <v>137</v>
      </c>
      <c r="Q18" s="18" t="s">
        <v>182</v>
      </c>
      <c r="R18" s="18" t="s">
        <v>183</v>
      </c>
      <c r="S18" s="14" t="s">
        <v>108</v>
      </c>
      <c r="T18" s="14" t="s">
        <v>109</v>
      </c>
      <c r="U18" s="14" t="s">
        <v>111</v>
      </c>
      <c r="V18" s="14">
        <v>62500</v>
      </c>
      <c r="W18" s="16">
        <v>240415</v>
      </c>
      <c r="X18" s="17" t="s">
        <v>36</v>
      </c>
      <c r="Y18" s="14">
        <v>511035</v>
      </c>
      <c r="Z18" s="11" t="s">
        <v>181</v>
      </c>
      <c r="AA18" s="19" t="s">
        <v>137</v>
      </c>
      <c r="AB18" s="18" t="s">
        <v>182</v>
      </c>
      <c r="AC18" s="18" t="s">
        <v>184</v>
      </c>
      <c r="AD18" s="20" t="s">
        <v>64</v>
      </c>
      <c r="AE18" s="18" t="s">
        <v>94</v>
      </c>
    </row>
    <row r="19" spans="1:31" ht="14.25">
      <c r="A19" s="11" t="str">
        <f t="shared" si="0"/>
        <v>TF-10</v>
      </c>
      <c r="B19" s="11" t="str">
        <f t="shared" si="1"/>
        <v>0003232610</v>
      </c>
      <c r="C19" s="11" t="str">
        <f t="shared" si="2"/>
        <v>0003238410</v>
      </c>
      <c r="D19" s="12">
        <v>18</v>
      </c>
      <c r="E19" s="12" t="s">
        <v>31</v>
      </c>
      <c r="F19" s="12" t="s">
        <v>86</v>
      </c>
      <c r="G19" s="13">
        <v>41708</v>
      </c>
      <c r="H19" s="14" t="s">
        <v>112</v>
      </c>
      <c r="I19" s="14" t="s">
        <v>113</v>
      </c>
      <c r="J19" s="14" t="s">
        <v>114</v>
      </c>
      <c r="K19" s="14" t="s">
        <v>115</v>
      </c>
      <c r="L19" s="16">
        <v>-348211</v>
      </c>
      <c r="M19" s="17" t="s">
        <v>36</v>
      </c>
      <c r="N19" s="25">
        <v>211001</v>
      </c>
      <c r="O19" s="11" t="s">
        <v>185</v>
      </c>
      <c r="P19" s="11" t="s">
        <v>137</v>
      </c>
      <c r="Q19" s="18" t="s">
        <v>186</v>
      </c>
      <c r="R19" s="18" t="s">
        <v>187</v>
      </c>
      <c r="S19" s="14" t="s">
        <v>112</v>
      </c>
      <c r="T19" s="14" t="s">
        <v>113</v>
      </c>
      <c r="U19" s="14" t="s">
        <v>116</v>
      </c>
      <c r="V19" s="15" t="s">
        <v>117</v>
      </c>
      <c r="W19" s="16">
        <v>348211</v>
      </c>
      <c r="X19" s="17" t="s">
        <v>118</v>
      </c>
      <c r="Y19" s="14" t="s">
        <v>119</v>
      </c>
      <c r="Z19" s="11" t="s">
        <v>188</v>
      </c>
      <c r="AA19" s="19" t="s">
        <v>137</v>
      </c>
      <c r="AB19" s="18" t="s">
        <v>186</v>
      </c>
      <c r="AC19" s="18" t="s">
        <v>189</v>
      </c>
      <c r="AD19" s="20" t="s">
        <v>43</v>
      </c>
      <c r="AE19" s="18" t="s">
        <v>94</v>
      </c>
    </row>
    <row r="20" spans="1:31" ht="14.25">
      <c r="A20" s="11" t="str">
        <f t="shared" si="0"/>
        <v>TP-01</v>
      </c>
      <c r="B20" s="11" t="str">
        <f t="shared" si="1"/>
        <v>0057013310</v>
      </c>
      <c r="C20" s="11" t="str">
        <f t="shared" si="2"/>
        <v>0057013310</v>
      </c>
      <c r="D20" s="12">
        <v>19</v>
      </c>
      <c r="E20" s="12" t="s">
        <v>31</v>
      </c>
      <c r="F20" s="12" t="s">
        <v>120</v>
      </c>
      <c r="G20" s="13">
        <v>41708</v>
      </c>
      <c r="H20" s="14" t="s">
        <v>121</v>
      </c>
      <c r="I20" s="14" t="s">
        <v>56</v>
      </c>
      <c r="J20" s="14" t="s">
        <v>122</v>
      </c>
      <c r="K20" s="14" t="s">
        <v>35</v>
      </c>
      <c r="L20" s="16">
        <v>-1000000</v>
      </c>
      <c r="M20" s="17" t="s">
        <v>123</v>
      </c>
      <c r="N20" s="14" t="s">
        <v>124</v>
      </c>
      <c r="O20" s="11" t="s">
        <v>154</v>
      </c>
      <c r="P20" s="11" t="s">
        <v>137</v>
      </c>
      <c r="Q20" s="18" t="s">
        <v>146</v>
      </c>
      <c r="R20" s="18" t="s">
        <v>190</v>
      </c>
      <c r="S20" s="14" t="s">
        <v>121</v>
      </c>
      <c r="T20" s="14" t="s">
        <v>56</v>
      </c>
      <c r="U20" s="14" t="s">
        <v>122</v>
      </c>
      <c r="V20" s="14" t="s">
        <v>35</v>
      </c>
      <c r="W20" s="16">
        <v>1000000</v>
      </c>
      <c r="X20" s="17" t="s">
        <v>118</v>
      </c>
      <c r="Y20" s="14" t="s">
        <v>124</v>
      </c>
      <c r="Z20" s="11" t="s">
        <v>154</v>
      </c>
      <c r="AA20" s="19" t="s">
        <v>137</v>
      </c>
      <c r="AB20" s="18" t="s">
        <v>146</v>
      </c>
      <c r="AC20" s="18" t="s">
        <v>190</v>
      </c>
      <c r="AD20" s="20" t="s">
        <v>59</v>
      </c>
      <c r="AE20" s="18" t="s">
        <v>75</v>
      </c>
    </row>
    <row r="21" spans="1:31" ht="14.25">
      <c r="A21" s="11" t="str">
        <f t="shared" si="0"/>
        <v>TP-02</v>
      </c>
      <c r="B21" s="11" t="str">
        <f t="shared" si="1"/>
        <v>0061513510</v>
      </c>
      <c r="C21" s="11" t="str">
        <f t="shared" si="2"/>
        <v>0061513510</v>
      </c>
      <c r="D21" s="12">
        <v>20</v>
      </c>
      <c r="E21" s="12" t="s">
        <v>31</v>
      </c>
      <c r="F21" s="12" t="s">
        <v>120</v>
      </c>
      <c r="G21" s="13">
        <v>41708</v>
      </c>
      <c r="H21" s="14" t="s">
        <v>125</v>
      </c>
      <c r="I21" s="14" t="s">
        <v>126</v>
      </c>
      <c r="J21" s="14" t="s">
        <v>127</v>
      </c>
      <c r="K21" s="14" t="s">
        <v>35</v>
      </c>
      <c r="L21" s="16">
        <v>-5800</v>
      </c>
      <c r="M21" s="17" t="s">
        <v>123</v>
      </c>
      <c r="N21" s="14" t="s">
        <v>128</v>
      </c>
      <c r="O21" s="11" t="s">
        <v>154</v>
      </c>
      <c r="P21" s="11" t="s">
        <v>137</v>
      </c>
      <c r="Q21" s="18" t="s">
        <v>191</v>
      </c>
      <c r="R21" s="18" t="s">
        <v>192</v>
      </c>
      <c r="S21" s="14" t="s">
        <v>125</v>
      </c>
      <c r="T21" s="14" t="s">
        <v>126</v>
      </c>
      <c r="U21" s="14" t="s">
        <v>127</v>
      </c>
      <c r="V21" s="14" t="s">
        <v>35</v>
      </c>
      <c r="W21" s="16">
        <v>5800</v>
      </c>
      <c r="X21" s="17" t="s">
        <v>129</v>
      </c>
      <c r="Y21" s="14" t="s">
        <v>128</v>
      </c>
      <c r="Z21" s="11" t="s">
        <v>154</v>
      </c>
      <c r="AA21" s="19" t="s">
        <v>137</v>
      </c>
      <c r="AB21" s="18" t="s">
        <v>191</v>
      </c>
      <c r="AC21" s="18" t="s">
        <v>192</v>
      </c>
      <c r="AD21" s="20" t="s">
        <v>64</v>
      </c>
      <c r="AE21" s="18" t="s">
        <v>94</v>
      </c>
    </row>
    <row r="22" spans="1:31" ht="14.25">
      <c r="A22" s="11" t="str">
        <f t="shared" si="0"/>
        <v>TP-03</v>
      </c>
      <c r="B22" s="11" t="str">
        <f t="shared" si="1"/>
        <v>0040015960</v>
      </c>
      <c r="C22" s="11" t="str">
        <f t="shared" si="2"/>
        <v>0040015960</v>
      </c>
      <c r="D22" s="12">
        <v>21</v>
      </c>
      <c r="E22" s="12" t="s">
        <v>31</v>
      </c>
      <c r="F22" s="12" t="s">
        <v>120</v>
      </c>
      <c r="G22" s="13">
        <v>41708</v>
      </c>
      <c r="H22" s="14" t="s">
        <v>130</v>
      </c>
      <c r="I22" s="14" t="s">
        <v>131</v>
      </c>
      <c r="J22" s="14" t="s">
        <v>132</v>
      </c>
      <c r="K22" s="14" t="s">
        <v>35</v>
      </c>
      <c r="L22" s="16">
        <v>-60000</v>
      </c>
      <c r="M22" s="17" t="s">
        <v>118</v>
      </c>
      <c r="N22" s="14" t="s">
        <v>133</v>
      </c>
      <c r="O22" s="11" t="s">
        <v>154</v>
      </c>
      <c r="P22" s="11" t="s">
        <v>137</v>
      </c>
      <c r="Q22" s="18" t="s">
        <v>193</v>
      </c>
      <c r="R22" s="18" t="s">
        <v>194</v>
      </c>
      <c r="S22" s="14" t="s">
        <v>130</v>
      </c>
      <c r="T22" s="14" t="s">
        <v>131</v>
      </c>
      <c r="U22" s="14" t="s">
        <v>132</v>
      </c>
      <c r="V22" s="14" t="s">
        <v>35</v>
      </c>
      <c r="W22" s="16">
        <v>60000</v>
      </c>
      <c r="X22" s="17" t="s">
        <v>123</v>
      </c>
      <c r="Y22" s="14" t="s">
        <v>133</v>
      </c>
      <c r="Z22" s="11" t="s">
        <v>154</v>
      </c>
      <c r="AA22" s="19" t="s">
        <v>137</v>
      </c>
      <c r="AB22" s="18" t="s">
        <v>193</v>
      </c>
      <c r="AC22" s="18" t="s">
        <v>194</v>
      </c>
      <c r="AD22" s="20" t="s">
        <v>134</v>
      </c>
      <c r="AE22" s="18" t="s">
        <v>75</v>
      </c>
    </row>
    <row r="23" spans="1:31" ht="14.25">
      <c r="A23" s="11" t="str">
        <f t="shared" si="0"/>
        <v>TP-04</v>
      </c>
      <c r="B23" s="11" t="str">
        <f t="shared" si="1"/>
        <v>0003238410</v>
      </c>
      <c r="C23" s="11" t="str">
        <f t="shared" si="2"/>
        <v>0003238410</v>
      </c>
      <c r="D23" s="12">
        <v>22</v>
      </c>
      <c r="E23" s="12" t="s">
        <v>31</v>
      </c>
      <c r="F23" s="12" t="s">
        <v>120</v>
      </c>
      <c r="G23" s="13">
        <v>41708</v>
      </c>
      <c r="H23" s="14" t="s">
        <v>135</v>
      </c>
      <c r="I23" s="14" t="s">
        <v>113</v>
      </c>
      <c r="J23" s="14" t="s">
        <v>116</v>
      </c>
      <c r="K23" s="14" t="s">
        <v>115</v>
      </c>
      <c r="L23" s="16">
        <v>-171221.75</v>
      </c>
      <c r="M23" s="17" t="s">
        <v>123</v>
      </c>
      <c r="N23" s="14" t="s">
        <v>119</v>
      </c>
      <c r="O23" s="11" t="s">
        <v>188</v>
      </c>
      <c r="P23" s="11" t="s">
        <v>137</v>
      </c>
      <c r="Q23" s="18" t="s">
        <v>186</v>
      </c>
      <c r="R23" s="18" t="s">
        <v>189</v>
      </c>
      <c r="S23" s="14" t="s">
        <v>135</v>
      </c>
      <c r="T23" s="14" t="s">
        <v>113</v>
      </c>
      <c r="U23" s="14" t="s">
        <v>116</v>
      </c>
      <c r="V23" s="14" t="s">
        <v>115</v>
      </c>
      <c r="W23" s="16">
        <v>171221.75</v>
      </c>
      <c r="X23" s="17" t="s">
        <v>118</v>
      </c>
      <c r="Y23" s="14" t="s">
        <v>119</v>
      </c>
      <c r="Z23" s="11" t="s">
        <v>188</v>
      </c>
      <c r="AA23" s="19" t="s">
        <v>137</v>
      </c>
      <c r="AB23" s="18" t="s">
        <v>186</v>
      </c>
      <c r="AC23" s="18" t="s">
        <v>189</v>
      </c>
      <c r="AD23" s="20" t="s">
        <v>43</v>
      </c>
      <c r="AE23" s="18" t="s">
        <v>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chrmiller</cp:lastModifiedBy>
  <dcterms:created xsi:type="dcterms:W3CDTF">2014-07-24T12:50:48Z</dcterms:created>
  <dcterms:modified xsi:type="dcterms:W3CDTF">2014-07-24T12:51:34Z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