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310"/>
  </bookViews>
  <sheets>
    <sheet name="Summary of Allocated Costs" sheetId="1" r:id="rId1"/>
    <sheet name="Schedule of Fixed Costs" sheetId="2" r:id="rId2"/>
    <sheet name="Schedule of Departmental Costs" sheetId="3" r:id="rId3"/>
  </sheets>
  <externalReferences>
    <externalReference r:id="rId4"/>
    <externalReference r:id="rId5"/>
    <externalReference r:id="rId6"/>
  </externalReferences>
  <definedNames>
    <definedName name="\a">'[1]Schedule 2 Equip Use Charge'!#REF!</definedName>
    <definedName name="_Key1" hidden="1">[2]Projects!#REF!</definedName>
    <definedName name="_Order1" hidden="1">255</definedName>
    <definedName name="double\">'[3]Schedule 1 Building Use Charge'!$B$93:$B$94</definedName>
    <definedName name="NvsAnswerCol">"[Drill1]APVCHR!$A$5:$A$251"</definedName>
    <definedName name="NvsASD">"V2006-06-30"</definedName>
    <definedName name="NvsAutoDrillOk">"VN"</definedName>
    <definedName name="NvsElapsedTime">0.00299768518016208</definedName>
    <definedName name="NvsEndTime">38973.4481944444</definedName>
    <definedName name="NvsInstLang">"VENG"</definedName>
    <definedName name="NvsInstSpec">"%,LACTUALS,SYTD,FACCOUNT,TACCTROLLUP,NMAINT_REPAIRS,FPROGRAM_CODE,V39035"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ParentRef">"[STINDGL_210_739035.xls]Sheet1!$C$37"</definedName>
    <definedName name="NvsReqBU">"V00061"</definedName>
    <definedName name="NvsReqBUOnly">"VY"</definedName>
    <definedName name="NvsTransLed">"VN"</definedName>
    <definedName name="NvsTreeASD">"V2006-06-30"</definedName>
    <definedName name="_xlnm.Print_Area" localSheetId="2">'Schedule of Departmental Costs'!$C$1:$N$26</definedName>
    <definedName name="_xlnm.Print_Area" localSheetId="1">'Schedule of Fixed Costs'!$A$6:$M$142</definedName>
    <definedName name="_xlnm.Print_Area" localSheetId="0">'Summary of Allocated Costs'!$B$1:$EF$32</definedName>
    <definedName name="_xlnm.Print_Titles" localSheetId="2">'Schedule of Departmental Costs'!$A:$A</definedName>
    <definedName name="_xlnm.Print_Titles" localSheetId="1">'Schedule of Fixed Costs'!$1:$5</definedName>
    <definedName name="_xlnm.Print_Titles" localSheetId="0">'Summary of Allocated Costs'!$A:$A</definedName>
    <definedName name="Print_Titles_MI">#REF!</definedName>
  </definedNames>
  <calcPr calcId="145621"/>
</workbook>
</file>

<file path=xl/calcChain.xml><?xml version="1.0" encoding="utf-8"?>
<calcChain xmlns="http://schemas.openxmlformats.org/spreadsheetml/2006/main">
  <c r="E4" i="2" l="1"/>
  <c r="E155" i="2" l="1"/>
  <c r="C143" i="2" l="1"/>
</calcChain>
</file>

<file path=xl/sharedStrings.xml><?xml version="1.0" encoding="utf-8"?>
<sst xmlns="http://schemas.openxmlformats.org/spreadsheetml/2006/main" count="454" uniqueCount="416">
  <si>
    <t>Summary of Allocated Costs</t>
  </si>
  <si>
    <t>Total Allocated Cost</t>
  </si>
  <si>
    <t>Central Service Departments</t>
  </si>
  <si>
    <t>Total Allocated Costs</t>
  </si>
  <si>
    <t>Carry Forward</t>
  </si>
  <si>
    <t>Cost with Carry Forward</t>
  </si>
  <si>
    <t>Cost Adjustments</t>
  </si>
  <si>
    <t>Total Allocated Costs with Carry Forward</t>
  </si>
  <si>
    <t>Schedule of Fixed Costs</t>
  </si>
  <si>
    <t>Final Costs</t>
  </si>
  <si>
    <t>Fixed Costs</t>
  </si>
  <si>
    <t>Actual Costs with Carry Forward</t>
  </si>
  <si>
    <t>check figure s/b 0</t>
  </si>
  <si>
    <t>Grantee Department</t>
  </si>
  <si>
    <t>Reconciling Items:</t>
  </si>
  <si>
    <t>Disallowed / Capitalized</t>
  </si>
  <si>
    <t>Schedule of Departmental Costs</t>
  </si>
  <si>
    <t>Central Service Department</t>
  </si>
  <si>
    <t>Expenditures</t>
  </si>
  <si>
    <t>Direct Billings</t>
  </si>
  <si>
    <t>Incoming Costs Allocated to Genral Government</t>
  </si>
  <si>
    <t xml:space="preserve">IDFA                                    </t>
  </si>
  <si>
    <t xml:space="preserve">HISTORICAL SOCIETY                      </t>
  </si>
  <si>
    <t xml:space="preserve">IN BOND BANK                            </t>
  </si>
  <si>
    <t xml:space="preserve">HOOSIER LOTTERY                         </t>
  </si>
  <si>
    <t xml:space="preserve">IN BD OF DEPOSIT                        </t>
  </si>
  <si>
    <t>Economic Development Council</t>
  </si>
  <si>
    <t>IN Stadium &amp; Convention Bldg Auth</t>
  </si>
  <si>
    <t xml:space="preserve">ALL OTHER DEPTS                         </t>
  </si>
  <si>
    <t>FACILITY DEPRECIATION</t>
  </si>
  <si>
    <t>EQUIPMENT USE CHARGE</t>
  </si>
  <si>
    <t>DEPT OF ADMINISTRATION</t>
  </si>
  <si>
    <t>OPERATIONS DIVISION</t>
  </si>
  <si>
    <t>PUBLIC WORKS</t>
  </si>
  <si>
    <t>PROCUREMENT</t>
  </si>
  <si>
    <t>DEPT OF PERSONNEL</t>
  </si>
  <si>
    <t>EMPLOYEE APPEALS COMMISSION</t>
  </si>
  <si>
    <t>PUBLIC RECORDS COMMISSION</t>
  </si>
  <si>
    <t>TREASURER OF STATE</t>
  </si>
  <si>
    <t>AUDITOR OF STATE</t>
  </si>
  <si>
    <t>OFFICE OF MANAGEMENT AND BUDGET</t>
  </si>
  <si>
    <t>OFFICE OF STATE BASED INITIATIVES</t>
  </si>
  <si>
    <t>OFFICE OF THE INSPECTOR GENERAL</t>
  </si>
  <si>
    <t>ATTORNEY GENERAL</t>
  </si>
  <si>
    <t xml:space="preserve">00003 HOUSE                               </t>
  </si>
  <si>
    <t xml:space="preserve">00004 SENATE                              </t>
  </si>
  <si>
    <t xml:space="preserve">00015 LOBBY REG COMM                      </t>
  </si>
  <si>
    <t xml:space="preserve">00017 LSA                                 </t>
  </si>
  <si>
    <t xml:space="preserve">00022 SUPREME COURT                       </t>
  </si>
  <si>
    <t xml:space="preserve">00023 APPEALS                             </t>
  </si>
  <si>
    <t xml:space="preserve">00024 CLERK                               </t>
  </si>
  <si>
    <t xml:space="preserve">00026 JUDICIAL CTR                        </t>
  </si>
  <si>
    <t xml:space="preserve">00028 TAX COURT                           </t>
  </si>
  <si>
    <t xml:space="preserve">00030 GOVERNOR                            </t>
  </si>
  <si>
    <t xml:space="preserve">00032 ICJI                                </t>
  </si>
  <si>
    <t xml:space="preserve">00035 GOV CNCL DISB                       </t>
  </si>
  <si>
    <t>00036 Dept of Agriculture</t>
  </si>
  <si>
    <t xml:space="preserve">00038 Lt Governor                         </t>
  </si>
  <si>
    <t xml:space="preserve">00039 PA Council                          </t>
  </si>
  <si>
    <t xml:space="preserve">00040 SECRETARY OF ST                     </t>
  </si>
  <si>
    <t xml:space="preserve">00041 HAZARDOUS WASTE                     </t>
  </si>
  <si>
    <t xml:space="preserve">00042 VLNTRY ACTION                       </t>
  </si>
  <si>
    <t>00043 Protection &amp; Advocacy Comm</t>
  </si>
  <si>
    <t xml:space="preserve">00044 PROT &amp; ADV COMM                     </t>
  </si>
  <si>
    <t xml:space="preserve">00058 TBACO USE PRV BD                    </t>
  </si>
  <si>
    <t>00061 PITNEY-BOWES CENTRAL MAIL SERVICES</t>
  </si>
  <si>
    <t>00061 FLEET SERVICES</t>
  </si>
  <si>
    <t>00061 PITNEY-BOWES CENTRAL PRINTING SERVICES</t>
  </si>
  <si>
    <t>00061 Aviation Rotary Fund</t>
  </si>
  <si>
    <t xml:space="preserve">00063 ELECTION BD                         </t>
  </si>
  <si>
    <t xml:space="preserve">00064 PUBLIC ACCESS CNSLR                 </t>
  </si>
  <si>
    <t>00067 Office of Technology</t>
  </si>
  <si>
    <t>00070 State Personnel Department</t>
  </si>
  <si>
    <t>00070 SPD - HR Services Fund</t>
  </si>
  <si>
    <t xml:space="preserve">00070 SPD - HEALTH INS                    </t>
  </si>
  <si>
    <t xml:space="preserve">00071 SPD - DISABILITY                    </t>
  </si>
  <si>
    <t>00072 PERS</t>
  </si>
  <si>
    <t xml:space="preserve">00080 BD OF ACCOUNTS                      </t>
  </si>
  <si>
    <t xml:space="preserve">00090 REVENUE                             </t>
  </si>
  <si>
    <t xml:space="preserve">00100 STATE POLICE                        </t>
  </si>
  <si>
    <t xml:space="preserve">00102 LAW ENFCT ACDY                      </t>
  </si>
  <si>
    <t xml:space="preserve">00110 ADJ GENERAL                         </t>
  </si>
  <si>
    <t>00115 Department of Toxicology</t>
  </si>
  <si>
    <t xml:space="preserve">00160 VET AFFAIRS                         </t>
  </si>
  <si>
    <t xml:space="preserve">00190 GAMING                              </t>
  </si>
  <si>
    <t xml:space="preserve">00195 GAMING RSRCH                        </t>
  </si>
  <si>
    <t xml:space="preserve">00200 URC                                 </t>
  </si>
  <si>
    <t xml:space="preserve">00205 UCC                                 </t>
  </si>
  <si>
    <t xml:space="preserve">00208 FIN INSTITUTIONS                    </t>
  </si>
  <si>
    <t xml:space="preserve">00210 INSURANCE                           </t>
  </si>
  <si>
    <t xml:space="preserve">00215 Lcl Govt Fin                        </t>
  </si>
  <si>
    <t xml:space="preserve">00217 TAX REVIEW                          </t>
  </si>
  <si>
    <t xml:space="preserve">00220 WORKERS COMP BD                     </t>
  </si>
  <si>
    <t xml:space="preserve">00225 LABOR                               </t>
  </si>
  <si>
    <t xml:space="preserve">00230 ALCOHOL &amp; TOBACCO                   </t>
  </si>
  <si>
    <t xml:space="preserve">00235 BMV                                 </t>
  </si>
  <si>
    <t xml:space="preserve">00245 PROF STDS BD                        </t>
  </si>
  <si>
    <t xml:space="preserve">00250 PROF LIC AGY                        </t>
  </si>
  <si>
    <t xml:space="preserve">00258 CIVIL RIGHTS                        </t>
  </si>
  <si>
    <t>00260 IN Economic Development Corp</t>
  </si>
  <si>
    <t>00261 IN Finance Authority</t>
  </si>
  <si>
    <t xml:space="preserve">00262 PORT COMM                           </t>
  </si>
  <si>
    <t>00263 HOUSING &amp; COMMUNITY DEV AUTH</t>
  </si>
  <si>
    <t xml:space="preserve">00265 HORSE RACING                        </t>
  </si>
  <si>
    <t>00266 Office of Energy Development</t>
  </si>
  <si>
    <t xml:space="preserve">00275 HLTH PRF SRVC                       </t>
  </si>
  <si>
    <t xml:space="preserve">00285 PUBLIC SAFETY                       </t>
  </si>
  <si>
    <t xml:space="preserve">00286 INTGRTD PUB SFTY                    </t>
  </si>
  <si>
    <t xml:space="preserve">00300 DNR                                 </t>
  </si>
  <si>
    <t>00303 Indiana State Museum</t>
  </si>
  <si>
    <t xml:space="preserve">00305 FIRE &amp; BLDG                         </t>
  </si>
  <si>
    <t xml:space="preserve">00310 WHITE RIVER                         </t>
  </si>
  <si>
    <t xml:space="preserve">00315 WAR MEMORIALS                       </t>
  </si>
  <si>
    <t xml:space="preserve">00340 BMVC                                </t>
  </si>
  <si>
    <t xml:space="preserve">00351 Animal Health                       </t>
  </si>
  <si>
    <t>00385 IN Dept of Homeland Security</t>
  </si>
  <si>
    <t xml:space="preserve">00400 HEALTH                              </t>
  </si>
  <si>
    <t xml:space="preserve">00405 FSSA ADMIN                          </t>
  </si>
  <si>
    <t xml:space="preserve">00410 FSSA - DMHA                         </t>
  </si>
  <si>
    <t xml:space="preserve">00415 PSY CHILD CENTER                    </t>
  </si>
  <si>
    <t xml:space="preserve">00425 EVANSVILLE                          </t>
  </si>
  <si>
    <t xml:space="preserve">00430 MADISON                             </t>
  </si>
  <si>
    <t xml:space="preserve">00435 LOGANSPORT                          </t>
  </si>
  <si>
    <t xml:space="preserve">00440 RICHMOND                            </t>
  </si>
  <si>
    <t xml:space="preserve">00450 LARUE CARTER                        </t>
  </si>
  <si>
    <t xml:space="preserve">00460 NEW CASTLE                          </t>
  </si>
  <si>
    <t xml:space="preserve">00465 FT WAYNE                            </t>
  </si>
  <si>
    <t xml:space="preserve">00470 MUSCATATUCK                         </t>
  </si>
  <si>
    <t xml:space="preserve">00480 SILVERCREST                         </t>
  </si>
  <si>
    <t xml:space="preserve">00490 N INDIANA                           </t>
  </si>
  <si>
    <t xml:space="preserve">00495 IDEM                                </t>
  </si>
  <si>
    <t xml:space="preserve">00496 ENVIR ADJ                           </t>
  </si>
  <si>
    <t xml:space="preserve">00497 FSSA - DDRS                        </t>
  </si>
  <si>
    <t>00498 FSSA - Aging</t>
  </si>
  <si>
    <t>00500 FSSA - DFR</t>
  </si>
  <si>
    <t>00502 Dept of Child Services</t>
  </si>
  <si>
    <t>00503 FSSA - OMPP</t>
  </si>
  <si>
    <t xml:space="preserve">00505 ED EMP REL                          </t>
  </si>
  <si>
    <t xml:space="preserve">00510 DWD                                 </t>
  </si>
  <si>
    <t xml:space="preserve">00550 SCH BLIND                           </t>
  </si>
  <si>
    <t xml:space="preserve">00560 SCH DEAF                            </t>
  </si>
  <si>
    <t xml:space="preserve">00570 Veterans' Home                      </t>
  </si>
  <si>
    <t xml:space="preserve">00580 Soldiers &amp; Sailors                  </t>
  </si>
  <si>
    <t xml:space="preserve">00605 PUBLIC DEFENDER                     </t>
  </si>
  <si>
    <t xml:space="preserve">00610 Pub Def Cncl                        </t>
  </si>
  <si>
    <t xml:space="preserve">00615 CORRECTIONS                         </t>
  </si>
  <si>
    <t xml:space="preserve">00IDOC FACILITIES                         </t>
  </si>
  <si>
    <t xml:space="preserve">00700 EDUCATION                           </t>
  </si>
  <si>
    <t xml:space="preserve">00703 PROPRIETARY ED                      </t>
  </si>
  <si>
    <t>007040 IN Charter School Board</t>
  </si>
  <si>
    <t xml:space="preserve">00705 IAC                                 </t>
  </si>
  <si>
    <t>00706 Indiana Works Council</t>
  </si>
  <si>
    <t xml:space="preserve">00710 IVY TECH                            </t>
  </si>
  <si>
    <t xml:space="preserve">00715 SSAC                                </t>
  </si>
  <si>
    <t xml:space="preserve">00718 SCHOOL LUNCH                        </t>
  </si>
  <si>
    <t xml:space="preserve">00719 HIGHER ED                           </t>
  </si>
  <si>
    <t>00720 Off of Faith Based &amp; Comm Init</t>
  </si>
  <si>
    <t xml:space="preserve">00728 HRIC                                </t>
  </si>
  <si>
    <t xml:space="preserve">00730 LIBRARY                             </t>
  </si>
  <si>
    <t xml:space="preserve">00735 HIST BUREAU                         </t>
  </si>
  <si>
    <t>00741 NW IN Regional Dev Authority</t>
  </si>
  <si>
    <t xml:space="preserve">00750 IU                                  </t>
  </si>
  <si>
    <t xml:space="preserve">00760 PURDUE                              </t>
  </si>
  <si>
    <t xml:space="preserve">00770 ISU                                 </t>
  </si>
  <si>
    <t xml:space="preserve">00775 USI                                 </t>
  </si>
  <si>
    <t xml:space="preserve">00780 BALL STATE                          </t>
  </si>
  <si>
    <t xml:space="preserve">00790 VINCENNES                           </t>
  </si>
  <si>
    <t xml:space="preserve">00800 INDOT                               </t>
  </si>
  <si>
    <t xml:space="preserve">00878 FAIR COMMISSION                     </t>
  </si>
  <si>
    <t xml:space="preserve">00740 TRF                                 </t>
  </si>
  <si>
    <t>00075 Inspector General</t>
  </si>
  <si>
    <t>00003</t>
  </si>
  <si>
    <t>00004</t>
  </si>
  <si>
    <t>00015</t>
  </si>
  <si>
    <t>00017</t>
  </si>
  <si>
    <t>00022</t>
  </si>
  <si>
    <t>00023</t>
  </si>
  <si>
    <t>00024</t>
  </si>
  <si>
    <t>00026</t>
  </si>
  <si>
    <t>00028</t>
  </si>
  <si>
    <t>00030</t>
  </si>
  <si>
    <t>00032</t>
  </si>
  <si>
    <t>00035</t>
  </si>
  <si>
    <t>00036</t>
  </si>
  <si>
    <t>00038</t>
  </si>
  <si>
    <t>00039</t>
  </si>
  <si>
    <t>00040</t>
  </si>
  <si>
    <t>00041</t>
  </si>
  <si>
    <t>00042</t>
  </si>
  <si>
    <t>00043</t>
  </si>
  <si>
    <t>00044</t>
  </si>
  <si>
    <t>00058</t>
  </si>
  <si>
    <t>00061</t>
  </si>
  <si>
    <t>00063</t>
  </si>
  <si>
    <t>00064</t>
  </si>
  <si>
    <t>00067</t>
  </si>
  <si>
    <t>00070</t>
  </si>
  <si>
    <t>00071</t>
  </si>
  <si>
    <t>00072</t>
  </si>
  <si>
    <t>00080</t>
  </si>
  <si>
    <t>00090</t>
  </si>
  <si>
    <t>00100</t>
  </si>
  <si>
    <t>00102</t>
  </si>
  <si>
    <t>00110</t>
  </si>
  <si>
    <t>00115</t>
  </si>
  <si>
    <t>00160</t>
  </si>
  <si>
    <t>00190</t>
  </si>
  <si>
    <t>00195</t>
  </si>
  <si>
    <t>00200</t>
  </si>
  <si>
    <t>00205</t>
  </si>
  <si>
    <t>00208</t>
  </si>
  <si>
    <t>00210</t>
  </si>
  <si>
    <t>00215</t>
  </si>
  <si>
    <t>00217</t>
  </si>
  <si>
    <t>00220</t>
  </si>
  <si>
    <t>00225</t>
  </si>
  <si>
    <t>00230</t>
  </si>
  <si>
    <t>00235</t>
  </si>
  <si>
    <t>00245</t>
  </si>
  <si>
    <t>00250</t>
  </si>
  <si>
    <t>00258</t>
  </si>
  <si>
    <t>00260</t>
  </si>
  <si>
    <t>00261</t>
  </si>
  <si>
    <t>00262</t>
  </si>
  <si>
    <t>00263</t>
  </si>
  <si>
    <t>00265</t>
  </si>
  <si>
    <t>00266</t>
  </si>
  <si>
    <t>00275</t>
  </si>
  <si>
    <t>00285</t>
  </si>
  <si>
    <t>00286</t>
  </si>
  <si>
    <t>00300</t>
  </si>
  <si>
    <t>00303</t>
  </si>
  <si>
    <t>00305</t>
  </si>
  <si>
    <t>00310</t>
  </si>
  <si>
    <t>00315</t>
  </si>
  <si>
    <t>00340</t>
  </si>
  <si>
    <t>00351</t>
  </si>
  <si>
    <t>00385</t>
  </si>
  <si>
    <t>00400</t>
  </si>
  <si>
    <t>00405</t>
  </si>
  <si>
    <t>00410</t>
  </si>
  <si>
    <t>00415</t>
  </si>
  <si>
    <t>00425</t>
  </si>
  <si>
    <t>00430</t>
  </si>
  <si>
    <t>00435</t>
  </si>
  <si>
    <t>00440</t>
  </si>
  <si>
    <t>00450</t>
  </si>
  <si>
    <t>00460</t>
  </si>
  <si>
    <t>00465</t>
  </si>
  <si>
    <t>00470</t>
  </si>
  <si>
    <t>00480</t>
  </si>
  <si>
    <t>00490</t>
  </si>
  <si>
    <t>00495</t>
  </si>
  <si>
    <t>00496</t>
  </si>
  <si>
    <t>00497</t>
  </si>
  <si>
    <t>00498</t>
  </si>
  <si>
    <t>00500</t>
  </si>
  <si>
    <t>00502</t>
  </si>
  <si>
    <t>00503</t>
  </si>
  <si>
    <t>00505</t>
  </si>
  <si>
    <t>00510</t>
  </si>
  <si>
    <t>00550</t>
  </si>
  <si>
    <t>00560</t>
  </si>
  <si>
    <t>00570</t>
  </si>
  <si>
    <t>00580</t>
  </si>
  <si>
    <t>00605</t>
  </si>
  <si>
    <t>00610</t>
  </si>
  <si>
    <t>00615</t>
  </si>
  <si>
    <t>00IDO</t>
  </si>
  <si>
    <t>00700</t>
  </si>
  <si>
    <t>00703</t>
  </si>
  <si>
    <t>00704</t>
  </si>
  <si>
    <t>00705</t>
  </si>
  <si>
    <t>00706</t>
  </si>
  <si>
    <t>00710</t>
  </si>
  <si>
    <t>00715</t>
  </si>
  <si>
    <t>00718</t>
  </si>
  <si>
    <t>00719</t>
  </si>
  <si>
    <t>00720</t>
  </si>
  <si>
    <t>00728</t>
  </si>
  <si>
    <t>00730</t>
  </si>
  <si>
    <t>00735</t>
  </si>
  <si>
    <t>00741</t>
  </si>
  <si>
    <t>00750</t>
  </si>
  <si>
    <t>00760</t>
  </si>
  <si>
    <t>00770</t>
  </si>
  <si>
    <t>00775</t>
  </si>
  <si>
    <t>00780</t>
  </si>
  <si>
    <t>00790</t>
  </si>
  <si>
    <t>00800</t>
  </si>
  <si>
    <t>00878</t>
  </si>
  <si>
    <t xml:space="preserve">HOUSE                               </t>
  </si>
  <si>
    <t xml:space="preserve">SENATE                              </t>
  </si>
  <si>
    <t xml:space="preserve">LOBBY REG COMM                      </t>
  </si>
  <si>
    <t xml:space="preserve">LSA                                 </t>
  </si>
  <si>
    <t xml:space="preserve">SUPREME COURT                       </t>
  </si>
  <si>
    <t xml:space="preserve">APPEALS                             </t>
  </si>
  <si>
    <t xml:space="preserve">CLERK                               </t>
  </si>
  <si>
    <t xml:space="preserve">JUDICIAL CTR                        </t>
  </si>
  <si>
    <t xml:space="preserve">TAX COURT                           </t>
  </si>
  <si>
    <t xml:space="preserve">GOVERNOR                            </t>
  </si>
  <si>
    <t xml:space="preserve">ICJI                                </t>
  </si>
  <si>
    <t xml:space="preserve">GOV CNCL DISB                       </t>
  </si>
  <si>
    <t>Dept of Agriculture</t>
  </si>
  <si>
    <t xml:space="preserve">Lt Governor                         </t>
  </si>
  <si>
    <t xml:space="preserve">PA Council                          </t>
  </si>
  <si>
    <t xml:space="preserve">SECRETARY OF ST                     </t>
  </si>
  <si>
    <t xml:space="preserve">HAZARDOUS WASTE                     </t>
  </si>
  <si>
    <t xml:space="preserve">VLNTRY ACTION                       </t>
  </si>
  <si>
    <t>Protection &amp; Advocacy Comm</t>
  </si>
  <si>
    <t xml:space="preserve">PROT &amp; ADV COMM                     </t>
  </si>
  <si>
    <t xml:space="preserve">TBACO USE PRV BD                    </t>
  </si>
  <si>
    <t>PITNEY-BOWES CENTRAL MAIL SERVICES</t>
  </si>
  <si>
    <t>FLEET SERVICES</t>
  </si>
  <si>
    <t>PITNEY-BOWES CENTRAL PRINTING SERVICES</t>
  </si>
  <si>
    <t>Aviation Rotary Fund</t>
  </si>
  <si>
    <t xml:space="preserve">ELECTION BD                         </t>
  </si>
  <si>
    <t xml:space="preserve">PUBLIC ACCESS CNSLR                 </t>
  </si>
  <si>
    <t>Office of Technology</t>
  </si>
  <si>
    <t>State Personnel Department</t>
  </si>
  <si>
    <t>SPD - HR Services Fund</t>
  </si>
  <si>
    <t xml:space="preserve">SPD - HEALTH INS                    </t>
  </si>
  <si>
    <t xml:space="preserve">SPD - DISABILITY                    </t>
  </si>
  <si>
    <t>PERS</t>
  </si>
  <si>
    <t xml:space="preserve">BD OF ACCOUNTS                      </t>
  </si>
  <si>
    <t xml:space="preserve">REVENUE                             </t>
  </si>
  <si>
    <t xml:space="preserve">STATE POLICE                        </t>
  </si>
  <si>
    <t xml:space="preserve">LAW ENFCT ACDY                      </t>
  </si>
  <si>
    <t xml:space="preserve">ADJ GENERAL                         </t>
  </si>
  <si>
    <t>Department of Toxicology</t>
  </si>
  <si>
    <t xml:space="preserve">VET AFFAIRS                         </t>
  </si>
  <si>
    <t xml:space="preserve">GAMING                              </t>
  </si>
  <si>
    <t xml:space="preserve">GAMING RSRCH                        </t>
  </si>
  <si>
    <t xml:space="preserve">URC                                 </t>
  </si>
  <si>
    <t xml:space="preserve">UCC                                 </t>
  </si>
  <si>
    <t xml:space="preserve">FIN INSTITUTIONS                    </t>
  </si>
  <si>
    <t xml:space="preserve">INSURANCE                           </t>
  </si>
  <si>
    <t xml:space="preserve">Lcl Govt Fin                        </t>
  </si>
  <si>
    <t xml:space="preserve">TAX REVIEW                          </t>
  </si>
  <si>
    <t xml:space="preserve">WORKERS COMP BD                     </t>
  </si>
  <si>
    <t xml:space="preserve">LABOR                               </t>
  </si>
  <si>
    <t xml:space="preserve">ALCOHOL &amp; TOBACCO                   </t>
  </si>
  <si>
    <t xml:space="preserve">BMV                                 </t>
  </si>
  <si>
    <t xml:space="preserve">PROF STDS BD                        </t>
  </si>
  <si>
    <t xml:space="preserve">PROF LIC AGY                        </t>
  </si>
  <si>
    <t xml:space="preserve">CIVIL RIGHTS                        </t>
  </si>
  <si>
    <t>IN Economic Development Corp</t>
  </si>
  <si>
    <t>IN Finance Authority</t>
  </si>
  <si>
    <t xml:space="preserve">PORT COMM                           </t>
  </si>
  <si>
    <t>HOUSING &amp; COMMUNITY DEV AUTH</t>
  </si>
  <si>
    <t xml:space="preserve">HORSE RACING                        </t>
  </si>
  <si>
    <t>Office of Energy Development</t>
  </si>
  <si>
    <t xml:space="preserve">HLTH PRF SRVC                       </t>
  </si>
  <si>
    <t xml:space="preserve">PUBLIC SAFETY                       </t>
  </si>
  <si>
    <t xml:space="preserve">INTGRTD PUB SFTY                    </t>
  </si>
  <si>
    <t xml:space="preserve">DNR                                 </t>
  </si>
  <si>
    <t>Indiana State Museum</t>
  </si>
  <si>
    <t xml:space="preserve">FIRE &amp; BLDG                         </t>
  </si>
  <si>
    <t xml:space="preserve">WHITE RIVER                         </t>
  </si>
  <si>
    <t xml:space="preserve">WAR MEMORIALS                       </t>
  </si>
  <si>
    <t xml:space="preserve">BMVC                                </t>
  </si>
  <si>
    <t xml:space="preserve">Animal Health                       </t>
  </si>
  <si>
    <t>IN Dept of Homeland Security</t>
  </si>
  <si>
    <t xml:space="preserve">HEALTH                              </t>
  </si>
  <si>
    <t xml:space="preserve">FSSA ADMIN                          </t>
  </si>
  <si>
    <t xml:space="preserve">FSSA - DMHA                         </t>
  </si>
  <si>
    <t xml:space="preserve">PSY CHILD CENTER                    </t>
  </si>
  <si>
    <t xml:space="preserve">EVANSVILLE                          </t>
  </si>
  <si>
    <t xml:space="preserve">MADISON                             </t>
  </si>
  <si>
    <t xml:space="preserve">LOGANSPORT                          </t>
  </si>
  <si>
    <t xml:space="preserve">RICHMOND                            </t>
  </si>
  <si>
    <t xml:space="preserve">LARUE CARTER                        </t>
  </si>
  <si>
    <t xml:space="preserve">NEW CASTLE                          </t>
  </si>
  <si>
    <t xml:space="preserve">FT WAYNE                            </t>
  </si>
  <si>
    <t xml:space="preserve">MUSCATATUCK                         </t>
  </si>
  <si>
    <t xml:space="preserve">SILVERCREST                         </t>
  </si>
  <si>
    <t xml:space="preserve">N INDIANA                           </t>
  </si>
  <si>
    <t xml:space="preserve">IDEM                                </t>
  </si>
  <si>
    <t xml:space="preserve">ENVIR ADJ                           </t>
  </si>
  <si>
    <t xml:space="preserve">FSSA - DDRS                        </t>
  </si>
  <si>
    <t>FSSA - Aging</t>
  </si>
  <si>
    <t>FSSA - DFR</t>
  </si>
  <si>
    <t>Dept of Child Services</t>
  </si>
  <si>
    <t>FSSA - OMPP</t>
  </si>
  <si>
    <t xml:space="preserve">ED EMP REL                          </t>
  </si>
  <si>
    <t xml:space="preserve">DWD                                 </t>
  </si>
  <si>
    <t xml:space="preserve">SCH BLIND                           </t>
  </si>
  <si>
    <t xml:space="preserve">SCH DEAF                            </t>
  </si>
  <si>
    <t xml:space="preserve">Veterans' Home                      </t>
  </si>
  <si>
    <t xml:space="preserve">Soldiers &amp; Sailors                  </t>
  </si>
  <si>
    <t xml:space="preserve">PUBLIC DEFENDER                     </t>
  </si>
  <si>
    <t xml:space="preserve">Pub Def Cncl                        </t>
  </si>
  <si>
    <t xml:space="preserve">CORRECTIONS                         </t>
  </si>
  <si>
    <t xml:space="preserve"> FACILITIES                         </t>
  </si>
  <si>
    <t xml:space="preserve">EDUCATION                           </t>
  </si>
  <si>
    <t xml:space="preserve">PROPRIETARY ED                      </t>
  </si>
  <si>
    <t xml:space="preserve"> IN Charter School Board</t>
  </si>
  <si>
    <t xml:space="preserve">IAC                                 </t>
  </si>
  <si>
    <t>Indiana Works Council</t>
  </si>
  <si>
    <t xml:space="preserve">IVY TECH                            </t>
  </si>
  <si>
    <t xml:space="preserve">SSAC                                </t>
  </si>
  <si>
    <t xml:space="preserve">SCHOOL LUNCH                        </t>
  </si>
  <si>
    <t xml:space="preserve">HIGHER ED                           </t>
  </si>
  <si>
    <t>Off of Faith Based &amp; Comm Init</t>
  </si>
  <si>
    <t xml:space="preserve">HRIC                                </t>
  </si>
  <si>
    <t xml:space="preserve">LIBRARY                             </t>
  </si>
  <si>
    <t xml:space="preserve">HIST BUREAU                         </t>
  </si>
  <si>
    <t>NW IN Regional Dev Authority</t>
  </si>
  <si>
    <t xml:space="preserve">IU                                  </t>
  </si>
  <si>
    <t xml:space="preserve">PURDUE                              </t>
  </si>
  <si>
    <t xml:space="preserve">ISU                                 </t>
  </si>
  <si>
    <t xml:space="preserve">USI                                 </t>
  </si>
  <si>
    <t xml:space="preserve">BALL STATE                          </t>
  </si>
  <si>
    <t xml:space="preserve">VINCENNES                           </t>
  </si>
  <si>
    <t xml:space="preserve">INDOT                               </t>
  </si>
  <si>
    <t xml:space="preserve">FAIR COMMISSION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</si>
</sst>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</numFmts>
  <fonts count="6" x14ac:knownFonts="1">
    <font>
      <sz val="10"/>
      <name val="Arial"/>
      <family val="2"/>
    </font>
    <font>
      <sz val="10"/>
      <name val="Arial"/>
      <family val="2"/>
    </font>
    <font>
      <sz val="10"/>
      <name val="Book Antiqua"/>
      <family val="1"/>
    </font>
    <font>
      <b/>
      <sz val="10"/>
      <name val="Book Antiqua"/>
      <family val="1"/>
    </font>
    <font>
      <b/>
      <sz val="14"/>
      <name val="Book Antiqua"/>
      <family val="1"/>
    </font>
    <font>
      <u/>
      <sz val="10"/>
      <name val="Book Antiqua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2" fillId="0" borderId="2" xfId="0" applyFont="1" applyBorder="1"/>
    <xf numFmtId="0" fontId="3" fillId="0" borderId="2" xfId="0" applyFont="1" applyBorder="1"/>
    <xf numFmtId="0" fontId="4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42" fontId="2" fillId="0" borderId="0" xfId="0" applyNumberFormat="1" applyFont="1"/>
    <xf numFmtId="42" fontId="3" fillId="0" borderId="0" xfId="0" applyNumberFormat="1" applyFont="1"/>
    <xf numFmtId="41" fontId="2" fillId="0" borderId="0" xfId="0" applyNumberFormat="1" applyFont="1"/>
    <xf numFmtId="41" fontId="3" fillId="0" borderId="0" xfId="0" applyNumberFormat="1" applyFont="1"/>
    <xf numFmtId="41" fontId="2" fillId="0" borderId="2" xfId="0" applyNumberFormat="1" applyFont="1" applyBorder="1"/>
    <xf numFmtId="41" fontId="3" fillId="0" borderId="2" xfId="0" applyNumberFormat="1" applyFont="1" applyBorder="1"/>
    <xf numFmtId="41" fontId="2" fillId="0" borderId="0" xfId="0" applyNumberFormat="1" applyFont="1" applyBorder="1"/>
    <xf numFmtId="41" fontId="3" fillId="0" borderId="0" xfId="0" applyNumberFormat="1" applyFont="1" applyBorder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42" fontId="2" fillId="0" borderId="3" xfId="0" applyNumberFormat="1" applyFont="1" applyBorder="1"/>
    <xf numFmtId="42" fontId="3" fillId="0" borderId="3" xfId="0" applyNumberFormat="1" applyFont="1" applyBorder="1"/>
    <xf numFmtId="43" fontId="2" fillId="0" borderId="0" xfId="1" applyFont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/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vertical="top"/>
    </xf>
    <xf numFmtId="0" fontId="3" fillId="0" borderId="2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43" fontId="2" fillId="0" borderId="0" xfId="0" applyNumberFormat="1" applyFont="1"/>
    <xf numFmtId="42" fontId="3" fillId="0" borderId="4" xfId="0" applyNumberFormat="1" applyFont="1" applyBorder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/>
    <xf numFmtId="0" fontId="3" fillId="0" borderId="2" xfId="0" applyFont="1" applyBorder="1" applyAlignment="1">
      <alignment horizontal="center" wrapText="1"/>
    </xf>
    <xf numFmtId="42" fontId="2" fillId="0" borderId="5" xfId="0" applyNumberFormat="1" applyFont="1" applyBorder="1"/>
    <xf numFmtId="41" fontId="2" fillId="0" borderId="5" xfId="0" applyNumberFormat="1" applyFont="1" applyBorder="1"/>
    <xf numFmtId="41" fontId="2" fillId="0" borderId="6" xfId="0" applyNumberFormat="1" applyFont="1" applyBorder="1"/>
    <xf numFmtId="42" fontId="2" fillId="0" borderId="4" xfId="0" applyNumberFormat="1" applyFont="1" applyBorder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ohn%20L.%20Bower/My%20Documents/A-Work/IN%20SWCAP/SWCAP%2008/INSWCAP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ohn%20L.%20Bower/My%20Documents/A-Work/IN%20SWCAP/SWCAP%2008/Department%20of%20Administration/PROJECTS-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INSWCAP96\INSWCA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Schedule 1 Building Use Charge"/>
      <sheetName val="Schedule 2 Equip Use Charge"/>
      <sheetName val="Schedule 4 Operations Func"/>
      <sheetName val="Schedule 5 Public Works"/>
      <sheetName val="Schedule 6 Procurement Div"/>
      <sheetName val="Schedule 7 Personnel"/>
      <sheetName val="Schedule 8 Employee Appeal Comm"/>
      <sheetName val="Schedule 9  Public Records Comm"/>
      <sheetName val="Schedule 10 Treasurer of State"/>
      <sheetName val="Schedule 11 Auditor of State"/>
      <sheetName val="Schedule 15 Capital Police"/>
      <sheetName val="Mail Room Ret Earn"/>
      <sheetName val="Motor Pool Ret Earn"/>
      <sheetName val="Printing Ret Earn"/>
      <sheetName val="Stationery Store Ret Earn"/>
      <sheetName val="Aviation Division"/>
      <sheetName val="State Emp Hlth Ins"/>
      <sheetName val="State Employee Dis"/>
      <sheetName val="Reconciliation"/>
      <sheetName val="1000 100610"/>
      <sheetName val="Schedule 12 State Budget Agency"/>
      <sheetName val="Schedule 13 ITOC Staff"/>
      <sheetName val="Schedule 3 DOA Admin"/>
      <sheetName val="Schedule 4 Operations Co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"/>
      <sheetName val="Projects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MASTER.XLS"/>
      <sheetName val="Schedule 1 Building Use Charge"/>
      <sheetName val="Schedule 2 Equip Use Charge"/>
      <sheetName val="Schedule 3 DOA Admin"/>
      <sheetName val="Schedule 4 Operations Div"/>
      <sheetName val="Schedule 5 Public Works"/>
      <sheetName val="Schedule 6 Procurement Div"/>
      <sheetName val="Schedule 7 Personnel"/>
      <sheetName val="Schedule 8 Employee Appeal Comm"/>
      <sheetName val="Schedule 9  Public Records Comm"/>
      <sheetName val="Schedule 10 Treasurer of State"/>
      <sheetName val="Schedule 11 Auditor of State"/>
      <sheetName val="Schedule 12 State Budget Agency"/>
      <sheetName val="Schedule 13 DPOC Staff"/>
      <sheetName val="Schedule 14 Atty General"/>
      <sheetName val="Communications Ret Earn"/>
      <sheetName val="Data Processing Ret Earn"/>
      <sheetName val="Mail Room Ret Earn"/>
      <sheetName val="Motor Pool Ret Earn"/>
      <sheetName val="Printing Ret Earn"/>
      <sheetName val="Stationery Store Ret Earn"/>
      <sheetName val="Reconciliation"/>
      <sheetName val="AG rate"/>
      <sheetName val="State Emp Hlth Ins"/>
      <sheetName val="State Employee Dis"/>
      <sheetName val="95 Building Use Charge"/>
      <sheetName val="95 Equipment Use Charge"/>
      <sheetName val="Atty Gen Medicaid Fraud Rate"/>
      <sheetName val="Budget Agency"/>
      <sheetName val="Budget Salary Distribution"/>
      <sheetName val="Auditor Expenses"/>
      <sheetName val="Public Records"/>
      <sheetName val="Attorney General Personnel Cost"/>
      <sheetName val="AG Collections &amp; Open Cases"/>
      <sheetName val="Attorney General Time Distribtn"/>
      <sheetName val="Attorney General Expenditures"/>
      <sheetName val="DPOC STAFF TIME"/>
      <sheetName val="DOA EXPENSE ALLOCATION"/>
      <sheetName val="State Employees"/>
      <sheetName val="Employee Appeals Comm"/>
      <sheetName val="Auditor Transaction Count"/>
      <sheetName val="COPY4.XLS"/>
      <sheetName val="INREMSTR.XLS"/>
    </sheetNames>
    <sheetDataSet>
      <sheetData sheetId="0"/>
      <sheetData sheetId="1"/>
      <sheetData sheetId="2" refreshError="1">
        <row r="93">
          <cell r="B93" t="str">
            <v>Senate Avenue Parking Garage (Garage #2)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F33"/>
  <sheetViews>
    <sheetView tabSelected="1" zoomScale="75" workbookViewId="0">
      <pane xSplit="1" ySplit="4" topLeftCell="DM5" activePane="bottomRight" state="frozen"/>
      <selection pane="topRight" activeCell="B1" sqref="B1"/>
      <selection pane="bottomLeft" activeCell="A5" sqref="A5"/>
      <selection pane="bottomRight" activeCell="B1" sqref="B1:C1048576"/>
    </sheetView>
  </sheetViews>
  <sheetFormatPr defaultColWidth="15.28515625" defaultRowHeight="15" x14ac:dyDescent="0.3"/>
  <cols>
    <col min="1" max="1" width="56.5703125" style="1" bestFit="1" customWidth="1"/>
    <col min="2" max="102" width="15.28515625" style="1"/>
    <col min="103" max="103" width="16.85546875" style="1" customWidth="1"/>
    <col min="104" max="134" width="15.28515625" style="1"/>
    <col min="135" max="135" width="5" style="1" customWidth="1"/>
    <col min="136" max="136" width="17.85546875" style="2" bestFit="1" customWidth="1"/>
    <col min="137" max="16384" width="15.28515625" style="1"/>
  </cols>
  <sheetData>
    <row r="1" spans="1:136" ht="18.75" x14ac:dyDescent="0.3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5"/>
    </row>
    <row r="2" spans="1:136" ht="18.75" x14ac:dyDescent="0.3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8"/>
    </row>
    <row r="3" spans="1:136" x14ac:dyDescent="0.3">
      <c r="B3" s="9" t="s">
        <v>171</v>
      </c>
      <c r="C3" s="9" t="s">
        <v>172</v>
      </c>
      <c r="D3" s="9" t="s">
        <v>173</v>
      </c>
      <c r="E3" s="9" t="s">
        <v>174</v>
      </c>
      <c r="F3" s="9" t="s">
        <v>175</v>
      </c>
      <c r="G3" s="9" t="s">
        <v>176</v>
      </c>
      <c r="H3" s="9" t="s">
        <v>177</v>
      </c>
      <c r="I3" s="9" t="s">
        <v>178</v>
      </c>
      <c r="J3" s="9" t="s">
        <v>179</v>
      </c>
      <c r="K3" s="9" t="s">
        <v>180</v>
      </c>
      <c r="L3" s="9" t="s">
        <v>181</v>
      </c>
      <c r="M3" s="9" t="s">
        <v>182</v>
      </c>
      <c r="N3" s="9" t="s">
        <v>183</v>
      </c>
      <c r="O3" s="9" t="s">
        <v>184</v>
      </c>
      <c r="P3" s="9" t="s">
        <v>185</v>
      </c>
      <c r="Q3" s="9" t="s">
        <v>186</v>
      </c>
      <c r="R3" s="9" t="s">
        <v>187</v>
      </c>
      <c r="S3" s="9" t="s">
        <v>188</v>
      </c>
      <c r="T3" s="9" t="s">
        <v>189</v>
      </c>
      <c r="U3" s="9" t="s">
        <v>190</v>
      </c>
      <c r="V3" s="9" t="s">
        <v>191</v>
      </c>
      <c r="W3" s="9" t="s">
        <v>192</v>
      </c>
      <c r="X3" s="9" t="s">
        <v>192</v>
      </c>
      <c r="Y3" s="9" t="s">
        <v>192</v>
      </c>
      <c r="Z3" s="9" t="s">
        <v>192</v>
      </c>
      <c r="AA3" s="9" t="s">
        <v>193</v>
      </c>
      <c r="AB3" s="9" t="s">
        <v>194</v>
      </c>
      <c r="AC3" s="9" t="s">
        <v>195</v>
      </c>
      <c r="AD3" s="9" t="s">
        <v>196</v>
      </c>
      <c r="AE3" s="9" t="s">
        <v>196</v>
      </c>
      <c r="AF3" s="9" t="s">
        <v>196</v>
      </c>
      <c r="AG3" s="9" t="s">
        <v>197</v>
      </c>
      <c r="AH3" s="9" t="s">
        <v>198</v>
      </c>
      <c r="AI3" s="9" t="s">
        <v>199</v>
      </c>
      <c r="AJ3" s="9" t="s">
        <v>200</v>
      </c>
      <c r="AK3" s="9" t="s">
        <v>201</v>
      </c>
      <c r="AL3" s="9" t="s">
        <v>202</v>
      </c>
      <c r="AM3" s="9" t="s">
        <v>203</v>
      </c>
      <c r="AN3" s="9" t="s">
        <v>204</v>
      </c>
      <c r="AO3" s="9" t="s">
        <v>205</v>
      </c>
      <c r="AP3" s="9" t="s">
        <v>206</v>
      </c>
      <c r="AQ3" s="9" t="s">
        <v>207</v>
      </c>
      <c r="AR3" s="9" t="s">
        <v>208</v>
      </c>
      <c r="AS3" s="9" t="s">
        <v>209</v>
      </c>
      <c r="AT3" s="9" t="s">
        <v>210</v>
      </c>
      <c r="AU3" s="9" t="s">
        <v>211</v>
      </c>
      <c r="AV3" s="9" t="s">
        <v>212</v>
      </c>
      <c r="AW3" s="9" t="s">
        <v>213</v>
      </c>
      <c r="AX3" s="9" t="s">
        <v>214</v>
      </c>
      <c r="AY3" s="9" t="s">
        <v>215</v>
      </c>
      <c r="AZ3" s="9" t="s">
        <v>216</v>
      </c>
      <c r="BA3" s="9" t="s">
        <v>217</v>
      </c>
      <c r="BB3" s="9" t="s">
        <v>218</v>
      </c>
      <c r="BC3" s="9" t="s">
        <v>219</v>
      </c>
      <c r="BD3" s="9" t="s">
        <v>220</v>
      </c>
      <c r="BE3" s="9" t="s">
        <v>221</v>
      </c>
      <c r="BF3" s="9" t="s">
        <v>222</v>
      </c>
      <c r="BG3" s="9" t="s">
        <v>223</v>
      </c>
      <c r="BH3" s="9" t="s">
        <v>224</v>
      </c>
      <c r="BI3" s="9" t="s">
        <v>225</v>
      </c>
      <c r="BJ3" s="9" t="s">
        <v>226</v>
      </c>
      <c r="BK3" s="9" t="s">
        <v>227</v>
      </c>
      <c r="BL3" s="9" t="s">
        <v>228</v>
      </c>
      <c r="BM3" s="9" t="s">
        <v>229</v>
      </c>
      <c r="BN3" s="9" t="s">
        <v>230</v>
      </c>
      <c r="BO3" s="9" t="s">
        <v>231</v>
      </c>
      <c r="BP3" s="9" t="s">
        <v>232</v>
      </c>
      <c r="BQ3" s="9" t="s">
        <v>233</v>
      </c>
      <c r="BR3" s="9" t="s">
        <v>234</v>
      </c>
      <c r="BS3" s="9" t="s">
        <v>235</v>
      </c>
      <c r="BT3" s="9" t="s">
        <v>236</v>
      </c>
      <c r="BU3" s="9" t="s">
        <v>237</v>
      </c>
      <c r="BV3" s="9" t="s">
        <v>238</v>
      </c>
      <c r="BW3" s="9" t="s">
        <v>239</v>
      </c>
      <c r="BX3" s="9" t="s">
        <v>240</v>
      </c>
      <c r="BY3" s="9" t="s">
        <v>241</v>
      </c>
      <c r="BZ3" s="9" t="s">
        <v>242</v>
      </c>
      <c r="CA3" s="9" t="s">
        <v>243</v>
      </c>
      <c r="CB3" s="9" t="s">
        <v>244</v>
      </c>
      <c r="CC3" s="9" t="s">
        <v>245</v>
      </c>
      <c r="CD3" s="9" t="s">
        <v>246</v>
      </c>
      <c r="CE3" s="9" t="s">
        <v>247</v>
      </c>
      <c r="CF3" s="9" t="s">
        <v>248</v>
      </c>
      <c r="CG3" s="9" t="s">
        <v>249</v>
      </c>
      <c r="CH3" s="9" t="s">
        <v>250</v>
      </c>
      <c r="CI3" s="9" t="s">
        <v>251</v>
      </c>
      <c r="CJ3" s="9" t="s">
        <v>252</v>
      </c>
      <c r="CK3" s="9" t="s">
        <v>253</v>
      </c>
      <c r="CL3" s="9" t="s">
        <v>254</v>
      </c>
      <c r="CM3" s="9" t="s">
        <v>255</v>
      </c>
      <c r="CN3" s="9" t="s">
        <v>256</v>
      </c>
      <c r="CO3" s="9" t="s">
        <v>257</v>
      </c>
      <c r="CP3" s="9" t="s">
        <v>258</v>
      </c>
      <c r="CQ3" s="9" t="s">
        <v>259</v>
      </c>
      <c r="CR3" s="9" t="s">
        <v>260</v>
      </c>
      <c r="CS3" s="9" t="s">
        <v>261</v>
      </c>
      <c r="CT3" s="9" t="s">
        <v>262</v>
      </c>
      <c r="CU3" s="9" t="s">
        <v>263</v>
      </c>
      <c r="CV3" s="9" t="s">
        <v>264</v>
      </c>
      <c r="CW3" s="9" t="s">
        <v>265</v>
      </c>
      <c r="CX3" s="9" t="s">
        <v>266</v>
      </c>
      <c r="CY3" s="9" t="s">
        <v>267</v>
      </c>
      <c r="CZ3" s="9" t="s">
        <v>268</v>
      </c>
      <c r="DA3" s="9" t="s">
        <v>269</v>
      </c>
      <c r="DB3" s="9" t="s">
        <v>270</v>
      </c>
      <c r="DC3" s="9" t="s">
        <v>271</v>
      </c>
      <c r="DD3" s="9" t="s">
        <v>272</v>
      </c>
      <c r="DE3" s="9" t="s">
        <v>273</v>
      </c>
      <c r="DF3" s="9" t="s">
        <v>274</v>
      </c>
      <c r="DG3" s="9" t="s">
        <v>275</v>
      </c>
      <c r="DH3" s="9" t="s">
        <v>276</v>
      </c>
      <c r="DI3" s="9" t="s">
        <v>277</v>
      </c>
      <c r="DJ3" s="9" t="s">
        <v>278</v>
      </c>
      <c r="DK3" s="9" t="s">
        <v>279</v>
      </c>
      <c r="DL3" s="9" t="s">
        <v>280</v>
      </c>
      <c r="DM3" s="9" t="s">
        <v>281</v>
      </c>
      <c r="DN3" s="9" t="s">
        <v>282</v>
      </c>
      <c r="DO3" s="9" t="s">
        <v>283</v>
      </c>
      <c r="DP3" s="9" t="s">
        <v>284</v>
      </c>
      <c r="DQ3" s="9" t="s">
        <v>285</v>
      </c>
      <c r="DR3" s="9" t="s">
        <v>286</v>
      </c>
      <c r="DS3" s="9" t="s">
        <v>287</v>
      </c>
      <c r="DT3" s="9" t="s">
        <v>288</v>
      </c>
      <c r="DU3" s="9" t="s">
        <v>289</v>
      </c>
      <c r="DV3" s="9" t="s">
        <v>290</v>
      </c>
    </row>
    <row r="4" spans="1:136" ht="75" x14ac:dyDescent="0.3">
      <c r="B4" s="10" t="s">
        <v>291</v>
      </c>
      <c r="C4" s="10" t="s">
        <v>292</v>
      </c>
      <c r="D4" s="10" t="s">
        <v>293</v>
      </c>
      <c r="E4" s="10" t="s">
        <v>294</v>
      </c>
      <c r="F4" s="10" t="s">
        <v>295</v>
      </c>
      <c r="G4" s="10" t="s">
        <v>296</v>
      </c>
      <c r="H4" s="10" t="s">
        <v>297</v>
      </c>
      <c r="I4" s="10" t="s">
        <v>298</v>
      </c>
      <c r="J4" s="10" t="s">
        <v>299</v>
      </c>
      <c r="K4" s="10" t="s">
        <v>300</v>
      </c>
      <c r="L4" s="10" t="s">
        <v>301</v>
      </c>
      <c r="M4" s="10" t="s">
        <v>302</v>
      </c>
      <c r="N4" s="10" t="s">
        <v>303</v>
      </c>
      <c r="O4" s="10" t="s">
        <v>304</v>
      </c>
      <c r="P4" s="10" t="s">
        <v>305</v>
      </c>
      <c r="Q4" s="10" t="s">
        <v>306</v>
      </c>
      <c r="R4" s="10" t="s">
        <v>307</v>
      </c>
      <c r="S4" s="10" t="s">
        <v>308</v>
      </c>
      <c r="T4" s="10" t="s">
        <v>309</v>
      </c>
      <c r="U4" s="10" t="s">
        <v>310</v>
      </c>
      <c r="V4" s="10" t="s">
        <v>311</v>
      </c>
      <c r="W4" s="10" t="s">
        <v>312</v>
      </c>
      <c r="X4" s="10" t="s">
        <v>313</v>
      </c>
      <c r="Y4" s="10" t="s">
        <v>314</v>
      </c>
      <c r="Z4" s="10" t="s">
        <v>315</v>
      </c>
      <c r="AA4" s="10" t="s">
        <v>316</v>
      </c>
      <c r="AB4" s="10" t="s">
        <v>317</v>
      </c>
      <c r="AC4" s="10" t="s">
        <v>318</v>
      </c>
      <c r="AD4" s="10" t="s">
        <v>319</v>
      </c>
      <c r="AE4" s="10" t="s">
        <v>320</v>
      </c>
      <c r="AF4" s="10" t="s">
        <v>321</v>
      </c>
      <c r="AG4" s="10" t="s">
        <v>322</v>
      </c>
      <c r="AH4" s="10" t="s">
        <v>323</v>
      </c>
      <c r="AI4" s="10" t="s">
        <v>324</v>
      </c>
      <c r="AJ4" s="10" t="s">
        <v>325</v>
      </c>
      <c r="AK4" s="10" t="s">
        <v>326</v>
      </c>
      <c r="AL4" s="10" t="s">
        <v>327</v>
      </c>
      <c r="AM4" s="10" t="s">
        <v>328</v>
      </c>
      <c r="AN4" s="10" t="s">
        <v>329</v>
      </c>
      <c r="AO4" s="10" t="s">
        <v>330</v>
      </c>
      <c r="AP4" s="10" t="s">
        <v>331</v>
      </c>
      <c r="AQ4" s="10" t="s">
        <v>332</v>
      </c>
      <c r="AR4" s="10" t="s">
        <v>333</v>
      </c>
      <c r="AS4" s="10" t="s">
        <v>334</v>
      </c>
      <c r="AT4" s="10" t="s">
        <v>335</v>
      </c>
      <c r="AU4" s="10" t="s">
        <v>336</v>
      </c>
      <c r="AV4" s="10" t="s">
        <v>337</v>
      </c>
      <c r="AW4" s="10" t="s">
        <v>338</v>
      </c>
      <c r="AX4" s="10" t="s">
        <v>339</v>
      </c>
      <c r="AY4" s="10" t="s">
        <v>340</v>
      </c>
      <c r="AZ4" s="10" t="s">
        <v>341</v>
      </c>
      <c r="BA4" s="10" t="s">
        <v>342</v>
      </c>
      <c r="BB4" s="10" t="s">
        <v>343</v>
      </c>
      <c r="BC4" s="10" t="s">
        <v>344</v>
      </c>
      <c r="BD4" s="10" t="s">
        <v>345</v>
      </c>
      <c r="BE4" s="10" t="s">
        <v>346</v>
      </c>
      <c r="BF4" s="10" t="s">
        <v>347</v>
      </c>
      <c r="BG4" s="10" t="s">
        <v>348</v>
      </c>
      <c r="BH4" s="10" t="s">
        <v>349</v>
      </c>
      <c r="BI4" s="10" t="s">
        <v>350</v>
      </c>
      <c r="BJ4" s="10" t="s">
        <v>351</v>
      </c>
      <c r="BK4" s="10" t="s">
        <v>352</v>
      </c>
      <c r="BL4" s="10" t="s">
        <v>353</v>
      </c>
      <c r="BM4" s="10" t="s">
        <v>354</v>
      </c>
      <c r="BN4" s="10" t="s">
        <v>355</v>
      </c>
      <c r="BO4" s="10" t="s">
        <v>356</v>
      </c>
      <c r="BP4" s="10" t="s">
        <v>357</v>
      </c>
      <c r="BQ4" s="10" t="s">
        <v>358</v>
      </c>
      <c r="BR4" s="10" t="s">
        <v>359</v>
      </c>
      <c r="BS4" s="10" t="s">
        <v>360</v>
      </c>
      <c r="BT4" s="10" t="s">
        <v>361</v>
      </c>
      <c r="BU4" s="10" t="s">
        <v>362</v>
      </c>
      <c r="BV4" s="10" t="s">
        <v>363</v>
      </c>
      <c r="BW4" s="10" t="s">
        <v>364</v>
      </c>
      <c r="BX4" s="10" t="s">
        <v>365</v>
      </c>
      <c r="BY4" s="10" t="s">
        <v>366</v>
      </c>
      <c r="BZ4" s="10" t="s">
        <v>367</v>
      </c>
      <c r="CA4" s="10" t="s">
        <v>368</v>
      </c>
      <c r="CB4" s="10" t="s">
        <v>369</v>
      </c>
      <c r="CC4" s="10" t="s">
        <v>370</v>
      </c>
      <c r="CD4" s="10" t="s">
        <v>371</v>
      </c>
      <c r="CE4" s="10" t="s">
        <v>372</v>
      </c>
      <c r="CF4" s="10" t="s">
        <v>373</v>
      </c>
      <c r="CG4" s="10" t="s">
        <v>374</v>
      </c>
      <c r="CH4" s="10" t="s">
        <v>375</v>
      </c>
      <c r="CI4" s="10" t="s">
        <v>376</v>
      </c>
      <c r="CJ4" s="10" t="s">
        <v>377</v>
      </c>
      <c r="CK4" s="10" t="s">
        <v>378</v>
      </c>
      <c r="CL4" s="10" t="s">
        <v>379</v>
      </c>
      <c r="CM4" s="10" t="s">
        <v>380</v>
      </c>
      <c r="CN4" s="10" t="s">
        <v>381</v>
      </c>
      <c r="CO4" s="10" t="s">
        <v>382</v>
      </c>
      <c r="CP4" s="10" t="s">
        <v>383</v>
      </c>
      <c r="CQ4" s="10" t="s">
        <v>384</v>
      </c>
      <c r="CR4" s="10" t="s">
        <v>385</v>
      </c>
      <c r="CS4" s="10" t="s">
        <v>386</v>
      </c>
      <c r="CT4" s="10" t="s">
        <v>387</v>
      </c>
      <c r="CU4" s="10" t="s">
        <v>388</v>
      </c>
      <c r="CV4" s="10" t="s">
        <v>389</v>
      </c>
      <c r="CW4" s="10" t="s">
        <v>390</v>
      </c>
      <c r="CX4" s="10" t="s">
        <v>391</v>
      </c>
      <c r="CY4" s="10" t="s">
        <v>392</v>
      </c>
      <c r="CZ4" s="10" t="s">
        <v>393</v>
      </c>
      <c r="DA4" s="10" t="s">
        <v>394</v>
      </c>
      <c r="DB4" s="10" t="s">
        <v>395</v>
      </c>
      <c r="DC4" s="10" t="s">
        <v>396</v>
      </c>
      <c r="DD4" s="10" t="s">
        <v>397</v>
      </c>
      <c r="DE4" s="10" t="s">
        <v>398</v>
      </c>
      <c r="DF4" s="10" t="s">
        <v>399</v>
      </c>
      <c r="DG4" s="10" t="s">
        <v>400</v>
      </c>
      <c r="DH4" s="10" t="s">
        <v>401</v>
      </c>
      <c r="DI4" s="10" t="s">
        <v>402</v>
      </c>
      <c r="DJ4" s="10" t="s">
        <v>403</v>
      </c>
      <c r="DK4" s="10" t="s">
        <v>404</v>
      </c>
      <c r="DL4" s="10" t="s">
        <v>405</v>
      </c>
      <c r="DM4" s="10" t="s">
        <v>406</v>
      </c>
      <c r="DN4" s="10" t="s">
        <v>407</v>
      </c>
      <c r="DO4" s="10" t="s">
        <v>408</v>
      </c>
      <c r="DP4" s="10" t="s">
        <v>409</v>
      </c>
      <c r="DQ4" s="10" t="s">
        <v>410</v>
      </c>
      <c r="DR4" s="10" t="s">
        <v>411</v>
      </c>
      <c r="DS4" s="10" t="s">
        <v>412</v>
      </c>
      <c r="DT4" s="10" t="s">
        <v>413</v>
      </c>
      <c r="DU4" s="10" t="s">
        <v>414</v>
      </c>
      <c r="DV4" s="10" t="s">
        <v>415</v>
      </c>
      <c r="DW4" s="10" t="s">
        <v>21</v>
      </c>
      <c r="DX4" s="10" t="s">
        <v>22</v>
      </c>
      <c r="DY4" s="10" t="s">
        <v>23</v>
      </c>
      <c r="DZ4" s="10" t="s">
        <v>24</v>
      </c>
      <c r="EA4" s="10" t="s">
        <v>25</v>
      </c>
      <c r="EB4" s="10" t="s">
        <v>26</v>
      </c>
      <c r="EC4" s="10" t="s">
        <v>27</v>
      </c>
      <c r="ED4" s="10" t="s">
        <v>28</v>
      </c>
      <c r="EF4" s="10" t="s">
        <v>1</v>
      </c>
    </row>
    <row r="5" spans="1:136" x14ac:dyDescent="0.3">
      <c r="A5" s="1" t="s">
        <v>2</v>
      </c>
    </row>
    <row r="7" spans="1:136" x14ac:dyDescent="0.3">
      <c r="A7" s="2" t="s">
        <v>29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">
        <v>0</v>
      </c>
      <c r="AD7" s="11">
        <v>0</v>
      </c>
      <c r="AE7" s="11">
        <v>0</v>
      </c>
      <c r="AF7" s="11">
        <v>0</v>
      </c>
      <c r="AG7" s="11">
        <v>0</v>
      </c>
      <c r="AH7" s="11">
        <v>0</v>
      </c>
      <c r="AI7" s="11">
        <v>0</v>
      </c>
      <c r="AJ7" s="11">
        <v>0</v>
      </c>
      <c r="AK7" s="11">
        <v>0</v>
      </c>
      <c r="AL7" s="11">
        <v>0</v>
      </c>
      <c r="AM7" s="11">
        <v>0</v>
      </c>
      <c r="AN7" s="11">
        <v>0</v>
      </c>
      <c r="AO7" s="11">
        <v>0</v>
      </c>
      <c r="AP7" s="11">
        <v>0</v>
      </c>
      <c r="AQ7" s="11">
        <v>0</v>
      </c>
      <c r="AR7" s="11">
        <v>0</v>
      </c>
      <c r="AS7" s="11">
        <v>0</v>
      </c>
      <c r="AT7" s="11">
        <v>0</v>
      </c>
      <c r="AU7" s="11">
        <v>0</v>
      </c>
      <c r="AV7" s="11">
        <v>0</v>
      </c>
      <c r="AW7" s="11">
        <v>0</v>
      </c>
      <c r="AX7" s="11">
        <v>0</v>
      </c>
      <c r="AY7" s="11">
        <v>0</v>
      </c>
      <c r="AZ7" s="11">
        <v>0</v>
      </c>
      <c r="BA7" s="11">
        <v>0</v>
      </c>
      <c r="BB7" s="11">
        <v>0</v>
      </c>
      <c r="BC7" s="11">
        <v>0</v>
      </c>
      <c r="BD7" s="11">
        <v>0</v>
      </c>
      <c r="BE7" s="11">
        <v>0</v>
      </c>
      <c r="BF7" s="11">
        <v>0</v>
      </c>
      <c r="BG7" s="11">
        <v>0</v>
      </c>
      <c r="BH7" s="11">
        <v>0</v>
      </c>
      <c r="BI7" s="11">
        <v>0</v>
      </c>
      <c r="BJ7" s="11">
        <v>0</v>
      </c>
      <c r="BK7" s="11">
        <v>0</v>
      </c>
      <c r="BL7" s="11">
        <v>0</v>
      </c>
      <c r="BM7" s="11">
        <v>0</v>
      </c>
      <c r="BN7" s="11">
        <v>0</v>
      </c>
      <c r="BO7" s="11">
        <v>0</v>
      </c>
      <c r="BP7" s="11">
        <v>0</v>
      </c>
      <c r="BQ7" s="11">
        <v>0</v>
      </c>
      <c r="BR7" s="11">
        <v>0</v>
      </c>
      <c r="BS7" s="11">
        <v>0</v>
      </c>
      <c r="BT7" s="11">
        <v>0</v>
      </c>
      <c r="BU7" s="11">
        <v>0</v>
      </c>
      <c r="BV7" s="11">
        <v>0</v>
      </c>
      <c r="BW7" s="11">
        <v>0</v>
      </c>
      <c r="BX7" s="11">
        <v>0</v>
      </c>
      <c r="BY7" s="11">
        <v>0</v>
      </c>
      <c r="BZ7" s="11">
        <v>0</v>
      </c>
      <c r="CA7" s="11">
        <v>0</v>
      </c>
      <c r="CB7" s="11">
        <v>0</v>
      </c>
      <c r="CC7" s="11">
        <v>0</v>
      </c>
      <c r="CD7" s="11">
        <v>0</v>
      </c>
      <c r="CE7" s="11">
        <v>0</v>
      </c>
      <c r="CF7" s="11">
        <v>0</v>
      </c>
      <c r="CG7" s="11">
        <v>0</v>
      </c>
      <c r="CH7" s="11">
        <v>0</v>
      </c>
      <c r="CI7" s="11">
        <v>0</v>
      </c>
      <c r="CJ7" s="11">
        <v>0</v>
      </c>
      <c r="CK7" s="11">
        <v>0</v>
      </c>
      <c r="CL7" s="11">
        <v>0</v>
      </c>
      <c r="CM7" s="11">
        <v>0</v>
      </c>
      <c r="CN7" s="11">
        <v>0</v>
      </c>
      <c r="CO7" s="11">
        <v>0</v>
      </c>
      <c r="CP7" s="11">
        <v>0</v>
      </c>
      <c r="CQ7" s="11">
        <v>0</v>
      </c>
      <c r="CR7" s="11">
        <v>0</v>
      </c>
      <c r="CS7" s="11">
        <v>0</v>
      </c>
      <c r="CT7" s="11">
        <v>0</v>
      </c>
      <c r="CU7" s="11">
        <v>0</v>
      </c>
      <c r="CV7" s="11">
        <v>0</v>
      </c>
      <c r="CW7" s="11">
        <v>0</v>
      </c>
      <c r="CX7" s="11">
        <v>0</v>
      </c>
      <c r="CY7" s="11">
        <v>0</v>
      </c>
      <c r="CZ7" s="11">
        <v>0</v>
      </c>
      <c r="DA7" s="11">
        <v>0</v>
      </c>
      <c r="DB7" s="11">
        <v>0</v>
      </c>
      <c r="DC7" s="11">
        <v>0</v>
      </c>
      <c r="DD7" s="11">
        <v>0</v>
      </c>
      <c r="DE7" s="11">
        <v>0</v>
      </c>
      <c r="DF7" s="11">
        <v>0</v>
      </c>
      <c r="DG7" s="11">
        <v>0</v>
      </c>
      <c r="DH7" s="11">
        <v>0</v>
      </c>
      <c r="DI7" s="11">
        <v>0</v>
      </c>
      <c r="DJ7" s="11">
        <v>0</v>
      </c>
      <c r="DK7" s="11">
        <v>0</v>
      </c>
      <c r="DL7" s="11">
        <v>0</v>
      </c>
      <c r="DM7" s="11">
        <v>0</v>
      </c>
      <c r="DN7" s="11">
        <v>0</v>
      </c>
      <c r="DO7" s="11">
        <v>0</v>
      </c>
      <c r="DP7" s="11">
        <v>0</v>
      </c>
      <c r="DQ7" s="11">
        <v>0</v>
      </c>
      <c r="DR7" s="11">
        <v>0</v>
      </c>
      <c r="DS7" s="11">
        <v>0</v>
      </c>
      <c r="DT7" s="11">
        <v>0</v>
      </c>
      <c r="DU7" s="11">
        <v>0</v>
      </c>
      <c r="DV7" s="11">
        <v>0</v>
      </c>
      <c r="DW7" s="11">
        <v>0</v>
      </c>
      <c r="DX7" s="11">
        <v>0</v>
      </c>
      <c r="DY7" s="11">
        <v>0</v>
      </c>
      <c r="DZ7" s="11">
        <v>0</v>
      </c>
      <c r="EA7" s="11">
        <v>0</v>
      </c>
      <c r="EB7" s="11">
        <v>0</v>
      </c>
      <c r="EC7" s="11">
        <v>0</v>
      </c>
      <c r="ED7" s="11">
        <v>0</v>
      </c>
      <c r="EF7" s="12">
        <v>0</v>
      </c>
    </row>
    <row r="8" spans="1:136" x14ac:dyDescent="0.3">
      <c r="A8" s="2" t="s">
        <v>30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13">
        <v>0</v>
      </c>
      <c r="AF8" s="13">
        <v>0</v>
      </c>
      <c r="AG8" s="13">
        <v>0</v>
      </c>
      <c r="AH8" s="13">
        <v>0</v>
      </c>
      <c r="AI8" s="13">
        <v>0</v>
      </c>
      <c r="AJ8" s="13">
        <v>0</v>
      </c>
      <c r="AK8" s="13">
        <v>0</v>
      </c>
      <c r="AL8" s="13">
        <v>0</v>
      </c>
      <c r="AM8" s="13">
        <v>0</v>
      </c>
      <c r="AN8" s="13">
        <v>0</v>
      </c>
      <c r="AO8" s="13">
        <v>0</v>
      </c>
      <c r="AP8" s="13">
        <v>0</v>
      </c>
      <c r="AQ8" s="13">
        <v>0</v>
      </c>
      <c r="AR8" s="13">
        <v>0</v>
      </c>
      <c r="AS8" s="13">
        <v>0</v>
      </c>
      <c r="AT8" s="13">
        <v>0</v>
      </c>
      <c r="AU8" s="13">
        <v>0</v>
      </c>
      <c r="AV8" s="13">
        <v>0</v>
      </c>
      <c r="AW8" s="13">
        <v>0</v>
      </c>
      <c r="AX8" s="13">
        <v>0</v>
      </c>
      <c r="AY8" s="13">
        <v>0</v>
      </c>
      <c r="AZ8" s="13">
        <v>0</v>
      </c>
      <c r="BA8" s="13">
        <v>0</v>
      </c>
      <c r="BB8" s="13">
        <v>0</v>
      </c>
      <c r="BC8" s="13">
        <v>0</v>
      </c>
      <c r="BD8" s="13">
        <v>0</v>
      </c>
      <c r="BE8" s="13">
        <v>0</v>
      </c>
      <c r="BF8" s="13">
        <v>0</v>
      </c>
      <c r="BG8" s="13">
        <v>0</v>
      </c>
      <c r="BH8" s="13">
        <v>0</v>
      </c>
      <c r="BI8" s="13">
        <v>0</v>
      </c>
      <c r="BJ8" s="13">
        <v>0</v>
      </c>
      <c r="BK8" s="13">
        <v>0</v>
      </c>
      <c r="BL8" s="13">
        <v>0</v>
      </c>
      <c r="BM8" s="13">
        <v>0</v>
      </c>
      <c r="BN8" s="13">
        <v>0</v>
      </c>
      <c r="BO8" s="13">
        <v>0</v>
      </c>
      <c r="BP8" s="13">
        <v>0</v>
      </c>
      <c r="BQ8" s="13">
        <v>0</v>
      </c>
      <c r="BR8" s="13">
        <v>0</v>
      </c>
      <c r="BS8" s="13">
        <v>0</v>
      </c>
      <c r="BT8" s="13">
        <v>0</v>
      </c>
      <c r="BU8" s="13">
        <v>0</v>
      </c>
      <c r="BV8" s="13">
        <v>0</v>
      </c>
      <c r="BW8" s="13">
        <v>0</v>
      </c>
      <c r="BX8" s="13">
        <v>0</v>
      </c>
      <c r="BY8" s="13">
        <v>0</v>
      </c>
      <c r="BZ8" s="13">
        <v>0</v>
      </c>
      <c r="CA8" s="13">
        <v>0</v>
      </c>
      <c r="CB8" s="13">
        <v>0</v>
      </c>
      <c r="CC8" s="13">
        <v>0</v>
      </c>
      <c r="CD8" s="13">
        <v>0</v>
      </c>
      <c r="CE8" s="13">
        <v>0</v>
      </c>
      <c r="CF8" s="13">
        <v>0</v>
      </c>
      <c r="CG8" s="13">
        <v>0</v>
      </c>
      <c r="CH8" s="13">
        <v>0</v>
      </c>
      <c r="CI8" s="13">
        <v>0</v>
      </c>
      <c r="CJ8" s="13">
        <v>0</v>
      </c>
      <c r="CK8" s="13">
        <v>0</v>
      </c>
      <c r="CL8" s="13">
        <v>0</v>
      </c>
      <c r="CM8" s="13">
        <v>0</v>
      </c>
      <c r="CN8" s="13">
        <v>0</v>
      </c>
      <c r="CO8" s="13">
        <v>0</v>
      </c>
      <c r="CP8" s="13">
        <v>0</v>
      </c>
      <c r="CQ8" s="13">
        <v>0</v>
      </c>
      <c r="CR8" s="13">
        <v>0</v>
      </c>
      <c r="CS8" s="13">
        <v>0</v>
      </c>
      <c r="CT8" s="13">
        <v>0</v>
      </c>
      <c r="CU8" s="13">
        <v>0</v>
      </c>
      <c r="CV8" s="13">
        <v>0</v>
      </c>
      <c r="CW8" s="13">
        <v>0</v>
      </c>
      <c r="CX8" s="13">
        <v>0</v>
      </c>
      <c r="CY8" s="13">
        <v>0</v>
      </c>
      <c r="CZ8" s="13">
        <v>0</v>
      </c>
      <c r="DA8" s="13">
        <v>0</v>
      </c>
      <c r="DB8" s="13">
        <v>0</v>
      </c>
      <c r="DC8" s="13">
        <v>0</v>
      </c>
      <c r="DD8" s="13">
        <v>0</v>
      </c>
      <c r="DE8" s="13">
        <v>0</v>
      </c>
      <c r="DF8" s="13">
        <v>0</v>
      </c>
      <c r="DG8" s="13">
        <v>0</v>
      </c>
      <c r="DH8" s="13">
        <v>0</v>
      </c>
      <c r="DI8" s="13">
        <v>0</v>
      </c>
      <c r="DJ8" s="13">
        <v>0</v>
      </c>
      <c r="DK8" s="13">
        <v>0</v>
      </c>
      <c r="DL8" s="13">
        <v>0</v>
      </c>
      <c r="DM8" s="13">
        <v>0</v>
      </c>
      <c r="DN8" s="13">
        <v>0</v>
      </c>
      <c r="DO8" s="13">
        <v>0</v>
      </c>
      <c r="DP8" s="13">
        <v>0</v>
      </c>
      <c r="DQ8" s="13">
        <v>0</v>
      </c>
      <c r="DR8" s="13">
        <v>0</v>
      </c>
      <c r="DS8" s="13">
        <v>0</v>
      </c>
      <c r="DT8" s="13">
        <v>0</v>
      </c>
      <c r="DU8" s="13">
        <v>0</v>
      </c>
      <c r="DV8" s="13">
        <v>0</v>
      </c>
      <c r="DW8" s="13">
        <v>0</v>
      </c>
      <c r="DX8" s="13">
        <v>0</v>
      </c>
      <c r="DY8" s="13">
        <v>0</v>
      </c>
      <c r="DZ8" s="13">
        <v>0</v>
      </c>
      <c r="EA8" s="13">
        <v>0</v>
      </c>
      <c r="EB8" s="13">
        <v>0</v>
      </c>
      <c r="EC8" s="13">
        <v>0</v>
      </c>
      <c r="ED8" s="13">
        <v>0</v>
      </c>
      <c r="EF8" s="14">
        <v>0</v>
      </c>
    </row>
    <row r="9" spans="1:136" x14ac:dyDescent="0.3">
      <c r="A9" s="2" t="s">
        <v>31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195841.84202081795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  <c r="AX9" s="13">
        <v>0</v>
      </c>
      <c r="AY9" s="13">
        <v>0</v>
      </c>
      <c r="AZ9" s="13">
        <v>0</v>
      </c>
      <c r="BA9" s="13">
        <v>0</v>
      </c>
      <c r="BB9" s="13">
        <v>0</v>
      </c>
      <c r="BC9" s="13">
        <v>0</v>
      </c>
      <c r="BD9" s="13">
        <v>0</v>
      </c>
      <c r="BE9" s="13">
        <v>0</v>
      </c>
      <c r="BF9" s="13">
        <v>0</v>
      </c>
      <c r="BG9" s="13">
        <v>0</v>
      </c>
      <c r="BH9" s="13">
        <v>0</v>
      </c>
      <c r="BI9" s="13">
        <v>0</v>
      </c>
      <c r="BJ9" s="13">
        <v>0</v>
      </c>
      <c r="BK9" s="13">
        <v>0</v>
      </c>
      <c r="BL9" s="13">
        <v>0</v>
      </c>
      <c r="BM9" s="13">
        <v>0</v>
      </c>
      <c r="BN9" s="13">
        <v>0</v>
      </c>
      <c r="BO9" s="13">
        <v>0</v>
      </c>
      <c r="BP9" s="13">
        <v>0</v>
      </c>
      <c r="BQ9" s="13">
        <v>0</v>
      </c>
      <c r="BR9" s="13">
        <v>0</v>
      </c>
      <c r="BS9" s="13">
        <v>0</v>
      </c>
      <c r="BT9" s="13">
        <v>0</v>
      </c>
      <c r="BU9" s="13">
        <v>0</v>
      </c>
      <c r="BV9" s="13">
        <v>0</v>
      </c>
      <c r="BW9" s="13">
        <v>0</v>
      </c>
      <c r="BX9" s="13">
        <v>0</v>
      </c>
      <c r="BY9" s="13">
        <v>0</v>
      </c>
      <c r="BZ9" s="13">
        <v>0</v>
      </c>
      <c r="CA9" s="13">
        <v>0</v>
      </c>
      <c r="CB9" s="13">
        <v>0</v>
      </c>
      <c r="CC9" s="13">
        <v>0</v>
      </c>
      <c r="CD9" s="13">
        <v>0</v>
      </c>
      <c r="CE9" s="13">
        <v>0</v>
      </c>
      <c r="CF9" s="13">
        <v>0</v>
      </c>
      <c r="CG9" s="13">
        <v>0</v>
      </c>
      <c r="CH9" s="13">
        <v>0</v>
      </c>
      <c r="CI9" s="13">
        <v>0</v>
      </c>
      <c r="CJ9" s="13">
        <v>0</v>
      </c>
      <c r="CK9" s="13">
        <v>0</v>
      </c>
      <c r="CL9" s="13">
        <v>0</v>
      </c>
      <c r="CM9" s="13">
        <v>0</v>
      </c>
      <c r="CN9" s="13">
        <v>0</v>
      </c>
      <c r="CO9" s="13">
        <v>0</v>
      </c>
      <c r="CP9" s="13">
        <v>0</v>
      </c>
      <c r="CQ9" s="13">
        <v>0</v>
      </c>
      <c r="CR9" s="13">
        <v>0</v>
      </c>
      <c r="CS9" s="13">
        <v>0</v>
      </c>
      <c r="CT9" s="13">
        <v>0</v>
      </c>
      <c r="CU9" s="13">
        <v>0</v>
      </c>
      <c r="CV9" s="13">
        <v>0</v>
      </c>
      <c r="CW9" s="13">
        <v>0</v>
      </c>
      <c r="CX9" s="13">
        <v>0</v>
      </c>
      <c r="CY9" s="13">
        <v>0</v>
      </c>
      <c r="CZ9" s="13">
        <v>0</v>
      </c>
      <c r="DA9" s="13">
        <v>0</v>
      </c>
      <c r="DB9" s="13">
        <v>0</v>
      </c>
      <c r="DC9" s="13">
        <v>0</v>
      </c>
      <c r="DD9" s="13">
        <v>0</v>
      </c>
      <c r="DE9" s="13">
        <v>0</v>
      </c>
      <c r="DF9" s="13">
        <v>0</v>
      </c>
      <c r="DG9" s="13">
        <v>0</v>
      </c>
      <c r="DH9" s="13">
        <v>0</v>
      </c>
      <c r="DI9" s="13">
        <v>0</v>
      </c>
      <c r="DJ9" s="13">
        <v>0</v>
      </c>
      <c r="DK9" s="13">
        <v>0</v>
      </c>
      <c r="DL9" s="13">
        <v>0</v>
      </c>
      <c r="DM9" s="13">
        <v>0</v>
      </c>
      <c r="DN9" s="13">
        <v>0</v>
      </c>
      <c r="DO9" s="13">
        <v>0</v>
      </c>
      <c r="DP9" s="13">
        <v>0</v>
      </c>
      <c r="DQ9" s="13">
        <v>0</v>
      </c>
      <c r="DR9" s="13">
        <v>0</v>
      </c>
      <c r="DS9" s="13">
        <v>0</v>
      </c>
      <c r="DT9" s="13">
        <v>0</v>
      </c>
      <c r="DU9" s="13">
        <v>0</v>
      </c>
      <c r="DV9" s="13">
        <v>0</v>
      </c>
      <c r="DW9" s="13">
        <v>0</v>
      </c>
      <c r="DX9" s="13">
        <v>0</v>
      </c>
      <c r="DY9" s="13">
        <v>0</v>
      </c>
      <c r="DZ9" s="13">
        <v>0</v>
      </c>
      <c r="EA9" s="13">
        <v>0</v>
      </c>
      <c r="EB9" s="13">
        <v>0</v>
      </c>
      <c r="EC9" s="13">
        <v>0</v>
      </c>
      <c r="ED9" s="13">
        <v>0</v>
      </c>
      <c r="EF9" s="14">
        <v>195841.84202081795</v>
      </c>
    </row>
    <row r="10" spans="1:136" x14ac:dyDescent="0.3">
      <c r="A10" s="2" t="s">
        <v>32</v>
      </c>
      <c r="B10" s="13">
        <v>596262.21879612398</v>
      </c>
      <c r="C10" s="13">
        <v>451545.54694316629</v>
      </c>
      <c r="D10" s="13">
        <v>0</v>
      </c>
      <c r="E10" s="13">
        <v>329461.18668142764</v>
      </c>
      <c r="F10" s="13">
        <v>479502.51653262804</v>
      </c>
      <c r="G10" s="13">
        <v>301447.24533279939</v>
      </c>
      <c r="H10" s="13">
        <v>431532.91390811524</v>
      </c>
      <c r="I10" s="13">
        <v>3162.6438016982388</v>
      </c>
      <c r="J10" s="13">
        <v>421.68584022643176</v>
      </c>
      <c r="K10" s="13">
        <v>271622.7709405538</v>
      </c>
      <c r="L10" s="13">
        <v>3900.594022094494</v>
      </c>
      <c r="M10" s="13">
        <v>41150.194537832598</v>
      </c>
      <c r="N10" s="13">
        <v>2530.1150413585906</v>
      </c>
      <c r="O10" s="13">
        <v>94041.941620312733</v>
      </c>
      <c r="P10" s="13">
        <v>95227.477547975519</v>
      </c>
      <c r="Q10" s="13">
        <v>337516.43579575466</v>
      </c>
      <c r="R10" s="13">
        <v>0</v>
      </c>
      <c r="S10" s="13">
        <v>0</v>
      </c>
      <c r="T10" s="13">
        <v>0</v>
      </c>
      <c r="U10" s="13">
        <v>210.84292011321588</v>
      </c>
      <c r="V10" s="13">
        <v>0</v>
      </c>
      <c r="W10" s="13">
        <v>25562.738385315737</v>
      </c>
      <c r="X10" s="13">
        <v>249378.87517505104</v>
      </c>
      <c r="Y10" s="13">
        <v>166328.21776045443</v>
      </c>
      <c r="Z10" s="13">
        <v>0</v>
      </c>
      <c r="AA10" s="13">
        <v>37372.652283954987</v>
      </c>
      <c r="AB10" s="13">
        <v>15306.283867120739</v>
      </c>
      <c r="AC10" s="13">
        <v>759269.72203414969</v>
      </c>
      <c r="AD10" s="13">
        <v>324255.65596878855</v>
      </c>
      <c r="AE10" s="13">
        <v>0</v>
      </c>
      <c r="AF10" s="13">
        <v>0</v>
      </c>
      <c r="AG10" s="13">
        <v>210.84292011321588</v>
      </c>
      <c r="AH10" s="13">
        <v>41536.055262303526</v>
      </c>
      <c r="AI10" s="13">
        <v>182737.05058572654</v>
      </c>
      <c r="AJ10" s="13">
        <v>1341312.9112228949</v>
      </c>
      <c r="AK10" s="13">
        <v>2714735.2516071922</v>
      </c>
      <c r="AL10" s="13">
        <v>316.26438016982382</v>
      </c>
      <c r="AM10" s="13">
        <v>316.26438016982382</v>
      </c>
      <c r="AN10" s="13">
        <v>176055.05616181821</v>
      </c>
      <c r="AO10" s="13">
        <v>81712.564372479843</v>
      </c>
      <c r="AP10" s="13">
        <v>8328.2953444720279</v>
      </c>
      <c r="AQ10" s="13">
        <v>316.26438016982382</v>
      </c>
      <c r="AR10" s="13">
        <v>8644.5597246418511</v>
      </c>
      <c r="AS10" s="13">
        <v>7122.632641098131</v>
      </c>
      <c r="AT10" s="13">
        <v>316.26438016982382</v>
      </c>
      <c r="AU10" s="13">
        <v>14442.740027755288</v>
      </c>
      <c r="AV10" s="13">
        <v>146152.91250918788</v>
      </c>
      <c r="AW10" s="13">
        <v>2319.2721212453748</v>
      </c>
      <c r="AX10" s="13">
        <v>79534.739753211121</v>
      </c>
      <c r="AY10" s="13">
        <v>222350.73051067768</v>
      </c>
      <c r="AZ10" s="13">
        <v>205346.95439313032</v>
      </c>
      <c r="BA10" s="13">
        <v>1056880.8941540967</v>
      </c>
      <c r="BB10" s="13">
        <v>0</v>
      </c>
      <c r="BC10" s="13">
        <v>285969.02401687443</v>
      </c>
      <c r="BD10" s="13">
        <v>116675.46809953825</v>
      </c>
      <c r="BE10" s="13">
        <v>9171.6670249248928</v>
      </c>
      <c r="BF10" s="13">
        <v>10080.737754519712</v>
      </c>
      <c r="BG10" s="13">
        <v>1159.6360606226874</v>
      </c>
      <c r="BH10" s="13">
        <v>11807.203526340089</v>
      </c>
      <c r="BI10" s="13">
        <v>316.26438016982382</v>
      </c>
      <c r="BJ10" s="13">
        <v>527.10730028303976</v>
      </c>
      <c r="BK10" s="13">
        <v>0</v>
      </c>
      <c r="BL10" s="13">
        <v>28589.850278423335</v>
      </c>
      <c r="BM10" s="13">
        <v>1686.7433609057271</v>
      </c>
      <c r="BN10" s="13">
        <v>1396342.1229709457</v>
      </c>
      <c r="BO10" s="13">
        <v>5271.0730028303969</v>
      </c>
      <c r="BP10" s="13">
        <v>172911.41448390434</v>
      </c>
      <c r="BQ10" s="13">
        <v>210.84292011321588</v>
      </c>
      <c r="BR10" s="13">
        <v>210.84292011321588</v>
      </c>
      <c r="BS10" s="13">
        <v>17289.119449283702</v>
      </c>
      <c r="BT10" s="13">
        <v>316.26438016982382</v>
      </c>
      <c r="BU10" s="13">
        <v>787197.93612177065</v>
      </c>
      <c r="BV10" s="13">
        <v>2013845.0900029256</v>
      </c>
      <c r="BW10" s="13">
        <v>1877771.9525253775</v>
      </c>
      <c r="BX10" s="13">
        <v>0</v>
      </c>
      <c r="BY10" s="13">
        <v>0</v>
      </c>
      <c r="BZ10" s="13">
        <v>0</v>
      </c>
      <c r="CA10" s="13">
        <v>0</v>
      </c>
      <c r="CB10" s="13">
        <v>0</v>
      </c>
      <c r="CC10" s="13">
        <v>0</v>
      </c>
      <c r="CD10" s="13">
        <v>0</v>
      </c>
      <c r="CE10" s="13">
        <v>0</v>
      </c>
      <c r="CF10" s="13">
        <v>0</v>
      </c>
      <c r="CG10" s="13">
        <v>0</v>
      </c>
      <c r="CH10" s="13">
        <v>0</v>
      </c>
      <c r="CI10" s="13">
        <v>0</v>
      </c>
      <c r="CJ10" s="13">
        <v>2250522.6476105987</v>
      </c>
      <c r="CK10" s="13">
        <v>20700.982575371519</v>
      </c>
      <c r="CL10" s="13">
        <v>0</v>
      </c>
      <c r="CM10" s="13">
        <v>0</v>
      </c>
      <c r="CN10" s="13">
        <v>0</v>
      </c>
      <c r="CO10" s="13">
        <v>1756556.1071289848</v>
      </c>
      <c r="CP10" s="13">
        <v>0</v>
      </c>
      <c r="CQ10" s="13">
        <v>53523.062944911544</v>
      </c>
      <c r="CR10" s="13">
        <v>411458.10586558294</v>
      </c>
      <c r="CS10" s="13">
        <v>316.26438016982382</v>
      </c>
      <c r="CT10" s="13">
        <v>316.26438016982382</v>
      </c>
      <c r="CU10" s="13">
        <v>210.84292011321588</v>
      </c>
      <c r="CV10" s="13">
        <v>0</v>
      </c>
      <c r="CW10" s="13">
        <v>10436.724545604187</v>
      </c>
      <c r="CX10" s="13">
        <v>948.79314050947153</v>
      </c>
      <c r="CY10" s="13">
        <v>601070.26013902831</v>
      </c>
      <c r="CZ10" s="13">
        <v>0</v>
      </c>
      <c r="DA10" s="13">
        <v>183089.12639065416</v>
      </c>
      <c r="DB10" s="13">
        <v>0</v>
      </c>
      <c r="DC10" s="13">
        <v>632.52876033964765</v>
      </c>
      <c r="DD10" s="13">
        <v>35751.371502234644</v>
      </c>
      <c r="DE10" s="13">
        <v>0</v>
      </c>
      <c r="DF10" s="13">
        <v>0</v>
      </c>
      <c r="DG10" s="13">
        <v>105439.36782682527</v>
      </c>
      <c r="DH10" s="13">
        <v>58623.880030324093</v>
      </c>
      <c r="DI10" s="13">
        <v>6114.44468328326</v>
      </c>
      <c r="DJ10" s="13">
        <v>33451.308843826751</v>
      </c>
      <c r="DK10" s="13">
        <v>14820.978384334658</v>
      </c>
      <c r="DL10" s="13">
        <v>1675394.474146056</v>
      </c>
      <c r="DM10" s="13">
        <v>42133.815819290852</v>
      </c>
      <c r="DN10" s="13">
        <v>105.42146005660794</v>
      </c>
      <c r="DO10" s="13">
        <v>0</v>
      </c>
      <c r="DP10" s="13">
        <v>0</v>
      </c>
      <c r="DQ10" s="13">
        <v>0</v>
      </c>
      <c r="DR10" s="13">
        <v>0</v>
      </c>
      <c r="DS10" s="13">
        <v>0</v>
      </c>
      <c r="DT10" s="13">
        <v>0</v>
      </c>
      <c r="DU10" s="13">
        <v>2221963.8593924954</v>
      </c>
      <c r="DV10" s="13">
        <v>210.84292011321588</v>
      </c>
      <c r="DW10" s="13">
        <v>0</v>
      </c>
      <c r="DX10" s="13">
        <v>2530.1150413585906</v>
      </c>
      <c r="DY10" s="13">
        <v>210.84292011321588</v>
      </c>
      <c r="DZ10" s="13">
        <v>527.10730028303976</v>
      </c>
      <c r="EA10" s="13">
        <v>210.84292011321588</v>
      </c>
      <c r="EB10" s="13">
        <v>0</v>
      </c>
      <c r="EC10" s="13">
        <v>0</v>
      </c>
      <c r="ED10" s="13">
        <v>200126.19867752583</v>
      </c>
      <c r="EF10" s="14">
        <v>27732445.939800046</v>
      </c>
    </row>
    <row r="11" spans="1:136" x14ac:dyDescent="0.3">
      <c r="A11" s="2" t="s">
        <v>33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7761.6656119760391</v>
      </c>
      <c r="AL11" s="13">
        <v>3458.1678469200169</v>
      </c>
      <c r="AM11" s="13">
        <v>0</v>
      </c>
      <c r="AN11" s="13">
        <v>0</v>
      </c>
      <c r="AO11" s="13">
        <v>0</v>
      </c>
      <c r="AP11" s="13">
        <v>0</v>
      </c>
      <c r="AQ11" s="13">
        <v>0</v>
      </c>
      <c r="AR11" s="13">
        <v>0</v>
      </c>
      <c r="AS11" s="13">
        <v>0</v>
      </c>
      <c r="AT11" s="13">
        <v>0</v>
      </c>
      <c r="AU11" s="13">
        <v>0</v>
      </c>
      <c r="AV11" s="13">
        <v>0</v>
      </c>
      <c r="AW11" s="13">
        <v>0</v>
      </c>
      <c r="AX11" s="13">
        <v>0</v>
      </c>
      <c r="AY11" s="13">
        <v>0</v>
      </c>
      <c r="AZ11" s="13">
        <v>0</v>
      </c>
      <c r="BA11" s="13">
        <v>0</v>
      </c>
      <c r="BB11" s="13">
        <v>0</v>
      </c>
      <c r="BC11" s="13">
        <v>0</v>
      </c>
      <c r="BD11" s="13">
        <v>0</v>
      </c>
      <c r="BE11" s="13">
        <v>0</v>
      </c>
      <c r="BF11" s="13">
        <v>0</v>
      </c>
      <c r="BG11" s="13">
        <v>0</v>
      </c>
      <c r="BH11" s="13">
        <v>0</v>
      </c>
      <c r="BI11" s="13">
        <v>0</v>
      </c>
      <c r="BJ11" s="13">
        <v>0</v>
      </c>
      <c r="BK11" s="13">
        <v>0</v>
      </c>
      <c r="BL11" s="13">
        <v>0</v>
      </c>
      <c r="BM11" s="13">
        <v>2612.837928784013</v>
      </c>
      <c r="BN11" s="13">
        <v>51641.973180672256</v>
      </c>
      <c r="BO11" s="13">
        <v>0</v>
      </c>
      <c r="BP11" s="13">
        <v>0</v>
      </c>
      <c r="BQ11" s="13">
        <v>0</v>
      </c>
      <c r="BR11" s="13">
        <v>2612.837928784013</v>
      </c>
      <c r="BS11" s="13">
        <v>0</v>
      </c>
      <c r="BT11" s="13">
        <v>0</v>
      </c>
      <c r="BU11" s="13">
        <v>0</v>
      </c>
      <c r="BV11" s="13">
        <v>0</v>
      </c>
      <c r="BW11" s="13">
        <v>0</v>
      </c>
      <c r="BX11" s="13">
        <v>0</v>
      </c>
      <c r="BY11" s="13">
        <v>0</v>
      </c>
      <c r="BZ11" s="13">
        <v>6916.3356938400339</v>
      </c>
      <c r="CA11" s="13">
        <v>5148.8276831920248</v>
      </c>
      <c r="CB11" s="13">
        <v>9452.3254482480479</v>
      </c>
      <c r="CC11" s="13">
        <v>10297.65536638405</v>
      </c>
      <c r="CD11" s="13">
        <v>4303.4977650560213</v>
      </c>
      <c r="CE11" s="13">
        <v>0</v>
      </c>
      <c r="CF11" s="13">
        <v>0</v>
      </c>
      <c r="CG11" s="13">
        <v>0</v>
      </c>
      <c r="CH11" s="13">
        <v>0</v>
      </c>
      <c r="CI11" s="13">
        <v>0</v>
      </c>
      <c r="CJ11" s="13">
        <v>0</v>
      </c>
      <c r="CK11" s="13">
        <v>0</v>
      </c>
      <c r="CL11" s="13">
        <v>0</v>
      </c>
      <c r="CM11" s="13">
        <v>0</v>
      </c>
      <c r="CN11" s="13">
        <v>0</v>
      </c>
      <c r="CO11" s="13">
        <v>0</v>
      </c>
      <c r="CP11" s="13">
        <v>0</v>
      </c>
      <c r="CQ11" s="13">
        <v>0</v>
      </c>
      <c r="CR11" s="13">
        <v>2612.837928784013</v>
      </c>
      <c r="CS11" s="13">
        <v>4303.4977650560213</v>
      </c>
      <c r="CT11" s="13">
        <v>3458.1678469200169</v>
      </c>
      <c r="CU11" s="13">
        <v>11219.833458896055</v>
      </c>
      <c r="CV11" s="13">
        <v>0</v>
      </c>
      <c r="CW11" s="13">
        <v>0</v>
      </c>
      <c r="CX11" s="13">
        <v>0</v>
      </c>
      <c r="CY11" s="13">
        <v>1690.6598362720083</v>
      </c>
      <c r="CZ11" s="13">
        <v>85147.77720860843</v>
      </c>
      <c r="DA11" s="13">
        <v>0</v>
      </c>
      <c r="DB11" s="13">
        <v>0</v>
      </c>
      <c r="DC11" s="13">
        <v>0</v>
      </c>
      <c r="DD11" s="13">
        <v>0</v>
      </c>
      <c r="DE11" s="13">
        <v>0</v>
      </c>
      <c r="DF11" s="13">
        <v>0</v>
      </c>
      <c r="DG11" s="13">
        <v>0</v>
      </c>
      <c r="DH11" s="13">
        <v>0</v>
      </c>
      <c r="DI11" s="13">
        <v>0</v>
      </c>
      <c r="DJ11" s="13">
        <v>0</v>
      </c>
      <c r="DK11" s="13">
        <v>0</v>
      </c>
      <c r="DL11" s="13">
        <v>0</v>
      </c>
      <c r="DM11" s="13">
        <v>0</v>
      </c>
      <c r="DN11" s="13">
        <v>0</v>
      </c>
      <c r="DO11" s="13">
        <v>0</v>
      </c>
      <c r="DP11" s="13">
        <v>0</v>
      </c>
      <c r="DQ11" s="13">
        <v>0</v>
      </c>
      <c r="DR11" s="13">
        <v>0</v>
      </c>
      <c r="DS11" s="13">
        <v>0</v>
      </c>
      <c r="DT11" s="13">
        <v>0</v>
      </c>
      <c r="DU11" s="13">
        <v>12065.16337703206</v>
      </c>
      <c r="DV11" s="13">
        <v>0</v>
      </c>
      <c r="DW11" s="13">
        <v>0</v>
      </c>
      <c r="DX11" s="13">
        <v>0</v>
      </c>
      <c r="DY11" s="13">
        <v>0</v>
      </c>
      <c r="DZ11" s="13">
        <v>0</v>
      </c>
      <c r="EA11" s="13">
        <v>0</v>
      </c>
      <c r="EB11" s="13">
        <v>0</v>
      </c>
      <c r="EC11" s="13">
        <v>0</v>
      </c>
      <c r="ED11" s="13">
        <v>0</v>
      </c>
      <c r="EF11" s="14">
        <v>224704.0618754251</v>
      </c>
    </row>
    <row r="12" spans="1:136" x14ac:dyDescent="0.3">
      <c r="A12" s="2" t="s">
        <v>34</v>
      </c>
      <c r="B12" s="13">
        <v>0</v>
      </c>
      <c r="C12" s="13">
        <v>0</v>
      </c>
      <c r="D12" s="13">
        <v>205.63328069772271</v>
      </c>
      <c r="E12" s="13">
        <v>0</v>
      </c>
      <c r="F12" s="13">
        <v>1645.0662455817817</v>
      </c>
      <c r="G12" s="13">
        <v>0</v>
      </c>
      <c r="H12" s="13">
        <v>0</v>
      </c>
      <c r="I12" s="13">
        <v>0</v>
      </c>
      <c r="J12" s="13">
        <v>0</v>
      </c>
      <c r="K12" s="13">
        <v>274.17770759696361</v>
      </c>
      <c r="L12" s="13">
        <v>54629.908238695003</v>
      </c>
      <c r="M12" s="13">
        <v>3358.6769180628044</v>
      </c>
      <c r="N12" s="13">
        <v>15765.218186825408</v>
      </c>
      <c r="O12" s="13">
        <v>15696.673759926167</v>
      </c>
      <c r="P12" s="13">
        <v>0</v>
      </c>
      <c r="Q12" s="13">
        <v>1096.7108303878545</v>
      </c>
      <c r="R12" s="13">
        <v>0</v>
      </c>
      <c r="S12" s="13">
        <v>0</v>
      </c>
      <c r="T12" s="13">
        <v>0</v>
      </c>
      <c r="U12" s="13">
        <v>4249.7544677529359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479.81098829468635</v>
      </c>
      <c r="AB12" s="13">
        <v>479.81098829468635</v>
      </c>
      <c r="AC12" s="13">
        <v>63060.872747301633</v>
      </c>
      <c r="AD12" s="13">
        <v>3495.7657718612859</v>
      </c>
      <c r="AE12" s="13">
        <v>0</v>
      </c>
      <c r="AF12" s="13">
        <v>0</v>
      </c>
      <c r="AG12" s="13">
        <v>0</v>
      </c>
      <c r="AH12" s="13">
        <v>0</v>
      </c>
      <c r="AI12" s="13">
        <v>1987.7883800779862</v>
      </c>
      <c r="AJ12" s="13">
        <v>44896.599619002794</v>
      </c>
      <c r="AK12" s="13">
        <v>140790.25285104083</v>
      </c>
      <c r="AL12" s="13">
        <v>11241.286011475509</v>
      </c>
      <c r="AM12" s="13">
        <v>0</v>
      </c>
      <c r="AN12" s="13">
        <v>2878.8659297681179</v>
      </c>
      <c r="AO12" s="13">
        <v>2330.5105145741909</v>
      </c>
      <c r="AP12" s="13">
        <v>5140.8320174430683</v>
      </c>
      <c r="AQ12" s="13">
        <v>0</v>
      </c>
      <c r="AR12" s="13">
        <v>5277.9208712415502</v>
      </c>
      <c r="AS12" s="13">
        <v>3769.9434794582498</v>
      </c>
      <c r="AT12" s="13">
        <v>4318.2988946521773</v>
      </c>
      <c r="AU12" s="13">
        <v>21248.77233876468</v>
      </c>
      <c r="AV12" s="13">
        <v>1919.2439531787454</v>
      </c>
      <c r="AW12" s="13">
        <v>1165.2552572870954</v>
      </c>
      <c r="AX12" s="13">
        <v>685.44426899240909</v>
      </c>
      <c r="AY12" s="13">
        <v>5277.9208712415502</v>
      </c>
      <c r="AZ12" s="13">
        <v>9184.9532044982825</v>
      </c>
      <c r="BA12" s="13">
        <v>18575.539689694284</v>
      </c>
      <c r="BB12" s="13">
        <v>0</v>
      </c>
      <c r="BC12" s="13">
        <v>2467.5993683726724</v>
      </c>
      <c r="BD12" s="13">
        <v>2741.7770759696364</v>
      </c>
      <c r="BE12" s="13">
        <v>29268.470285975869</v>
      </c>
      <c r="BF12" s="13">
        <v>0</v>
      </c>
      <c r="BG12" s="13">
        <v>274.17770759696361</v>
      </c>
      <c r="BH12" s="13">
        <v>0</v>
      </c>
      <c r="BI12" s="13">
        <v>2193.4216607757089</v>
      </c>
      <c r="BJ12" s="13">
        <v>548.35541519392723</v>
      </c>
      <c r="BK12" s="13">
        <v>0</v>
      </c>
      <c r="BL12" s="13">
        <v>0</v>
      </c>
      <c r="BM12" s="13">
        <v>12132.363561165641</v>
      </c>
      <c r="BN12" s="13">
        <v>390703.23332567315</v>
      </c>
      <c r="BO12" s="13">
        <v>68.544426899240904</v>
      </c>
      <c r="BP12" s="13">
        <v>0</v>
      </c>
      <c r="BQ12" s="13">
        <v>0</v>
      </c>
      <c r="BR12" s="13">
        <v>2878.8659297681179</v>
      </c>
      <c r="BS12" s="13">
        <v>122557.43529584275</v>
      </c>
      <c r="BT12" s="13">
        <v>6031.9095671331997</v>
      </c>
      <c r="BU12" s="13">
        <v>62855.239466603911</v>
      </c>
      <c r="BV12" s="13">
        <v>149975.20605553914</v>
      </c>
      <c r="BW12" s="13">
        <v>14325.785221941349</v>
      </c>
      <c r="BX12" s="13">
        <v>40715.389578149101</v>
      </c>
      <c r="BY12" s="13">
        <v>7608.431385815742</v>
      </c>
      <c r="BZ12" s="13">
        <v>54218.641677299558</v>
      </c>
      <c r="CA12" s="13">
        <v>29131.381432177386</v>
      </c>
      <c r="CB12" s="13">
        <v>29679.736847371314</v>
      </c>
      <c r="CC12" s="13">
        <v>26183.971075510024</v>
      </c>
      <c r="CD12" s="13">
        <v>23579.282853338875</v>
      </c>
      <c r="CE12" s="13">
        <v>0</v>
      </c>
      <c r="CF12" s="13">
        <v>0</v>
      </c>
      <c r="CG12" s="13">
        <v>0</v>
      </c>
      <c r="CH12" s="13">
        <v>0</v>
      </c>
      <c r="CI12" s="13">
        <v>0</v>
      </c>
      <c r="CJ12" s="13">
        <v>29611.192420472074</v>
      </c>
      <c r="CK12" s="13">
        <v>274.17770759696361</v>
      </c>
      <c r="CL12" s="13">
        <v>41400.833847141505</v>
      </c>
      <c r="CM12" s="13">
        <v>23922.004987835076</v>
      </c>
      <c r="CN12" s="13">
        <v>105284.23971723403</v>
      </c>
      <c r="CO12" s="13">
        <v>223249.19841082764</v>
      </c>
      <c r="CP12" s="13">
        <v>14737.051783336794</v>
      </c>
      <c r="CQ12" s="13">
        <v>1165.2552572870954</v>
      </c>
      <c r="CR12" s="13">
        <v>68750.06017993862</v>
      </c>
      <c r="CS12" s="13">
        <v>27143.593052099401</v>
      </c>
      <c r="CT12" s="13">
        <v>31667.5252274493</v>
      </c>
      <c r="CU12" s="13">
        <v>54766.997092493482</v>
      </c>
      <c r="CV12" s="13">
        <v>0</v>
      </c>
      <c r="CW12" s="13">
        <v>0</v>
      </c>
      <c r="CX12" s="13">
        <v>0</v>
      </c>
      <c r="CY12" s="13">
        <v>153608.06068119887</v>
      </c>
      <c r="CZ12" s="13">
        <v>548492.5040477257</v>
      </c>
      <c r="DA12" s="13">
        <v>79785.712910716422</v>
      </c>
      <c r="DB12" s="13">
        <v>68.544426899240904</v>
      </c>
      <c r="DC12" s="13">
        <v>1302.3441110855774</v>
      </c>
      <c r="DD12" s="13">
        <v>11104.197157677027</v>
      </c>
      <c r="DE12" s="13">
        <v>822.53312279089084</v>
      </c>
      <c r="DF12" s="13">
        <v>0</v>
      </c>
      <c r="DG12" s="13">
        <v>0</v>
      </c>
      <c r="DH12" s="13">
        <v>3701.3990525590093</v>
      </c>
      <c r="DI12" s="13">
        <v>8293.875654808151</v>
      </c>
      <c r="DJ12" s="13">
        <v>3153.0436373650818</v>
      </c>
      <c r="DK12" s="13">
        <v>0</v>
      </c>
      <c r="DL12" s="13">
        <v>11104.197157677027</v>
      </c>
      <c r="DM12" s="13">
        <v>1645.0662455817817</v>
      </c>
      <c r="DN12" s="13">
        <v>0</v>
      </c>
      <c r="DO12" s="13">
        <v>0</v>
      </c>
      <c r="DP12" s="13">
        <v>0</v>
      </c>
      <c r="DQ12" s="13">
        <v>0</v>
      </c>
      <c r="DR12" s="13">
        <v>0</v>
      </c>
      <c r="DS12" s="13">
        <v>0</v>
      </c>
      <c r="DT12" s="13">
        <v>0</v>
      </c>
      <c r="DU12" s="13">
        <v>489818.47462197556</v>
      </c>
      <c r="DV12" s="13">
        <v>0</v>
      </c>
      <c r="DW12" s="13">
        <v>0</v>
      </c>
      <c r="DX12" s="13">
        <v>0</v>
      </c>
      <c r="DY12" s="13">
        <v>0</v>
      </c>
      <c r="DZ12" s="13">
        <v>0</v>
      </c>
      <c r="EA12" s="13">
        <v>0</v>
      </c>
      <c r="EB12" s="13">
        <v>0</v>
      </c>
      <c r="EC12" s="13">
        <v>0</v>
      </c>
      <c r="ED12" s="13">
        <v>0</v>
      </c>
      <c r="EF12" s="14">
        <v>3390138.8100095568</v>
      </c>
    </row>
    <row r="13" spans="1:136" x14ac:dyDescent="0.3">
      <c r="A13" s="2" t="s">
        <v>35</v>
      </c>
      <c r="B13" s="13">
        <v>7865.0229345931402</v>
      </c>
      <c r="C13" s="13">
        <v>8189.3537772567743</v>
      </c>
      <c r="D13" s="13">
        <v>121.62406599886299</v>
      </c>
      <c r="E13" s="13">
        <v>4378.4663759590676</v>
      </c>
      <c r="F13" s="13">
        <v>39811.610936961151</v>
      </c>
      <c r="G13" s="13">
        <v>4216.3009546272506</v>
      </c>
      <c r="H13" s="13">
        <v>0</v>
      </c>
      <c r="I13" s="13">
        <v>1337.8647259874926</v>
      </c>
      <c r="J13" s="13">
        <v>243.24813199772598</v>
      </c>
      <c r="K13" s="13">
        <v>1378.4060813204474</v>
      </c>
      <c r="L13" s="13">
        <v>1824.3609899829451</v>
      </c>
      <c r="M13" s="13">
        <v>243.24813199772598</v>
      </c>
      <c r="N13" s="13">
        <v>2635.1880966420317</v>
      </c>
      <c r="O13" s="13">
        <v>3770.3460459647526</v>
      </c>
      <c r="P13" s="13">
        <v>1175.6993046556756</v>
      </c>
      <c r="Q13" s="13">
        <v>3689.2633352988437</v>
      </c>
      <c r="R13" s="13">
        <v>0</v>
      </c>
      <c r="S13" s="13">
        <v>0</v>
      </c>
      <c r="T13" s="13">
        <v>0</v>
      </c>
      <c r="U13" s="13">
        <v>1297.3233706545386</v>
      </c>
      <c r="V13" s="13">
        <v>0</v>
      </c>
      <c r="W13" s="13">
        <v>0</v>
      </c>
      <c r="X13" s="13">
        <v>648.66168532726931</v>
      </c>
      <c r="Y13" s="13">
        <v>0</v>
      </c>
      <c r="Z13" s="13">
        <v>0</v>
      </c>
      <c r="AA13" s="13">
        <v>405.41355332954328</v>
      </c>
      <c r="AB13" s="13">
        <v>81.082710665908664</v>
      </c>
      <c r="AC13" s="13">
        <v>13013.775061878338</v>
      </c>
      <c r="AD13" s="13">
        <v>8310.9778432556377</v>
      </c>
      <c r="AE13" s="13">
        <v>0</v>
      </c>
      <c r="AF13" s="13">
        <v>0</v>
      </c>
      <c r="AG13" s="13">
        <v>40662.97939895319</v>
      </c>
      <c r="AH13" s="13">
        <v>9973.1734119067642</v>
      </c>
      <c r="AI13" s="13">
        <v>9527.2185032442685</v>
      </c>
      <c r="AJ13" s="13">
        <v>30041.144301719156</v>
      </c>
      <c r="AK13" s="13">
        <v>84528.725869209768</v>
      </c>
      <c r="AL13" s="13">
        <v>2473.0226753102143</v>
      </c>
      <c r="AM13" s="13">
        <v>24243.730489106692</v>
      </c>
      <c r="AN13" s="13">
        <v>1013.5338833238583</v>
      </c>
      <c r="AO13" s="13">
        <v>729.74439599317793</v>
      </c>
      <c r="AP13" s="13">
        <v>9892.090701240857</v>
      </c>
      <c r="AQ13" s="13">
        <v>0</v>
      </c>
      <c r="AR13" s="13">
        <v>3243.3084266363462</v>
      </c>
      <c r="AS13" s="13">
        <v>2270.3158986454428</v>
      </c>
      <c r="AT13" s="13">
        <v>2716.2708073079402</v>
      </c>
      <c r="AU13" s="13">
        <v>3932.5114672965701</v>
      </c>
      <c r="AV13" s="13">
        <v>2027.0677666477166</v>
      </c>
      <c r="AW13" s="13">
        <v>810.82710665908655</v>
      </c>
      <c r="AX13" s="13">
        <v>1256.7820153215841</v>
      </c>
      <c r="AY13" s="13">
        <v>3851.4287566306616</v>
      </c>
      <c r="AZ13" s="13">
        <v>5189.2934826181545</v>
      </c>
      <c r="BA13" s="13">
        <v>11554.286269891983</v>
      </c>
      <c r="BB13" s="13">
        <v>0</v>
      </c>
      <c r="BC13" s="13">
        <v>4094.6768886283871</v>
      </c>
      <c r="BD13" s="13">
        <v>1418.9474366534014</v>
      </c>
      <c r="BE13" s="13">
        <v>2797.3535179738487</v>
      </c>
      <c r="BF13" s="13">
        <v>1378.4060813204474</v>
      </c>
      <c r="BG13" s="13">
        <v>1135.1579493227214</v>
      </c>
      <c r="BH13" s="13">
        <v>4175.7595992942961</v>
      </c>
      <c r="BI13" s="13">
        <v>2959.5189393056662</v>
      </c>
      <c r="BJ13" s="13">
        <v>202.70677666477164</v>
      </c>
      <c r="BK13" s="13">
        <v>0</v>
      </c>
      <c r="BL13" s="13">
        <v>0</v>
      </c>
      <c r="BM13" s="13">
        <v>1662.1955686511278</v>
      </c>
      <c r="BN13" s="13">
        <v>118907.79519155504</v>
      </c>
      <c r="BO13" s="13">
        <v>0</v>
      </c>
      <c r="BP13" s="13">
        <v>0</v>
      </c>
      <c r="BQ13" s="13">
        <v>1459.4887919863559</v>
      </c>
      <c r="BR13" s="13">
        <v>770.2857513261323</v>
      </c>
      <c r="BS13" s="13">
        <v>63649.927872738299</v>
      </c>
      <c r="BT13" s="13">
        <v>4297.3836652931586</v>
      </c>
      <c r="BU13" s="13">
        <v>10662.37645256699</v>
      </c>
      <c r="BV13" s="13">
        <v>36771.009286989574</v>
      </c>
      <c r="BW13" s="13">
        <v>32595.249687695279</v>
      </c>
      <c r="BX13" s="13">
        <v>2229.7745433124883</v>
      </c>
      <c r="BY13" s="13">
        <v>2554.1053859761228</v>
      </c>
      <c r="BZ13" s="13">
        <v>16257.083488514689</v>
      </c>
      <c r="CA13" s="13">
        <v>15730.04586918628</v>
      </c>
      <c r="CB13" s="13">
        <v>20270.677666477164</v>
      </c>
      <c r="CC13" s="13">
        <v>19865.264113147623</v>
      </c>
      <c r="CD13" s="13">
        <v>15040.842828526054</v>
      </c>
      <c r="CE13" s="13">
        <v>0</v>
      </c>
      <c r="CF13" s="13">
        <v>0</v>
      </c>
      <c r="CG13" s="13">
        <v>0</v>
      </c>
      <c r="CH13" s="13">
        <v>0</v>
      </c>
      <c r="CI13" s="13">
        <v>0</v>
      </c>
      <c r="CJ13" s="13">
        <v>38392.663500307754</v>
      </c>
      <c r="CK13" s="13">
        <v>202.70677666477164</v>
      </c>
      <c r="CL13" s="13">
        <v>17270.617371838543</v>
      </c>
      <c r="CM13" s="13">
        <v>1378.4060813204474</v>
      </c>
      <c r="CN13" s="13">
        <v>46744.182698896344</v>
      </c>
      <c r="CO13" s="13">
        <v>148219.19509728104</v>
      </c>
      <c r="CP13" s="13">
        <v>2189.2331879795338</v>
      </c>
      <c r="CQ13" s="13">
        <v>243.24813199772598</v>
      </c>
      <c r="CR13" s="13">
        <v>55663.280872146293</v>
      </c>
      <c r="CS13" s="13">
        <v>8635.3086859192717</v>
      </c>
      <c r="CT13" s="13">
        <v>11513.744914559031</v>
      </c>
      <c r="CU13" s="13">
        <v>15243.549605190829</v>
      </c>
      <c r="CV13" s="13">
        <v>0</v>
      </c>
      <c r="CW13" s="13">
        <v>2716.2708073079402</v>
      </c>
      <c r="CX13" s="13">
        <v>364.87219799658897</v>
      </c>
      <c r="CY13" s="13">
        <v>19257.143783153308</v>
      </c>
      <c r="CZ13" s="13">
        <v>264370.17812619521</v>
      </c>
      <c r="DA13" s="13">
        <v>11148.87271656244</v>
      </c>
      <c r="DB13" s="13">
        <v>0</v>
      </c>
      <c r="DC13" s="13">
        <v>202.70677666477164</v>
      </c>
      <c r="DD13" s="13">
        <v>445.95490866249759</v>
      </c>
      <c r="DE13" s="13">
        <v>0</v>
      </c>
      <c r="DF13" s="13">
        <v>0</v>
      </c>
      <c r="DG13" s="13">
        <v>0</v>
      </c>
      <c r="DH13" s="13">
        <v>0</v>
      </c>
      <c r="DI13" s="13">
        <v>2310.8572539783963</v>
      </c>
      <c r="DJ13" s="13">
        <v>0</v>
      </c>
      <c r="DK13" s="13">
        <v>0</v>
      </c>
      <c r="DL13" s="13">
        <v>2918.9775839727117</v>
      </c>
      <c r="DM13" s="13">
        <v>283.78948733068034</v>
      </c>
      <c r="DN13" s="13">
        <v>243.24813199772598</v>
      </c>
      <c r="DO13" s="13">
        <v>0</v>
      </c>
      <c r="DP13" s="13">
        <v>0</v>
      </c>
      <c r="DQ13" s="13">
        <v>0</v>
      </c>
      <c r="DR13" s="13">
        <v>0</v>
      </c>
      <c r="DS13" s="13">
        <v>0</v>
      </c>
      <c r="DT13" s="13">
        <v>0</v>
      </c>
      <c r="DU13" s="13">
        <v>165408.72975845364</v>
      </c>
      <c r="DV13" s="13">
        <v>5432.5416146158805</v>
      </c>
      <c r="DW13" s="13">
        <v>0</v>
      </c>
      <c r="DX13" s="13">
        <v>0</v>
      </c>
      <c r="DY13" s="13">
        <v>162.16542133181733</v>
      </c>
      <c r="DZ13" s="13">
        <v>2229.7745433124883</v>
      </c>
      <c r="EA13" s="13">
        <v>162.16542133181733</v>
      </c>
      <c r="EB13" s="13">
        <v>0</v>
      </c>
      <c r="EC13" s="13">
        <v>0</v>
      </c>
      <c r="ED13" s="13">
        <v>810.82710665908655</v>
      </c>
      <c r="EF13" s="14">
        <v>1559625.9396587526</v>
      </c>
    </row>
    <row r="14" spans="1:136" x14ac:dyDescent="0.3">
      <c r="A14" s="2" t="s">
        <v>36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1189.5042941236161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1189.5042941236161</v>
      </c>
      <c r="AK14" s="13">
        <v>1189.5042941236161</v>
      </c>
      <c r="AL14" s="13">
        <v>0</v>
      </c>
      <c r="AM14" s="13">
        <v>1189.5042941236161</v>
      </c>
      <c r="AN14" s="13">
        <v>0</v>
      </c>
      <c r="AO14" s="13">
        <v>0</v>
      </c>
      <c r="AP14" s="13">
        <v>0</v>
      </c>
      <c r="AQ14" s="13">
        <v>0</v>
      </c>
      <c r="AR14" s="13">
        <v>1189.5042941236161</v>
      </c>
      <c r="AS14" s="13">
        <v>0</v>
      </c>
      <c r="AT14" s="13">
        <v>0</v>
      </c>
      <c r="AU14" s="13">
        <v>1189.5042941236161</v>
      </c>
      <c r="AV14" s="13">
        <v>0</v>
      </c>
      <c r="AW14" s="13">
        <v>0</v>
      </c>
      <c r="AX14" s="13">
        <v>0</v>
      </c>
      <c r="AY14" s="13">
        <v>0</v>
      </c>
      <c r="AZ14" s="13">
        <v>0</v>
      </c>
      <c r="BA14" s="13">
        <v>0</v>
      </c>
      <c r="BB14" s="13">
        <v>0</v>
      </c>
      <c r="BC14" s="13">
        <v>0</v>
      </c>
      <c r="BD14" s="13">
        <v>0</v>
      </c>
      <c r="BE14" s="13">
        <v>0</v>
      </c>
      <c r="BF14" s="13">
        <v>0</v>
      </c>
      <c r="BG14" s="13">
        <v>0</v>
      </c>
      <c r="BH14" s="13">
        <v>0</v>
      </c>
      <c r="BI14" s="13">
        <v>0</v>
      </c>
      <c r="BJ14" s="13">
        <v>0</v>
      </c>
      <c r="BK14" s="13">
        <v>0</v>
      </c>
      <c r="BL14" s="13">
        <v>0</v>
      </c>
      <c r="BM14" s="13">
        <v>0</v>
      </c>
      <c r="BN14" s="13">
        <v>2379.0085882472322</v>
      </c>
      <c r="BO14" s="13">
        <v>0</v>
      </c>
      <c r="BP14" s="13">
        <v>0</v>
      </c>
      <c r="BQ14" s="13">
        <v>0</v>
      </c>
      <c r="BR14" s="13">
        <v>0</v>
      </c>
      <c r="BS14" s="13">
        <v>0</v>
      </c>
      <c r="BT14" s="13">
        <v>0</v>
      </c>
      <c r="BU14" s="13">
        <v>0</v>
      </c>
      <c r="BV14" s="13">
        <v>0</v>
      </c>
      <c r="BW14" s="13">
        <v>0</v>
      </c>
      <c r="BX14" s="13">
        <v>0</v>
      </c>
      <c r="BY14" s="13">
        <v>0</v>
      </c>
      <c r="BZ14" s="13">
        <v>0</v>
      </c>
      <c r="CA14" s="13">
        <v>0</v>
      </c>
      <c r="CB14" s="13">
        <v>0</v>
      </c>
      <c r="CC14" s="13">
        <v>0</v>
      </c>
      <c r="CD14" s="13">
        <v>0</v>
      </c>
      <c r="CE14" s="13">
        <v>0</v>
      </c>
      <c r="CF14" s="13">
        <v>0</v>
      </c>
      <c r="CG14" s="13">
        <v>0</v>
      </c>
      <c r="CH14" s="13">
        <v>0</v>
      </c>
      <c r="CI14" s="13">
        <v>0</v>
      </c>
      <c r="CJ14" s="13">
        <v>1189.5042941236161</v>
      </c>
      <c r="CK14" s="13">
        <v>0</v>
      </c>
      <c r="CL14" s="13">
        <v>0</v>
      </c>
      <c r="CM14" s="13">
        <v>0</v>
      </c>
      <c r="CN14" s="13">
        <v>16653.060117730623</v>
      </c>
      <c r="CO14" s="13">
        <v>28548.103058966786</v>
      </c>
      <c r="CP14" s="13">
        <v>0</v>
      </c>
      <c r="CQ14" s="13">
        <v>0</v>
      </c>
      <c r="CR14" s="13">
        <v>4758.0171764944644</v>
      </c>
      <c r="CS14" s="13">
        <v>0</v>
      </c>
      <c r="CT14" s="13">
        <v>0</v>
      </c>
      <c r="CU14" s="13">
        <v>9516.0343529889287</v>
      </c>
      <c r="CV14" s="13">
        <v>0</v>
      </c>
      <c r="CW14" s="13">
        <v>0</v>
      </c>
      <c r="CX14" s="13">
        <v>0</v>
      </c>
      <c r="CY14" s="13">
        <v>0</v>
      </c>
      <c r="CZ14" s="13">
        <v>67801.744765046111</v>
      </c>
      <c r="DA14" s="13">
        <v>0</v>
      </c>
      <c r="DB14" s="13">
        <v>0</v>
      </c>
      <c r="DC14" s="13">
        <v>0</v>
      </c>
      <c r="DD14" s="13">
        <v>0</v>
      </c>
      <c r="DE14" s="13">
        <v>0</v>
      </c>
      <c r="DF14" s="13">
        <v>0</v>
      </c>
      <c r="DG14" s="13">
        <v>0</v>
      </c>
      <c r="DH14" s="13">
        <v>0</v>
      </c>
      <c r="DI14" s="13">
        <v>0</v>
      </c>
      <c r="DJ14" s="13">
        <v>0</v>
      </c>
      <c r="DK14" s="13">
        <v>0</v>
      </c>
      <c r="DL14" s="13">
        <v>0</v>
      </c>
      <c r="DM14" s="13">
        <v>0</v>
      </c>
      <c r="DN14" s="13">
        <v>0</v>
      </c>
      <c r="DO14" s="13">
        <v>0</v>
      </c>
      <c r="DP14" s="13">
        <v>0</v>
      </c>
      <c r="DQ14" s="13">
        <v>0</v>
      </c>
      <c r="DR14" s="13">
        <v>0</v>
      </c>
      <c r="DS14" s="13">
        <v>0</v>
      </c>
      <c r="DT14" s="13">
        <v>0</v>
      </c>
      <c r="DU14" s="13">
        <v>13084.547235359778</v>
      </c>
      <c r="DV14" s="13">
        <v>0</v>
      </c>
      <c r="DW14" s="13">
        <v>0</v>
      </c>
      <c r="DX14" s="13">
        <v>0</v>
      </c>
      <c r="DY14" s="13">
        <v>0</v>
      </c>
      <c r="DZ14" s="13">
        <v>0</v>
      </c>
      <c r="EA14" s="13">
        <v>0</v>
      </c>
      <c r="EB14" s="13">
        <v>0</v>
      </c>
      <c r="EC14" s="13">
        <v>0</v>
      </c>
      <c r="ED14" s="13">
        <v>0</v>
      </c>
      <c r="EF14" s="14">
        <v>151067.04535369924</v>
      </c>
    </row>
    <row r="15" spans="1:136" x14ac:dyDescent="0.3">
      <c r="A15" s="2" t="s">
        <v>37</v>
      </c>
      <c r="B15" s="13">
        <v>6335.0744000163813</v>
      </c>
      <c r="C15" s="13">
        <v>7895.323079255576</v>
      </c>
      <c r="D15" s="13">
        <v>3607.0987360763861</v>
      </c>
      <c r="E15" s="13">
        <v>21722.804291568056</v>
      </c>
      <c r="F15" s="13">
        <v>92373.260448804736</v>
      </c>
      <c r="G15" s="13">
        <v>0</v>
      </c>
      <c r="H15" s="13">
        <v>120803.84880148516</v>
      </c>
      <c r="I15" s="13">
        <v>0</v>
      </c>
      <c r="J15" s="13">
        <v>13.921529494315491</v>
      </c>
      <c r="K15" s="13">
        <v>84227.767621633524</v>
      </c>
      <c r="L15" s="13">
        <v>5964.4954175009989</v>
      </c>
      <c r="M15" s="13">
        <v>14.451564218065226</v>
      </c>
      <c r="N15" s="13">
        <v>509.39113695061178</v>
      </c>
      <c r="O15" s="13">
        <v>5700.5793822676369</v>
      </c>
      <c r="P15" s="13">
        <v>33.411670786357178</v>
      </c>
      <c r="Q15" s="13">
        <v>119483.04434909797</v>
      </c>
      <c r="R15" s="13">
        <v>0</v>
      </c>
      <c r="S15" s="13">
        <v>0</v>
      </c>
      <c r="T15" s="13">
        <v>1646.0331644376297</v>
      </c>
      <c r="U15" s="13">
        <v>1647.4783208594361</v>
      </c>
      <c r="V15" s="13">
        <v>277.73451341159404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953.48948814594382</v>
      </c>
      <c r="AC15" s="13">
        <v>1090.2393736026886</v>
      </c>
      <c r="AD15" s="13">
        <v>30387.295231732394</v>
      </c>
      <c r="AE15" s="13">
        <v>0</v>
      </c>
      <c r="AF15" s="13">
        <v>0</v>
      </c>
      <c r="AG15" s="13">
        <v>0</v>
      </c>
      <c r="AH15" s="13">
        <v>13804.270076218098</v>
      </c>
      <c r="AI15" s="13">
        <v>13374.370965318914</v>
      </c>
      <c r="AJ15" s="13">
        <v>80450.010422802618</v>
      </c>
      <c r="AK15" s="13">
        <v>8899.9364707257791</v>
      </c>
      <c r="AL15" s="13">
        <v>1905.5589867783442</v>
      </c>
      <c r="AM15" s="13">
        <v>51799.681188046583</v>
      </c>
      <c r="AN15" s="13">
        <v>778.75483139499488</v>
      </c>
      <c r="AO15" s="13">
        <v>14731.390618034688</v>
      </c>
      <c r="AP15" s="13">
        <v>13065.067537822149</v>
      </c>
      <c r="AQ15" s="13">
        <v>0</v>
      </c>
      <c r="AR15" s="13">
        <v>258119.84940538096</v>
      </c>
      <c r="AS15" s="13">
        <v>248.59675327183359</v>
      </c>
      <c r="AT15" s="13">
        <v>27247.635737569919</v>
      </c>
      <c r="AU15" s="13">
        <v>6833.3141085053248</v>
      </c>
      <c r="AV15" s="13">
        <v>38174.878538670768</v>
      </c>
      <c r="AW15" s="13">
        <v>1424.7145049625819</v>
      </c>
      <c r="AX15" s="13">
        <v>2382.783607489208</v>
      </c>
      <c r="AY15" s="13">
        <v>8531.5812746918164</v>
      </c>
      <c r="AZ15" s="13">
        <v>11749.401501299702</v>
      </c>
      <c r="BA15" s="13">
        <v>41326.995898712819</v>
      </c>
      <c r="BB15" s="13">
        <v>967.22045837077553</v>
      </c>
      <c r="BC15" s="13">
        <v>35480.243870581966</v>
      </c>
      <c r="BD15" s="13">
        <v>15049.305881801745</v>
      </c>
      <c r="BE15" s="13">
        <v>5334.2392016415115</v>
      </c>
      <c r="BF15" s="13">
        <v>534.65055152341802</v>
      </c>
      <c r="BG15" s="13">
        <v>1208.4341326345289</v>
      </c>
      <c r="BH15" s="13">
        <v>0</v>
      </c>
      <c r="BI15" s="13">
        <v>4339.1636901299771</v>
      </c>
      <c r="BJ15" s="13">
        <v>0</v>
      </c>
      <c r="BK15" s="13">
        <v>7333.1619101569177</v>
      </c>
      <c r="BL15" s="13">
        <v>1013.4513612923586</v>
      </c>
      <c r="BM15" s="13">
        <v>275.70310557313826</v>
      </c>
      <c r="BN15" s="13">
        <v>86558.260042172769</v>
      </c>
      <c r="BO15" s="13">
        <v>233.0404877563488</v>
      </c>
      <c r="BP15" s="13">
        <v>15143.85118339468</v>
      </c>
      <c r="BQ15" s="13">
        <v>0</v>
      </c>
      <c r="BR15" s="13">
        <v>318.22344408179629</v>
      </c>
      <c r="BS15" s="13">
        <v>778.36636647165653</v>
      </c>
      <c r="BT15" s="13">
        <v>2589.424372404852</v>
      </c>
      <c r="BU15" s="13">
        <v>22249.372968947246</v>
      </c>
      <c r="BV15" s="13">
        <v>125243.20441253186</v>
      </c>
      <c r="BW15" s="13">
        <v>150172.50917631638</v>
      </c>
      <c r="BX15" s="13">
        <v>53869.385104510875</v>
      </c>
      <c r="BY15" s="13">
        <v>0</v>
      </c>
      <c r="BZ15" s="13">
        <v>12641.818990963173</v>
      </c>
      <c r="CA15" s="13">
        <v>20591.624467320853</v>
      </c>
      <c r="CB15" s="13">
        <v>12688.546307155364</v>
      </c>
      <c r="CC15" s="13">
        <v>6024.500976131927</v>
      </c>
      <c r="CD15" s="13">
        <v>995.11286422168553</v>
      </c>
      <c r="CE15" s="13">
        <v>1131.7528502985081</v>
      </c>
      <c r="CF15" s="13">
        <v>43512.060494498684</v>
      </c>
      <c r="CG15" s="13">
        <v>58397.674237366089</v>
      </c>
      <c r="CH15" s="13">
        <v>57.806256872260903</v>
      </c>
      <c r="CI15" s="13">
        <v>200.76339702939634</v>
      </c>
      <c r="CJ15" s="13">
        <v>37842.484133037244</v>
      </c>
      <c r="CK15" s="13">
        <v>2823.7989051525733</v>
      </c>
      <c r="CL15" s="13">
        <v>7669.0831994985756</v>
      </c>
      <c r="CM15" s="13">
        <v>0</v>
      </c>
      <c r="CN15" s="13">
        <v>55551.877548302276</v>
      </c>
      <c r="CO15" s="13">
        <v>74564.301133820773</v>
      </c>
      <c r="CP15" s="13">
        <v>177.91231233637865</v>
      </c>
      <c r="CQ15" s="13">
        <v>1225.0638735299406</v>
      </c>
      <c r="CR15" s="13">
        <v>66595.8163648591</v>
      </c>
      <c r="CS15" s="13">
        <v>2365.6392132284127</v>
      </c>
      <c r="CT15" s="13">
        <v>3076.3660304214691</v>
      </c>
      <c r="CU15" s="13">
        <v>2875.4518923946907</v>
      </c>
      <c r="CV15" s="13">
        <v>5381.1844522387682</v>
      </c>
      <c r="CW15" s="13">
        <v>4735.2479248900745</v>
      </c>
      <c r="CX15" s="13">
        <v>0</v>
      </c>
      <c r="CY15" s="13">
        <v>235248.76448344532</v>
      </c>
      <c r="CZ15" s="13">
        <v>59683.98336174283</v>
      </c>
      <c r="DA15" s="13">
        <v>36972.283295679539</v>
      </c>
      <c r="DB15" s="13">
        <v>7786.885295024279</v>
      </c>
      <c r="DC15" s="13">
        <v>95.298446439172636</v>
      </c>
      <c r="DD15" s="13">
        <v>4476.5786227005401</v>
      </c>
      <c r="DE15" s="13">
        <v>0</v>
      </c>
      <c r="DF15" s="13">
        <v>0</v>
      </c>
      <c r="DG15" s="13">
        <v>245.12957439471384</v>
      </c>
      <c r="DH15" s="13">
        <v>0</v>
      </c>
      <c r="DI15" s="13">
        <v>7978.8809489329269</v>
      </c>
      <c r="DJ15" s="13">
        <v>446.74047009070495</v>
      </c>
      <c r="DK15" s="13">
        <v>0</v>
      </c>
      <c r="DL15" s="13">
        <v>66015.273422142374</v>
      </c>
      <c r="DM15" s="13">
        <v>7746.307863454721</v>
      </c>
      <c r="DN15" s="13">
        <v>0</v>
      </c>
      <c r="DO15" s="13">
        <v>0</v>
      </c>
      <c r="DP15" s="13">
        <v>0</v>
      </c>
      <c r="DQ15" s="13">
        <v>0</v>
      </c>
      <c r="DR15" s="13">
        <v>0</v>
      </c>
      <c r="DS15" s="13">
        <v>0</v>
      </c>
      <c r="DT15" s="13">
        <v>0</v>
      </c>
      <c r="DU15" s="13">
        <v>66333.281098091422</v>
      </c>
      <c r="DV15" s="13">
        <v>4116.5280675158801</v>
      </c>
      <c r="DW15" s="13">
        <v>0</v>
      </c>
      <c r="DX15" s="13">
        <v>0</v>
      </c>
      <c r="DY15" s="13">
        <v>0</v>
      </c>
      <c r="DZ15" s="13">
        <v>1989.0125489134939</v>
      </c>
      <c r="EA15" s="13">
        <v>0</v>
      </c>
      <c r="EB15" s="13">
        <v>0</v>
      </c>
      <c r="EC15" s="13">
        <v>0</v>
      </c>
      <c r="ED15" s="13">
        <v>131268.18248877904</v>
      </c>
      <c r="EF15" s="14">
        <v>2679755.7644842532</v>
      </c>
    </row>
    <row r="16" spans="1:136" x14ac:dyDescent="0.3">
      <c r="A16" s="2" t="s">
        <v>38</v>
      </c>
      <c r="B16" s="13">
        <v>74.543505318807519</v>
      </c>
      <c r="C16" s="13">
        <v>115.96743127680398</v>
      </c>
      <c r="D16" s="13">
        <v>51.353867865238506</v>
      </c>
      <c r="E16" s="13">
        <v>97.313282362869188</v>
      </c>
      <c r="F16" s="13">
        <v>2036.7848987649309</v>
      </c>
      <c r="G16" s="13">
        <v>48.309234917758637</v>
      </c>
      <c r="H16" s="13">
        <v>0</v>
      </c>
      <c r="I16" s="13">
        <v>251.31870925965396</v>
      </c>
      <c r="J16" s="13">
        <v>4.657446367072728</v>
      </c>
      <c r="K16" s="13">
        <v>13.026902751860868</v>
      </c>
      <c r="L16" s="13">
        <v>883.20885353282529</v>
      </c>
      <c r="M16" s="13">
        <v>43.956965191373911</v>
      </c>
      <c r="N16" s="13">
        <v>122.04243200027082</v>
      </c>
      <c r="O16" s="13">
        <v>570.4354037333311</v>
      </c>
      <c r="P16" s="13">
        <v>20.302200843641856</v>
      </c>
      <c r="Q16" s="13">
        <v>3191.8393006444721</v>
      </c>
      <c r="R16" s="13">
        <v>0</v>
      </c>
      <c r="S16" s="13">
        <v>0</v>
      </c>
      <c r="T16" s="13">
        <v>0.52868310112717443</v>
      </c>
      <c r="U16" s="13">
        <v>398.95525740171865</v>
      </c>
      <c r="V16" s="13">
        <v>0</v>
      </c>
      <c r="W16" s="13">
        <v>5.739987955095037</v>
      </c>
      <c r="X16" s="13">
        <v>145.5892558961167</v>
      </c>
      <c r="Y16" s="13">
        <v>0</v>
      </c>
      <c r="Z16" s="13">
        <v>4.8840248389843737</v>
      </c>
      <c r="AA16" s="13">
        <v>177.95650509614237</v>
      </c>
      <c r="AB16" s="13">
        <v>1.2084185168621131</v>
      </c>
      <c r="AC16" s="13">
        <v>4259.8353802647152</v>
      </c>
      <c r="AD16" s="13">
        <v>356.05555296318477</v>
      </c>
      <c r="AE16" s="13">
        <v>12.864622127427912</v>
      </c>
      <c r="AF16" s="13">
        <v>152.41178543923402</v>
      </c>
      <c r="AG16" s="13">
        <v>193.25653692534831</v>
      </c>
      <c r="AH16" s="13">
        <v>708.03498865311315</v>
      </c>
      <c r="AI16" s="13">
        <v>495.89002673833483</v>
      </c>
      <c r="AJ16" s="13">
        <v>44091.407292812815</v>
      </c>
      <c r="AK16" s="13">
        <v>4019.3774993971151</v>
      </c>
      <c r="AL16" s="13">
        <v>256.47422580985079</v>
      </c>
      <c r="AM16" s="13">
        <v>1238.0030590407134</v>
      </c>
      <c r="AN16" s="13">
        <v>194.26976667862121</v>
      </c>
      <c r="AO16" s="13">
        <v>761.779352980829</v>
      </c>
      <c r="AP16" s="13">
        <v>2221.0033667501675</v>
      </c>
      <c r="AQ16" s="13">
        <v>2.517538576796069E-2</v>
      </c>
      <c r="AR16" s="13">
        <v>111.82743970103323</v>
      </c>
      <c r="AS16" s="13">
        <v>94.093904996042681</v>
      </c>
      <c r="AT16" s="13">
        <v>420.10286439255094</v>
      </c>
      <c r="AU16" s="13">
        <v>1593.0318956167591</v>
      </c>
      <c r="AV16" s="13">
        <v>20.766197702130683</v>
      </c>
      <c r="AW16" s="13">
        <v>32.152816427477575</v>
      </c>
      <c r="AX16" s="13">
        <v>486.7107208120205</v>
      </c>
      <c r="AY16" s="13">
        <v>265.3867007668685</v>
      </c>
      <c r="AZ16" s="13">
        <v>2526.1699660961408</v>
      </c>
      <c r="BA16" s="13">
        <v>25058.710346474363</v>
      </c>
      <c r="BB16" s="13">
        <v>101.35910481367266</v>
      </c>
      <c r="BC16" s="13">
        <v>10510.540101794581</v>
      </c>
      <c r="BD16" s="13">
        <v>127.89473820342255</v>
      </c>
      <c r="BE16" s="13">
        <v>385.41319507970894</v>
      </c>
      <c r="BF16" s="13">
        <v>5.0350771535921379E-2</v>
      </c>
      <c r="BG16" s="13">
        <v>0</v>
      </c>
      <c r="BH16" s="13">
        <v>292.8781517258721</v>
      </c>
      <c r="BI16" s="13">
        <v>1639.7984057399935</v>
      </c>
      <c r="BJ16" s="13">
        <v>3.9389768847867135</v>
      </c>
      <c r="BK16" s="13">
        <v>0</v>
      </c>
      <c r="BL16" s="13">
        <v>0</v>
      </c>
      <c r="BM16" s="13">
        <v>346.53893904734548</v>
      </c>
      <c r="BN16" s="13">
        <v>21386.110828187757</v>
      </c>
      <c r="BO16" s="13">
        <v>2.4416240243325333</v>
      </c>
      <c r="BP16" s="13">
        <v>0</v>
      </c>
      <c r="BQ16" s="13">
        <v>0.10070154307184276</v>
      </c>
      <c r="BR16" s="13">
        <v>347.323578053299</v>
      </c>
      <c r="BS16" s="13">
        <v>81762.986261262529</v>
      </c>
      <c r="BT16" s="13">
        <v>214.30397136748752</v>
      </c>
      <c r="BU16" s="13">
        <v>3867.6418149652673</v>
      </c>
      <c r="BV16" s="13">
        <v>36009.904799683594</v>
      </c>
      <c r="BW16" s="13">
        <v>329.71712061243193</v>
      </c>
      <c r="BX16" s="13">
        <v>2632.5474383350038</v>
      </c>
      <c r="BY16" s="13">
        <v>86.826374807454783</v>
      </c>
      <c r="BZ16" s="13">
        <v>345.97628807099738</v>
      </c>
      <c r="CA16" s="13">
        <v>278.29976683983887</v>
      </c>
      <c r="CB16" s="13">
        <v>247.29965092506183</v>
      </c>
      <c r="CC16" s="13">
        <v>381.07070553192511</v>
      </c>
      <c r="CD16" s="13">
        <v>285.83190307617974</v>
      </c>
      <c r="CE16" s="13">
        <v>0</v>
      </c>
      <c r="CF16" s="13">
        <v>0</v>
      </c>
      <c r="CG16" s="13">
        <v>0</v>
      </c>
      <c r="CH16" s="13">
        <v>0</v>
      </c>
      <c r="CI16" s="13">
        <v>0</v>
      </c>
      <c r="CJ16" s="13">
        <v>7449.5195554080747</v>
      </c>
      <c r="CK16" s="13">
        <v>4.4173092143779673</v>
      </c>
      <c r="CL16" s="13">
        <v>12733.907083414109</v>
      </c>
      <c r="CM16" s="13">
        <v>884.66079756209751</v>
      </c>
      <c r="CN16" s="13">
        <v>23887.204844666037</v>
      </c>
      <c r="CO16" s="13">
        <v>202325.91194188112</v>
      </c>
      <c r="CP16" s="13">
        <v>10064.97782233372</v>
      </c>
      <c r="CQ16" s="13">
        <v>24.803934154190976</v>
      </c>
      <c r="CR16" s="13">
        <v>5163.6755142854372</v>
      </c>
      <c r="CS16" s="13">
        <v>279.12356345730774</v>
      </c>
      <c r="CT16" s="13">
        <v>279.85951072177818</v>
      </c>
      <c r="CU16" s="13">
        <v>924.69449917140173</v>
      </c>
      <c r="CV16" s="13">
        <v>0</v>
      </c>
      <c r="CW16" s="13">
        <v>29.240239581587208</v>
      </c>
      <c r="CX16" s="13">
        <v>204.84921947875472</v>
      </c>
      <c r="CY16" s="13">
        <v>3196.6914366886394</v>
      </c>
      <c r="CZ16" s="13">
        <v>2432.5830591299723</v>
      </c>
      <c r="DA16" s="13">
        <v>1498.5406184860499</v>
      </c>
      <c r="DB16" s="13">
        <v>0</v>
      </c>
      <c r="DC16" s="13">
        <v>21.959115562411416</v>
      </c>
      <c r="DD16" s="13">
        <v>267.46693630177754</v>
      </c>
      <c r="DE16" s="13">
        <v>2.2406093333485013</v>
      </c>
      <c r="DF16" s="13">
        <v>1.0321908164863884</v>
      </c>
      <c r="DG16" s="13">
        <v>2.265007928797155</v>
      </c>
      <c r="DH16" s="13">
        <v>633.91416621203757</v>
      </c>
      <c r="DI16" s="13">
        <v>545.78799457578782</v>
      </c>
      <c r="DJ16" s="13">
        <v>79.192018597208232</v>
      </c>
      <c r="DK16" s="13">
        <v>281.04999276168672</v>
      </c>
      <c r="DL16" s="13">
        <v>966.82188954698404</v>
      </c>
      <c r="DM16" s="13">
        <v>595.2206949198586</v>
      </c>
      <c r="DN16" s="13">
        <v>6.7950237863914635</v>
      </c>
      <c r="DO16" s="13">
        <v>6.5831691807418933</v>
      </c>
      <c r="DP16" s="13">
        <v>139.58886394041534</v>
      </c>
      <c r="DQ16" s="13">
        <v>1.2839446741659952</v>
      </c>
      <c r="DR16" s="13">
        <v>1.2587692883980346</v>
      </c>
      <c r="DS16" s="13">
        <v>1.2839446741659952</v>
      </c>
      <c r="DT16" s="13">
        <v>0.73008618727086005</v>
      </c>
      <c r="DU16" s="13">
        <v>10264.795198440919</v>
      </c>
      <c r="DV16" s="13">
        <v>13.225198676727324</v>
      </c>
      <c r="DW16" s="13">
        <v>0</v>
      </c>
      <c r="DX16" s="13">
        <v>0</v>
      </c>
      <c r="DY16" s="13">
        <v>0</v>
      </c>
      <c r="DZ16" s="13">
        <v>0</v>
      </c>
      <c r="EA16" s="13">
        <v>0</v>
      </c>
      <c r="EB16" s="13">
        <v>0</v>
      </c>
      <c r="EC16" s="13">
        <v>0</v>
      </c>
      <c r="ED16" s="13">
        <v>3.2476247640669289</v>
      </c>
      <c r="EF16" s="14">
        <v>544636.762233741</v>
      </c>
    </row>
    <row r="17" spans="1:136" x14ac:dyDescent="0.3">
      <c r="A17" s="2" t="s">
        <v>39</v>
      </c>
      <c r="B17" s="13">
        <v>40865.381397130608</v>
      </c>
      <c r="C17" s="13">
        <v>19951.590745899888</v>
      </c>
      <c r="D17" s="13">
        <v>575.43623285667195</v>
      </c>
      <c r="E17" s="13">
        <v>22228.543649698386</v>
      </c>
      <c r="F17" s="13">
        <v>16091.438993836491</v>
      </c>
      <c r="G17" s="13">
        <v>1426.6745073860338</v>
      </c>
      <c r="H17" s="13">
        <v>0</v>
      </c>
      <c r="I17" s="13">
        <v>3280.0224866729168</v>
      </c>
      <c r="J17" s="13">
        <v>704.2852021617781</v>
      </c>
      <c r="K17" s="13">
        <v>22764.541594570328</v>
      </c>
      <c r="L17" s="13">
        <v>23607.369271283984</v>
      </c>
      <c r="M17" s="13">
        <v>1654.5720908240248</v>
      </c>
      <c r="N17" s="13">
        <v>62890.718133338261</v>
      </c>
      <c r="O17" s="13">
        <v>41182.511968270526</v>
      </c>
      <c r="P17" s="13">
        <v>2265.7445051047844</v>
      </c>
      <c r="Q17" s="13">
        <v>8544.3211765117339</v>
      </c>
      <c r="R17" s="13">
        <v>0</v>
      </c>
      <c r="S17" s="13">
        <v>0</v>
      </c>
      <c r="T17" s="13">
        <v>256.73073201762315</v>
      </c>
      <c r="U17" s="13">
        <v>37187.085085125262</v>
      </c>
      <c r="V17" s="13">
        <v>550.62994314824539</v>
      </c>
      <c r="W17" s="13">
        <v>1448.8043250128849</v>
      </c>
      <c r="X17" s="13">
        <v>5652.2910865551621</v>
      </c>
      <c r="Y17" s="13">
        <v>0</v>
      </c>
      <c r="Z17" s="13">
        <v>347.92761891343554</v>
      </c>
      <c r="AA17" s="13">
        <v>1437.3089191016484</v>
      </c>
      <c r="AB17" s="13">
        <v>477.82570571041197</v>
      </c>
      <c r="AC17" s="13">
        <v>169594.39927545012</v>
      </c>
      <c r="AD17" s="13">
        <v>54029.196477662808</v>
      </c>
      <c r="AE17" s="13">
        <v>3106.4418574132401</v>
      </c>
      <c r="AF17" s="13">
        <v>14271.163258603518</v>
      </c>
      <c r="AG17" s="13">
        <v>12156.391751132975</v>
      </c>
      <c r="AH17" s="13">
        <v>2592.2140329839112</v>
      </c>
      <c r="AI17" s="13">
        <v>122280.4001655404</v>
      </c>
      <c r="AJ17" s="13">
        <v>181440.77976916984</v>
      </c>
      <c r="AK17" s="13">
        <v>142725.30846997607</v>
      </c>
      <c r="AL17" s="13">
        <v>9173.0672581976214</v>
      </c>
      <c r="AM17" s="13">
        <v>166625.36892864839</v>
      </c>
      <c r="AN17" s="13">
        <v>10431.999856440645</v>
      </c>
      <c r="AO17" s="13">
        <v>3735.6237409549371</v>
      </c>
      <c r="AP17" s="13">
        <v>31598.506238525842</v>
      </c>
      <c r="AQ17" s="13">
        <v>98.094130442554516</v>
      </c>
      <c r="AR17" s="13">
        <v>21066.076370131541</v>
      </c>
      <c r="AS17" s="13">
        <v>18168.571169723586</v>
      </c>
      <c r="AT17" s="13">
        <v>40666.946017912458</v>
      </c>
      <c r="AU17" s="13">
        <v>28619.770357955538</v>
      </c>
      <c r="AV17" s="13">
        <v>41644.675214076779</v>
      </c>
      <c r="AW17" s="13">
        <v>1077.1195338828934</v>
      </c>
      <c r="AX17" s="13">
        <v>7910.3912781057215</v>
      </c>
      <c r="AY17" s="13">
        <v>32019.80744476882</v>
      </c>
      <c r="AZ17" s="13">
        <v>31212.845983491243</v>
      </c>
      <c r="BA17" s="13">
        <v>51336.959696153885</v>
      </c>
      <c r="BB17" s="13">
        <v>1189.7745118130147</v>
      </c>
      <c r="BC17" s="13">
        <v>39352.212193697938</v>
      </c>
      <c r="BD17" s="13">
        <v>6038.2325210499894</v>
      </c>
      <c r="BE17" s="13">
        <v>58035.889622610652</v>
      </c>
      <c r="BF17" s="13">
        <v>90.430526501729929</v>
      </c>
      <c r="BG17" s="13">
        <v>9.5795049260307152</v>
      </c>
      <c r="BH17" s="13">
        <v>1180.9613672810663</v>
      </c>
      <c r="BI17" s="13">
        <v>12358.990214332298</v>
      </c>
      <c r="BJ17" s="13">
        <v>798.16435043687909</v>
      </c>
      <c r="BK17" s="13">
        <v>3.0654415763298286</v>
      </c>
      <c r="BL17" s="13">
        <v>1.5327207881649143</v>
      </c>
      <c r="BM17" s="13">
        <v>21318.970036424795</v>
      </c>
      <c r="BN17" s="13">
        <v>949165.6056160396</v>
      </c>
      <c r="BO17" s="13">
        <v>21980.430067972913</v>
      </c>
      <c r="BP17" s="13">
        <v>0</v>
      </c>
      <c r="BQ17" s="13">
        <v>72.421057240792194</v>
      </c>
      <c r="BR17" s="13">
        <v>10812.121567855163</v>
      </c>
      <c r="BS17" s="13">
        <v>1380082.4513517045</v>
      </c>
      <c r="BT17" s="13">
        <v>40664.76728457529</v>
      </c>
      <c r="BU17" s="13">
        <v>201695.71505472437</v>
      </c>
      <c r="BV17" s="13">
        <v>510543.66722257982</v>
      </c>
      <c r="BW17" s="13">
        <v>88240.787092687504</v>
      </c>
      <c r="BX17" s="13">
        <v>73533.509231135889</v>
      </c>
      <c r="BY17" s="13">
        <v>23352.070045441211</v>
      </c>
      <c r="BZ17" s="13">
        <v>58728.64616748353</v>
      </c>
      <c r="CA17" s="13">
        <v>93855.568954315168</v>
      </c>
      <c r="CB17" s="13">
        <v>102924.53940594124</v>
      </c>
      <c r="CC17" s="13">
        <v>141423.33694112266</v>
      </c>
      <c r="CD17" s="13">
        <v>76715.272689706384</v>
      </c>
      <c r="CE17" s="13">
        <v>0</v>
      </c>
      <c r="CF17" s="13">
        <v>96.178229457348365</v>
      </c>
      <c r="CG17" s="13">
        <v>5.7477029556184291</v>
      </c>
      <c r="CH17" s="13">
        <v>20.691730640226343</v>
      </c>
      <c r="CI17" s="13">
        <v>0</v>
      </c>
      <c r="CJ17" s="13">
        <v>280650.76967351604</v>
      </c>
      <c r="CK17" s="13">
        <v>713.48152689076744</v>
      </c>
      <c r="CL17" s="13">
        <v>441073.42345062015</v>
      </c>
      <c r="CM17" s="13">
        <v>38748.966043274762</v>
      </c>
      <c r="CN17" s="13">
        <v>427507.07492742647</v>
      </c>
      <c r="CO17" s="13">
        <v>1404675.177975697</v>
      </c>
      <c r="CP17" s="13">
        <v>92957.898212394619</v>
      </c>
      <c r="CQ17" s="13">
        <v>1174.4473039313657</v>
      </c>
      <c r="CR17" s="13">
        <v>673971.82175610645</v>
      </c>
      <c r="CS17" s="13">
        <v>67362.288046764443</v>
      </c>
      <c r="CT17" s="13">
        <v>100181.64021376478</v>
      </c>
      <c r="CU17" s="13">
        <v>49951.50409399101</v>
      </c>
      <c r="CV17" s="13">
        <v>432.99362265658829</v>
      </c>
      <c r="CW17" s="13">
        <v>12983.86701895497</v>
      </c>
      <c r="CX17" s="13">
        <v>1369.1028440283096</v>
      </c>
      <c r="CY17" s="13">
        <v>300536.47476359433</v>
      </c>
      <c r="CZ17" s="13">
        <v>914441.96561858431</v>
      </c>
      <c r="DA17" s="13">
        <v>161398.96677137128</v>
      </c>
      <c r="DB17" s="13">
        <v>5554.0074249745012</v>
      </c>
      <c r="DC17" s="13">
        <v>717.3133288611798</v>
      </c>
      <c r="DD17" s="13">
        <v>7372.2582333282589</v>
      </c>
      <c r="DE17" s="13">
        <v>0</v>
      </c>
      <c r="DF17" s="13">
        <v>175.49653024488268</v>
      </c>
      <c r="DG17" s="13">
        <v>5285.5876379867068</v>
      </c>
      <c r="DH17" s="13">
        <v>12286.673018126992</v>
      </c>
      <c r="DI17" s="13">
        <v>14078.599283175819</v>
      </c>
      <c r="DJ17" s="13">
        <v>5014.2960584815173</v>
      </c>
      <c r="DK17" s="13">
        <v>991.67034994269943</v>
      </c>
      <c r="DL17" s="13">
        <v>15001.000621481107</v>
      </c>
      <c r="DM17" s="13">
        <v>4700.2661659961996</v>
      </c>
      <c r="DN17" s="13">
        <v>485.1061294541953</v>
      </c>
      <c r="DO17" s="13">
        <v>743.3695822599833</v>
      </c>
      <c r="DP17" s="13">
        <v>688.57481408308763</v>
      </c>
      <c r="DQ17" s="13">
        <v>172.43108866855286</v>
      </c>
      <c r="DR17" s="13">
        <v>170.51518768334671</v>
      </c>
      <c r="DS17" s="13">
        <v>205.76776581113975</v>
      </c>
      <c r="DT17" s="13">
        <v>111.88861753603874</v>
      </c>
      <c r="DU17" s="13">
        <v>1954133.4668431154</v>
      </c>
      <c r="DV17" s="13">
        <v>605.80789152218233</v>
      </c>
      <c r="DW17" s="13">
        <v>0</v>
      </c>
      <c r="DX17" s="13">
        <v>0</v>
      </c>
      <c r="DY17" s="13">
        <v>0</v>
      </c>
      <c r="DZ17" s="13">
        <v>9677.7075000000004</v>
      </c>
      <c r="EA17" s="13">
        <v>0</v>
      </c>
      <c r="EB17" s="13">
        <v>0</v>
      </c>
      <c r="EC17" s="13">
        <v>0</v>
      </c>
      <c r="ED17" s="13">
        <v>11005.701619418167</v>
      </c>
      <c r="EF17" s="14">
        <v>12446574.573629212</v>
      </c>
    </row>
    <row r="18" spans="1:136" x14ac:dyDescent="0.3">
      <c r="A18" s="2" t="s">
        <v>40</v>
      </c>
      <c r="B18" s="13">
        <v>23776.016439012241</v>
      </c>
      <c r="C18" s="13">
        <v>3782.5480698428569</v>
      </c>
      <c r="D18" s="13">
        <v>1080.7280199551019</v>
      </c>
      <c r="E18" s="13">
        <v>0</v>
      </c>
      <c r="F18" s="13">
        <v>23235.65242903469</v>
      </c>
      <c r="G18" s="13">
        <v>1188.8008219506121</v>
      </c>
      <c r="H18" s="13">
        <v>0</v>
      </c>
      <c r="I18" s="13">
        <v>0</v>
      </c>
      <c r="J18" s="13">
        <v>108.07280199551018</v>
      </c>
      <c r="K18" s="13">
        <v>1296.8736239461223</v>
      </c>
      <c r="L18" s="13">
        <v>36096.315866500394</v>
      </c>
      <c r="M18" s="13">
        <v>14157.537061411833</v>
      </c>
      <c r="N18" s="13">
        <v>1729.1648319281628</v>
      </c>
      <c r="O18" s="13">
        <v>29936.166152756316</v>
      </c>
      <c r="P18" s="13">
        <v>3242.1840598653057</v>
      </c>
      <c r="Q18" s="13">
        <v>5727.8585057620394</v>
      </c>
      <c r="R18" s="13">
        <v>0</v>
      </c>
      <c r="S18" s="13">
        <v>0</v>
      </c>
      <c r="T18" s="13">
        <v>0</v>
      </c>
      <c r="U18" s="13">
        <v>43445.266402195099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5511.7129017710195</v>
      </c>
      <c r="AB18" s="13">
        <v>2269.5288419057138</v>
      </c>
      <c r="AC18" s="13">
        <v>9726.5521795959176</v>
      </c>
      <c r="AD18" s="13">
        <v>0</v>
      </c>
      <c r="AE18" s="13">
        <v>0</v>
      </c>
      <c r="AF18" s="13">
        <v>0</v>
      </c>
      <c r="AG18" s="13">
        <v>11347.644209528569</v>
      </c>
      <c r="AH18" s="13">
        <v>6484.3681197306114</v>
      </c>
      <c r="AI18" s="13">
        <v>100487.07838382502</v>
      </c>
      <c r="AJ18" s="13">
        <v>18372.376339236733</v>
      </c>
      <c r="AK18" s="13">
        <v>49821.561719930192</v>
      </c>
      <c r="AL18" s="13">
        <v>10266.916189573467</v>
      </c>
      <c r="AM18" s="13">
        <v>31989.549390671014</v>
      </c>
      <c r="AN18" s="13">
        <v>3458.3296638563256</v>
      </c>
      <c r="AO18" s="13">
        <v>24316.380448989792</v>
      </c>
      <c r="AP18" s="13">
        <v>108.07280199551018</v>
      </c>
      <c r="AQ18" s="13">
        <v>0</v>
      </c>
      <c r="AR18" s="13">
        <v>4863.2760897979588</v>
      </c>
      <c r="AS18" s="13">
        <v>9510.4065756048967</v>
      </c>
      <c r="AT18" s="13">
        <v>9942.6977835869366</v>
      </c>
      <c r="AU18" s="13">
        <v>12968.736239461223</v>
      </c>
      <c r="AV18" s="13">
        <v>1945.3104359191834</v>
      </c>
      <c r="AW18" s="13">
        <v>1729.1648319281628</v>
      </c>
      <c r="AX18" s="13">
        <v>1729.1648319281628</v>
      </c>
      <c r="AY18" s="13">
        <v>34042.93262858571</v>
      </c>
      <c r="AZ18" s="13">
        <v>10374.988991568978</v>
      </c>
      <c r="BA18" s="13">
        <v>5403.64009977551</v>
      </c>
      <c r="BB18" s="13">
        <v>11023.425803542039</v>
      </c>
      <c r="BC18" s="13">
        <v>37825.480698428561</v>
      </c>
      <c r="BD18" s="13">
        <v>11347.644209528569</v>
      </c>
      <c r="BE18" s="13">
        <v>45498.649640109783</v>
      </c>
      <c r="BF18" s="13">
        <v>1729.1648319281628</v>
      </c>
      <c r="BG18" s="13">
        <v>0</v>
      </c>
      <c r="BH18" s="13">
        <v>1837.237633923673</v>
      </c>
      <c r="BI18" s="13">
        <v>1188.8008219506121</v>
      </c>
      <c r="BJ18" s="13">
        <v>2377.6016439012242</v>
      </c>
      <c r="BK18" s="13">
        <v>0</v>
      </c>
      <c r="BL18" s="13">
        <v>0</v>
      </c>
      <c r="BM18" s="13">
        <v>19561.177161187345</v>
      </c>
      <c r="BN18" s="13">
        <v>103587.78071269651</v>
      </c>
      <c r="BO18" s="13">
        <v>21965.797005587447</v>
      </c>
      <c r="BP18" s="13">
        <v>0</v>
      </c>
      <c r="BQ18" s="13">
        <v>5944.0041097530602</v>
      </c>
      <c r="BR18" s="13">
        <v>16210.920299326528</v>
      </c>
      <c r="BS18" s="13">
        <v>10807.28019955102</v>
      </c>
      <c r="BT18" s="13">
        <v>15661.910465189338</v>
      </c>
      <c r="BU18" s="13">
        <v>39554.64553035672</v>
      </c>
      <c r="BV18" s="13">
        <v>117799.35417510611</v>
      </c>
      <c r="BW18" s="13">
        <v>3782.5480698428569</v>
      </c>
      <c r="BX18" s="13">
        <v>8645.8241596408152</v>
      </c>
      <c r="BY18" s="13">
        <v>3890.6208718383668</v>
      </c>
      <c r="BZ18" s="13">
        <v>7348.950535694692</v>
      </c>
      <c r="CA18" s="13">
        <v>6268.2225157395906</v>
      </c>
      <c r="CB18" s="13">
        <v>6592.4409217261218</v>
      </c>
      <c r="CC18" s="13">
        <v>7997.3873476677536</v>
      </c>
      <c r="CD18" s="13">
        <v>6916.6593277126512</v>
      </c>
      <c r="CE18" s="13">
        <v>0</v>
      </c>
      <c r="CF18" s="13">
        <v>0</v>
      </c>
      <c r="CG18" s="13">
        <v>0</v>
      </c>
      <c r="CH18" s="13">
        <v>0</v>
      </c>
      <c r="CI18" s="13">
        <v>0</v>
      </c>
      <c r="CJ18" s="13">
        <v>63376.052546207095</v>
      </c>
      <c r="CK18" s="13">
        <v>6151.50388958444</v>
      </c>
      <c r="CL18" s="13">
        <v>11131.498605537548</v>
      </c>
      <c r="CM18" s="13">
        <v>6052.0769117485706</v>
      </c>
      <c r="CN18" s="13">
        <v>15238.265081366935</v>
      </c>
      <c r="CO18" s="13">
        <v>103749.88991568978</v>
      </c>
      <c r="CP18" s="13">
        <v>54576.765007732647</v>
      </c>
      <c r="CQ18" s="13">
        <v>4430.984881815918</v>
      </c>
      <c r="CR18" s="13">
        <v>38365.844708406119</v>
      </c>
      <c r="CS18" s="13">
        <v>7889.3145456722423</v>
      </c>
      <c r="CT18" s="13">
        <v>9186.1881696183664</v>
      </c>
      <c r="CU18" s="13">
        <v>28207.001320828156</v>
      </c>
      <c r="CV18" s="13">
        <v>0</v>
      </c>
      <c r="CW18" s="13">
        <v>108.07280199551018</v>
      </c>
      <c r="CX18" s="13">
        <v>108.07280199551018</v>
      </c>
      <c r="CY18" s="13">
        <v>67005.137237216302</v>
      </c>
      <c r="CZ18" s="13">
        <v>0</v>
      </c>
      <c r="DA18" s="13">
        <v>37393.189490446523</v>
      </c>
      <c r="DB18" s="13">
        <v>0</v>
      </c>
      <c r="DC18" s="13">
        <v>0</v>
      </c>
      <c r="DD18" s="13">
        <v>1837.237633923673</v>
      </c>
      <c r="DE18" s="13">
        <v>0</v>
      </c>
      <c r="DF18" s="13">
        <v>21614.56039910204</v>
      </c>
      <c r="DG18" s="13">
        <v>0</v>
      </c>
      <c r="DH18" s="13">
        <v>0</v>
      </c>
      <c r="DI18" s="13">
        <v>15670.556289348977</v>
      </c>
      <c r="DJ18" s="13">
        <v>47768.178482015501</v>
      </c>
      <c r="DK18" s="13">
        <v>1729.1648319281628</v>
      </c>
      <c r="DL18" s="13">
        <v>3026.0384558742853</v>
      </c>
      <c r="DM18" s="13">
        <v>3134.1112578697953</v>
      </c>
      <c r="DN18" s="13">
        <v>1080.7280199551019</v>
      </c>
      <c r="DO18" s="13">
        <v>64843.681197306112</v>
      </c>
      <c r="DP18" s="13">
        <v>43229.12079820408</v>
      </c>
      <c r="DQ18" s="13">
        <v>21614.56039910204</v>
      </c>
      <c r="DR18" s="13">
        <v>21614.56039910204</v>
      </c>
      <c r="DS18" s="13">
        <v>21614.56039910204</v>
      </c>
      <c r="DT18" s="13">
        <v>21614.56039910204</v>
      </c>
      <c r="DU18" s="13">
        <v>48632.760897979584</v>
      </c>
      <c r="DV18" s="13">
        <v>3566.402465851836</v>
      </c>
      <c r="DW18" s="13">
        <v>0</v>
      </c>
      <c r="DX18" s="13">
        <v>0</v>
      </c>
      <c r="DY18" s="13">
        <v>0</v>
      </c>
      <c r="DZ18" s="13">
        <v>0</v>
      </c>
      <c r="EA18" s="13">
        <v>0</v>
      </c>
      <c r="EB18" s="13">
        <v>0</v>
      </c>
      <c r="EC18" s="13">
        <v>0</v>
      </c>
      <c r="ED18" s="13">
        <v>3674.475267847346</v>
      </c>
      <c r="EF18" s="14">
        <v>1870072.2189863294</v>
      </c>
    </row>
    <row r="19" spans="1:136" x14ac:dyDescent="0.3">
      <c r="A19" s="2" t="s">
        <v>41</v>
      </c>
      <c r="B19" s="13">
        <v>0</v>
      </c>
      <c r="C19" s="13">
        <v>0</v>
      </c>
      <c r="D19" s="13">
        <v>0</v>
      </c>
      <c r="E19" s="13">
        <v>0</v>
      </c>
      <c r="F19" s="13">
        <v>25.926379293539892</v>
      </c>
      <c r="G19" s="13">
        <v>0</v>
      </c>
      <c r="H19" s="13">
        <v>0</v>
      </c>
      <c r="I19" s="13">
        <v>0.60625477177913389</v>
      </c>
      <c r="J19" s="13">
        <v>0</v>
      </c>
      <c r="K19" s="13">
        <v>0</v>
      </c>
      <c r="L19" s="13">
        <v>220.23267520937341</v>
      </c>
      <c r="M19" s="13">
        <v>10.442781246420404</v>
      </c>
      <c r="N19" s="13">
        <v>5.4120758165438847</v>
      </c>
      <c r="O19" s="13">
        <v>372.24131396377783</v>
      </c>
      <c r="P19" s="13">
        <v>13.860033180312387</v>
      </c>
      <c r="Q19" s="13">
        <v>0</v>
      </c>
      <c r="R19" s="13">
        <v>0</v>
      </c>
      <c r="S19" s="13">
        <v>0</v>
      </c>
      <c r="T19" s="13">
        <v>0</v>
      </c>
      <c r="U19" s="13">
        <v>17.236014104098185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1.9622798703141893</v>
      </c>
      <c r="AB19" s="13">
        <v>0</v>
      </c>
      <c r="AC19" s="13">
        <v>27.640176979697298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0.55213540981650089</v>
      </c>
      <c r="AK19" s="13">
        <v>109.9465678871989</v>
      </c>
      <c r="AL19" s="13">
        <v>2.2496828872181025</v>
      </c>
      <c r="AM19" s="13">
        <v>786.70179249504861</v>
      </c>
      <c r="AN19" s="13">
        <v>0.60119908636785291</v>
      </c>
      <c r="AO19" s="13">
        <v>5.2179987339720926</v>
      </c>
      <c r="AP19" s="13">
        <v>0</v>
      </c>
      <c r="AQ19" s="13">
        <v>0</v>
      </c>
      <c r="AR19" s="13">
        <v>0.36511579652200127</v>
      </c>
      <c r="AS19" s="13">
        <v>0</v>
      </c>
      <c r="AT19" s="13">
        <v>0</v>
      </c>
      <c r="AU19" s="13">
        <v>15.563103107159543</v>
      </c>
      <c r="AV19" s="13">
        <v>0</v>
      </c>
      <c r="AW19" s="13">
        <v>0</v>
      </c>
      <c r="AX19" s="13">
        <v>0</v>
      </c>
      <c r="AY19" s="13">
        <v>24.250266961297346</v>
      </c>
      <c r="AZ19" s="13">
        <v>1.3888690169880327</v>
      </c>
      <c r="BA19" s="13">
        <v>9.7029736883578597</v>
      </c>
      <c r="BB19" s="13">
        <v>0</v>
      </c>
      <c r="BC19" s="13">
        <v>1.3615999786089907</v>
      </c>
      <c r="BD19" s="13">
        <v>4.6483841356286941</v>
      </c>
      <c r="BE19" s="13">
        <v>19.846206413926208</v>
      </c>
      <c r="BF19" s="13">
        <v>0</v>
      </c>
      <c r="BG19" s="13">
        <v>0</v>
      </c>
      <c r="BH19" s="13">
        <v>0</v>
      </c>
      <c r="BI19" s="13">
        <v>0</v>
      </c>
      <c r="BJ19" s="13">
        <v>0</v>
      </c>
      <c r="BK19" s="13">
        <v>0</v>
      </c>
      <c r="BL19" s="13">
        <v>0</v>
      </c>
      <c r="BM19" s="13">
        <v>2.7338582715037325</v>
      </c>
      <c r="BN19" s="13">
        <v>276.83890410017369</v>
      </c>
      <c r="BO19" s="13">
        <v>0</v>
      </c>
      <c r="BP19" s="13">
        <v>0</v>
      </c>
      <c r="BQ19" s="13">
        <v>0</v>
      </c>
      <c r="BR19" s="13">
        <v>0</v>
      </c>
      <c r="BS19" s="13">
        <v>0</v>
      </c>
      <c r="BT19" s="13">
        <v>9.5020832529303298</v>
      </c>
      <c r="BU19" s="13">
        <v>138.03718618041697</v>
      </c>
      <c r="BV19" s="13">
        <v>1335.0455866361478</v>
      </c>
      <c r="BW19" s="13">
        <v>4.9430367457420292</v>
      </c>
      <c r="BX19" s="13">
        <v>404.47398461343539</v>
      </c>
      <c r="BY19" s="13">
        <v>0.23231419947835497</v>
      </c>
      <c r="BZ19" s="13">
        <v>0</v>
      </c>
      <c r="CA19" s="13">
        <v>0</v>
      </c>
      <c r="CB19" s="13">
        <v>0</v>
      </c>
      <c r="CC19" s="13">
        <v>0</v>
      </c>
      <c r="CD19" s="13">
        <v>0.56707112868166698</v>
      </c>
      <c r="CE19" s="13">
        <v>0</v>
      </c>
      <c r="CF19" s="13">
        <v>0</v>
      </c>
      <c r="CG19" s="13">
        <v>0</v>
      </c>
      <c r="CH19" s="13">
        <v>0</v>
      </c>
      <c r="CI19" s="13">
        <v>0</v>
      </c>
      <c r="CJ19" s="13">
        <v>172.38835565625072</v>
      </c>
      <c r="CK19" s="13">
        <v>0</v>
      </c>
      <c r="CL19" s="13">
        <v>849.69837276761473</v>
      </c>
      <c r="CM19" s="13">
        <v>312.47046201636664</v>
      </c>
      <c r="CN19" s="13">
        <v>2167.2717976764152</v>
      </c>
      <c r="CO19" s="13">
        <v>1916.2503104133245</v>
      </c>
      <c r="CP19" s="13">
        <v>46509.736369139617</v>
      </c>
      <c r="CQ19" s="13">
        <v>0</v>
      </c>
      <c r="CR19" s="13">
        <v>1059.1179475958058</v>
      </c>
      <c r="CS19" s="13">
        <v>1.4933260905624017</v>
      </c>
      <c r="CT19" s="13">
        <v>3.0445296069578771</v>
      </c>
      <c r="CU19" s="13">
        <v>33.207550564948583</v>
      </c>
      <c r="CV19" s="13">
        <v>0</v>
      </c>
      <c r="CW19" s="13">
        <v>0</v>
      </c>
      <c r="CX19" s="13">
        <v>2.5742162090030019</v>
      </c>
      <c r="CY19" s="13">
        <v>43.722955460968826</v>
      </c>
      <c r="CZ19" s="13">
        <v>6.0486543315020833E-3</v>
      </c>
      <c r="DA19" s="13">
        <v>4903.5758848979185</v>
      </c>
      <c r="DB19" s="13">
        <v>0</v>
      </c>
      <c r="DC19" s="13">
        <v>0</v>
      </c>
      <c r="DD19" s="13">
        <v>1.8581838232394212</v>
      </c>
      <c r="DE19" s="13">
        <v>0</v>
      </c>
      <c r="DF19" s="13">
        <v>0</v>
      </c>
      <c r="DG19" s="13">
        <v>0</v>
      </c>
      <c r="DH19" s="13">
        <v>2751.1420729125812</v>
      </c>
      <c r="DI19" s="13">
        <v>19.497083638592937</v>
      </c>
      <c r="DJ19" s="13">
        <v>59.809835068913216</v>
      </c>
      <c r="DK19" s="13">
        <v>0</v>
      </c>
      <c r="DL19" s="13">
        <v>24.235470789689607</v>
      </c>
      <c r="DM19" s="13">
        <v>0</v>
      </c>
      <c r="DN19" s="13">
        <v>0</v>
      </c>
      <c r="DO19" s="13">
        <v>0</v>
      </c>
      <c r="DP19" s="13">
        <v>0</v>
      </c>
      <c r="DQ19" s="13">
        <v>0</v>
      </c>
      <c r="DR19" s="13">
        <v>0</v>
      </c>
      <c r="DS19" s="13">
        <v>0</v>
      </c>
      <c r="DT19" s="13">
        <v>0</v>
      </c>
      <c r="DU19" s="13">
        <v>7258.1540527768229</v>
      </c>
      <c r="DV19" s="13">
        <v>0</v>
      </c>
      <c r="DW19" s="13">
        <v>0</v>
      </c>
      <c r="DX19" s="13">
        <v>0</v>
      </c>
      <c r="DY19" s="13">
        <v>0</v>
      </c>
      <c r="DZ19" s="13">
        <v>0</v>
      </c>
      <c r="EA19" s="13">
        <v>0</v>
      </c>
      <c r="EB19" s="13">
        <v>0</v>
      </c>
      <c r="EC19" s="13">
        <v>0</v>
      </c>
      <c r="ED19" s="13">
        <v>0</v>
      </c>
      <c r="EF19" s="14">
        <v>71939.58473092239</v>
      </c>
    </row>
    <row r="20" spans="1:136" x14ac:dyDescent="0.3">
      <c r="A20" s="2" t="s">
        <v>42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0</v>
      </c>
      <c r="AV20" s="13">
        <v>0</v>
      </c>
      <c r="AW20" s="13">
        <v>0</v>
      </c>
      <c r="AX20" s="13">
        <v>0</v>
      </c>
      <c r="AY20" s="13">
        <v>0</v>
      </c>
      <c r="AZ20" s="13">
        <v>0</v>
      </c>
      <c r="BA20" s="13">
        <v>0</v>
      </c>
      <c r="BB20" s="13">
        <v>0</v>
      </c>
      <c r="BC20" s="13">
        <v>0</v>
      </c>
      <c r="BD20" s="13">
        <v>0</v>
      </c>
      <c r="BE20" s="13">
        <v>0</v>
      </c>
      <c r="BF20" s="13">
        <v>0</v>
      </c>
      <c r="BG20" s="13">
        <v>0</v>
      </c>
      <c r="BH20" s="13">
        <v>0</v>
      </c>
      <c r="BI20" s="13">
        <v>0</v>
      </c>
      <c r="BJ20" s="13">
        <v>0</v>
      </c>
      <c r="BK20" s="13">
        <v>0</v>
      </c>
      <c r="BL20" s="13">
        <v>0</v>
      </c>
      <c r="BM20" s="13">
        <v>0</v>
      </c>
      <c r="BN20" s="13">
        <v>0</v>
      </c>
      <c r="BO20" s="13">
        <v>0</v>
      </c>
      <c r="BP20" s="13">
        <v>0</v>
      </c>
      <c r="BQ20" s="13">
        <v>0</v>
      </c>
      <c r="BR20" s="13">
        <v>0</v>
      </c>
      <c r="BS20" s="13">
        <v>0</v>
      </c>
      <c r="BT20" s="13">
        <v>0</v>
      </c>
      <c r="BU20" s="13">
        <v>0</v>
      </c>
      <c r="BV20" s="13">
        <v>0</v>
      </c>
      <c r="BW20" s="13">
        <v>0</v>
      </c>
      <c r="BX20" s="13">
        <v>0</v>
      </c>
      <c r="BY20" s="13">
        <v>0</v>
      </c>
      <c r="BZ20" s="13">
        <v>0</v>
      </c>
      <c r="CA20" s="13">
        <v>0</v>
      </c>
      <c r="CB20" s="13">
        <v>0</v>
      </c>
      <c r="CC20" s="13">
        <v>0</v>
      </c>
      <c r="CD20" s="13">
        <v>0</v>
      </c>
      <c r="CE20" s="13">
        <v>0</v>
      </c>
      <c r="CF20" s="13">
        <v>0</v>
      </c>
      <c r="CG20" s="13">
        <v>0</v>
      </c>
      <c r="CH20" s="13">
        <v>0</v>
      </c>
      <c r="CI20" s="13">
        <v>0</v>
      </c>
      <c r="CJ20" s="13">
        <v>0</v>
      </c>
      <c r="CK20" s="13">
        <v>0</v>
      </c>
      <c r="CL20" s="13">
        <v>0</v>
      </c>
      <c r="CM20" s="13">
        <v>0</v>
      </c>
      <c r="CN20" s="13">
        <v>0</v>
      </c>
      <c r="CO20" s="13">
        <v>0</v>
      </c>
      <c r="CP20" s="13">
        <v>0</v>
      </c>
      <c r="CQ20" s="13">
        <v>0</v>
      </c>
      <c r="CR20" s="13">
        <v>0</v>
      </c>
      <c r="CS20" s="13">
        <v>0</v>
      </c>
      <c r="CT20" s="13">
        <v>0</v>
      </c>
      <c r="CU20" s="13">
        <v>0</v>
      </c>
      <c r="CV20" s="13">
        <v>0</v>
      </c>
      <c r="CW20" s="13">
        <v>0</v>
      </c>
      <c r="CX20" s="13">
        <v>0</v>
      </c>
      <c r="CY20" s="13">
        <v>0</v>
      </c>
      <c r="CZ20" s="13">
        <v>0</v>
      </c>
      <c r="DA20" s="13">
        <v>0</v>
      </c>
      <c r="DB20" s="13">
        <v>0</v>
      </c>
      <c r="DC20" s="13">
        <v>0</v>
      </c>
      <c r="DD20" s="13">
        <v>0</v>
      </c>
      <c r="DE20" s="13">
        <v>0</v>
      </c>
      <c r="DF20" s="13">
        <v>0</v>
      </c>
      <c r="DG20" s="13">
        <v>0</v>
      </c>
      <c r="DH20" s="13">
        <v>0</v>
      </c>
      <c r="DI20" s="13">
        <v>0</v>
      </c>
      <c r="DJ20" s="13">
        <v>0</v>
      </c>
      <c r="DK20" s="13">
        <v>0</v>
      </c>
      <c r="DL20" s="13">
        <v>0</v>
      </c>
      <c r="DM20" s="13">
        <v>0</v>
      </c>
      <c r="DN20" s="13">
        <v>0</v>
      </c>
      <c r="DO20" s="13">
        <v>0</v>
      </c>
      <c r="DP20" s="13">
        <v>0</v>
      </c>
      <c r="DQ20" s="13">
        <v>0</v>
      </c>
      <c r="DR20" s="13">
        <v>0</v>
      </c>
      <c r="DS20" s="13">
        <v>0</v>
      </c>
      <c r="DT20" s="13">
        <v>0</v>
      </c>
      <c r="DU20" s="13">
        <v>0</v>
      </c>
      <c r="DV20" s="13">
        <v>0</v>
      </c>
      <c r="DW20" s="13">
        <v>0</v>
      </c>
      <c r="DX20" s="13">
        <v>0</v>
      </c>
      <c r="DY20" s="13">
        <v>0</v>
      </c>
      <c r="DZ20" s="13">
        <v>0</v>
      </c>
      <c r="EA20" s="13">
        <v>0</v>
      </c>
      <c r="EB20" s="13">
        <v>0</v>
      </c>
      <c r="EC20" s="13">
        <v>0</v>
      </c>
      <c r="ED20" s="13">
        <v>0</v>
      </c>
      <c r="EF20" s="14">
        <v>0</v>
      </c>
    </row>
    <row r="21" spans="1:136" x14ac:dyDescent="0.3">
      <c r="A21" s="2" t="s">
        <v>43</v>
      </c>
      <c r="B21" s="13">
        <v>0</v>
      </c>
      <c r="C21" s="13">
        <v>0</v>
      </c>
      <c r="D21" s="13">
        <v>0</v>
      </c>
      <c r="E21" s="13">
        <v>0</v>
      </c>
      <c r="F21" s="13">
        <v>55.414370836596561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519.89443321258102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856.42688163898333</v>
      </c>
      <c r="AE21" s="13">
        <v>0</v>
      </c>
      <c r="AF21" s="13">
        <v>0</v>
      </c>
      <c r="AG21" s="13">
        <v>0</v>
      </c>
      <c r="AH21" s="13">
        <v>1107.0278681833654</v>
      </c>
      <c r="AI21" s="13">
        <v>18270.122371844351</v>
      </c>
      <c r="AJ21" s="13">
        <v>801699.40597639594</v>
      </c>
      <c r="AK21" s="13">
        <v>65.134328012268966</v>
      </c>
      <c r="AL21" s="13">
        <v>0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90.549128289471071</v>
      </c>
      <c r="AV21" s="13">
        <v>92.143064255615329</v>
      </c>
      <c r="AW21" s="13">
        <v>0</v>
      </c>
      <c r="AX21" s="13">
        <v>0</v>
      </c>
      <c r="AY21" s="13">
        <v>230.16299696998149</v>
      </c>
      <c r="AZ21" s="13">
        <v>0</v>
      </c>
      <c r="BA21" s="13">
        <v>0</v>
      </c>
      <c r="BB21" s="13">
        <v>0</v>
      </c>
      <c r="BC21" s="13">
        <v>0</v>
      </c>
      <c r="BD21" s="13">
        <v>0</v>
      </c>
      <c r="BE21" s="13">
        <v>594.38143485768535</v>
      </c>
      <c r="BF21" s="13">
        <v>0</v>
      </c>
      <c r="BG21" s="13">
        <v>0</v>
      </c>
      <c r="BH21" s="13">
        <v>0</v>
      </c>
      <c r="BI21" s="13">
        <v>81.39247486694029</v>
      </c>
      <c r="BJ21" s="13">
        <v>0</v>
      </c>
      <c r="BK21" s="13">
        <v>0</v>
      </c>
      <c r="BL21" s="13">
        <v>0</v>
      </c>
      <c r="BM21" s="13">
        <v>0</v>
      </c>
      <c r="BN21" s="13">
        <v>44.935428832789952</v>
      </c>
      <c r="BO21" s="13">
        <v>0</v>
      </c>
      <c r="BP21" s="13">
        <v>0</v>
      </c>
      <c r="BQ21" s="13">
        <v>0</v>
      </c>
      <c r="BR21" s="13">
        <v>0</v>
      </c>
      <c r="BS21" s="13">
        <v>0</v>
      </c>
      <c r="BT21" s="13">
        <v>40.696237433470145</v>
      </c>
      <c r="BU21" s="13">
        <v>47.478943672381831</v>
      </c>
      <c r="BV21" s="13">
        <v>89.870857665579905</v>
      </c>
      <c r="BW21" s="13">
        <v>12805.056525622966</v>
      </c>
      <c r="BX21" s="13">
        <v>0</v>
      </c>
      <c r="BY21" s="13">
        <v>0</v>
      </c>
      <c r="BZ21" s="13">
        <v>0</v>
      </c>
      <c r="CA21" s="13">
        <v>0</v>
      </c>
      <c r="CB21" s="13">
        <v>0</v>
      </c>
      <c r="CC21" s="13">
        <v>0</v>
      </c>
      <c r="CD21" s="13">
        <v>0</v>
      </c>
      <c r="CE21" s="13">
        <v>0</v>
      </c>
      <c r="CF21" s="13">
        <v>0</v>
      </c>
      <c r="CG21" s="13">
        <v>0</v>
      </c>
      <c r="CH21" s="13">
        <v>0</v>
      </c>
      <c r="CI21" s="13">
        <v>0</v>
      </c>
      <c r="CJ21" s="13">
        <v>0</v>
      </c>
      <c r="CK21" s="13">
        <v>0</v>
      </c>
      <c r="CL21" s="13">
        <v>0</v>
      </c>
      <c r="CM21" s="13">
        <v>0</v>
      </c>
      <c r="CN21" s="13">
        <v>0</v>
      </c>
      <c r="CO21" s="13">
        <v>117.77491113246262</v>
      </c>
      <c r="CP21" s="13">
        <v>0</v>
      </c>
      <c r="CQ21" s="13">
        <v>264.06431929330995</v>
      </c>
      <c r="CR21" s="13">
        <v>3289.7953198053087</v>
      </c>
      <c r="CS21" s="13">
        <v>0</v>
      </c>
      <c r="CT21" s="13">
        <v>0</v>
      </c>
      <c r="CU21" s="13">
        <v>0</v>
      </c>
      <c r="CV21" s="13">
        <v>0</v>
      </c>
      <c r="CW21" s="13">
        <v>0</v>
      </c>
      <c r="CX21" s="13">
        <v>0</v>
      </c>
      <c r="CY21" s="13">
        <v>0</v>
      </c>
      <c r="CZ21" s="13">
        <v>0</v>
      </c>
      <c r="DA21" s="13">
        <v>0</v>
      </c>
      <c r="DB21" s="13">
        <v>0</v>
      </c>
      <c r="DC21" s="13">
        <v>0</v>
      </c>
      <c r="DD21" s="13">
        <v>0</v>
      </c>
      <c r="DE21" s="13">
        <v>0</v>
      </c>
      <c r="DF21" s="13">
        <v>0</v>
      </c>
      <c r="DG21" s="13">
        <v>0</v>
      </c>
      <c r="DH21" s="13">
        <v>0</v>
      </c>
      <c r="DI21" s="13">
        <v>0</v>
      </c>
      <c r="DJ21" s="13">
        <v>0</v>
      </c>
      <c r="DK21" s="13">
        <v>0</v>
      </c>
      <c r="DL21" s="13">
        <v>0</v>
      </c>
      <c r="DM21" s="13">
        <v>0</v>
      </c>
      <c r="DN21" s="13">
        <v>0</v>
      </c>
      <c r="DO21" s="13">
        <v>0</v>
      </c>
      <c r="DP21" s="13">
        <v>0</v>
      </c>
      <c r="DQ21" s="13">
        <v>0</v>
      </c>
      <c r="DR21" s="13">
        <v>0</v>
      </c>
      <c r="DS21" s="13">
        <v>0</v>
      </c>
      <c r="DT21" s="13">
        <v>0</v>
      </c>
      <c r="DU21" s="13">
        <v>4317.5852397585249</v>
      </c>
      <c r="DV21" s="13">
        <v>27.814182609217113</v>
      </c>
      <c r="DW21" s="13">
        <v>0</v>
      </c>
      <c r="DX21" s="13">
        <v>0</v>
      </c>
      <c r="DY21" s="13">
        <v>0</v>
      </c>
      <c r="DZ21" s="13">
        <v>459.47272949510796</v>
      </c>
      <c r="EA21" s="13">
        <v>0</v>
      </c>
      <c r="EB21" s="13">
        <v>0</v>
      </c>
      <c r="EC21" s="13">
        <v>0</v>
      </c>
      <c r="ED21" s="13">
        <v>0</v>
      </c>
      <c r="EF21" s="14">
        <v>845166.6000246848</v>
      </c>
    </row>
    <row r="22" spans="1:136" x14ac:dyDescent="0.3">
      <c r="A22" s="2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F22" s="16"/>
    </row>
    <row r="23" spans="1:136" x14ac:dyDescent="0.3">
      <c r="A23" s="2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F23" s="18"/>
    </row>
    <row r="24" spans="1:136" x14ac:dyDescent="0.3">
      <c r="A24" s="19" t="s">
        <v>3</v>
      </c>
      <c r="B24" s="17">
        <v>675178.2574721952</v>
      </c>
      <c r="C24" s="17">
        <v>491480.33004669822</v>
      </c>
      <c r="D24" s="17">
        <v>5641.8742034499846</v>
      </c>
      <c r="E24" s="17">
        <v>377888.31428101601</v>
      </c>
      <c r="F24" s="17">
        <v>654777.67123574193</v>
      </c>
      <c r="G24" s="17">
        <v>308327.33085168101</v>
      </c>
      <c r="H24" s="17">
        <v>552336.76270960039</v>
      </c>
      <c r="I24" s="17">
        <v>8032.4559783900813</v>
      </c>
      <c r="J24" s="17">
        <v>1495.8709522428342</v>
      </c>
      <c r="K24" s="17">
        <v>381577.56447237305</v>
      </c>
      <c r="L24" s="17">
        <v>127126.4853348</v>
      </c>
      <c r="M24" s="17">
        <v>60633.08005078484</v>
      </c>
      <c r="N24" s="17">
        <v>86187.249934859879</v>
      </c>
      <c r="O24" s="17">
        <v>191270.89564719523</v>
      </c>
      <c r="P24" s="17">
        <v>101978.6793224116</v>
      </c>
      <c r="Q24" s="17">
        <v>479769.36772667017</v>
      </c>
      <c r="R24" s="17">
        <v>0</v>
      </c>
      <c r="S24" s="17">
        <v>0</v>
      </c>
      <c r="T24" s="17">
        <v>1903.2925795563801</v>
      </c>
      <c r="U24" s="17">
        <v>88453.941838206316</v>
      </c>
      <c r="V24" s="17">
        <v>828.36445655983948</v>
      </c>
      <c r="W24" s="17">
        <v>27017.282698283714</v>
      </c>
      <c r="X24" s="17">
        <v>451667.25922364747</v>
      </c>
      <c r="Y24" s="17">
        <v>166328.21776045443</v>
      </c>
      <c r="Z24" s="17">
        <v>352.81164375241991</v>
      </c>
      <c r="AA24" s="17">
        <v>45386.817431418334</v>
      </c>
      <c r="AB24" s="17">
        <v>19569.230020360264</v>
      </c>
      <c r="AC24" s="17">
        <v>1020043.0362292228</v>
      </c>
      <c r="AD24" s="17">
        <v>422880.8780220265</v>
      </c>
      <c r="AE24" s="17">
        <v>3119.3064795406681</v>
      </c>
      <c r="AF24" s="17">
        <v>14423.575044042751</v>
      </c>
      <c r="AG24" s="17">
        <v>64571.114816653302</v>
      </c>
      <c r="AH24" s="17">
        <v>76205.143759979386</v>
      </c>
      <c r="AI24" s="17">
        <v>449159.91938231583</v>
      </c>
      <c r="AJ24" s="17">
        <v>2543494.691373568</v>
      </c>
      <c r="AK24" s="17">
        <v>3154646.6652894709</v>
      </c>
      <c r="AL24" s="17">
        <v>39093.007257122066</v>
      </c>
      <c r="AM24" s="17">
        <v>278188.80352230184</v>
      </c>
      <c r="AN24" s="17">
        <v>194811.41129236718</v>
      </c>
      <c r="AO24" s="17">
        <v>128323.21144274143</v>
      </c>
      <c r="AP24" s="17">
        <v>70353.868008249628</v>
      </c>
      <c r="AQ24" s="17">
        <v>414.38368599814629</v>
      </c>
      <c r="AR24" s="17">
        <v>302516.68773745134</v>
      </c>
      <c r="AS24" s="17">
        <v>41184.560422798182</v>
      </c>
      <c r="AT24" s="17">
        <v>85628.216485591794</v>
      </c>
      <c r="AU24" s="17">
        <v>90934.492960875621</v>
      </c>
      <c r="AV24" s="17">
        <v>231976.99767963885</v>
      </c>
      <c r="AW24" s="17">
        <v>8558.5061723926738</v>
      </c>
      <c r="AX24" s="17">
        <v>93986.016475860219</v>
      </c>
      <c r="AY24" s="17">
        <v>306594.20145129442</v>
      </c>
      <c r="AZ24" s="17">
        <v>275585.99639171979</v>
      </c>
      <c r="BA24" s="17">
        <v>1210146.7291284879</v>
      </c>
      <c r="BB24" s="17">
        <v>13281.779878539503</v>
      </c>
      <c r="BC24" s="17">
        <v>415701.13873835717</v>
      </c>
      <c r="BD24" s="17">
        <v>153403.91834688064</v>
      </c>
      <c r="BE24" s="17">
        <v>151105.91012958789</v>
      </c>
      <c r="BF24" s="17">
        <v>13813.440096565007</v>
      </c>
      <c r="BG24" s="17">
        <v>3786.9853551029319</v>
      </c>
      <c r="BH24" s="17">
        <v>19294.040278564997</v>
      </c>
      <c r="BI24" s="17">
        <v>25077.350587271023</v>
      </c>
      <c r="BJ24" s="17">
        <v>4457.8744633646293</v>
      </c>
      <c r="BK24" s="17">
        <v>7336.2273517332478</v>
      </c>
      <c r="BL24" s="17">
        <v>29604.834360503857</v>
      </c>
      <c r="BM24" s="17">
        <v>59599.263520010631</v>
      </c>
      <c r="BN24" s="17">
        <v>3120993.664789123</v>
      </c>
      <c r="BO24" s="17">
        <v>49521.326615070677</v>
      </c>
      <c r="BP24" s="17">
        <v>188055.26566729901</v>
      </c>
      <c r="BQ24" s="17">
        <v>7686.8575806364961</v>
      </c>
      <c r="BR24" s="17">
        <v>34161.421419308266</v>
      </c>
      <c r="BS24" s="17">
        <v>1676927.5667968546</v>
      </c>
      <c r="BT24" s="17">
        <v>69826.16202681954</v>
      </c>
      <c r="BU24" s="17">
        <v>1128268.4435397882</v>
      </c>
      <c r="BV24" s="17">
        <v>2991612.3523996579</v>
      </c>
      <c r="BW24" s="17">
        <v>2180028.5484568416</v>
      </c>
      <c r="BX24" s="17">
        <v>182030.90403969761</v>
      </c>
      <c r="BY24" s="17">
        <v>37492.286378078374</v>
      </c>
      <c r="BZ24" s="17">
        <v>156457.45284186667</v>
      </c>
      <c r="CA24" s="17">
        <v>171003.97068877114</v>
      </c>
      <c r="CB24" s="17">
        <v>181855.56624784431</v>
      </c>
      <c r="CC24" s="17">
        <v>212173.18652549593</v>
      </c>
      <c r="CD24" s="17">
        <v>127837.06730276653</v>
      </c>
      <c r="CE24" s="17">
        <v>1131.7528502985081</v>
      </c>
      <c r="CF24" s="17">
        <v>43608.238723956034</v>
      </c>
      <c r="CG24" s="17">
        <v>58403.421940321707</v>
      </c>
      <c r="CH24" s="17">
        <v>78.497987512487242</v>
      </c>
      <c r="CI24" s="17">
        <v>200.76339702939634</v>
      </c>
      <c r="CJ24" s="17">
        <v>2709207.2220893265</v>
      </c>
      <c r="CK24" s="17">
        <v>30871.068690475411</v>
      </c>
      <c r="CL24" s="17">
        <v>532129.06193081813</v>
      </c>
      <c r="CM24" s="17">
        <v>71298.585283757333</v>
      </c>
      <c r="CN24" s="17">
        <v>693033.17673329927</v>
      </c>
      <c r="CO24" s="17">
        <v>3943921.9098846954</v>
      </c>
      <c r="CP24" s="17">
        <v>221213.57469525328</v>
      </c>
      <c r="CQ24" s="17">
        <v>62050.930646921093</v>
      </c>
      <c r="CR24" s="17">
        <v>1331688.3736340047</v>
      </c>
      <c r="CS24" s="17">
        <v>118296.52257845749</v>
      </c>
      <c r="CT24" s="17">
        <v>159682.80082323155</v>
      </c>
      <c r="CU24" s="17">
        <v>172949.11678663272</v>
      </c>
      <c r="CV24" s="17">
        <v>5814.178074895357</v>
      </c>
      <c r="CW24" s="17">
        <v>31009.423338334269</v>
      </c>
      <c r="CX24" s="17">
        <v>2998.264420217638</v>
      </c>
      <c r="CY24" s="17">
        <v>1381656.9153160581</v>
      </c>
      <c r="CZ24" s="17">
        <v>1942370.7422356869</v>
      </c>
      <c r="DA24" s="17">
        <v>516190.26807881426</v>
      </c>
      <c r="DB24" s="17">
        <v>13409.437146898021</v>
      </c>
      <c r="DC24" s="17">
        <v>2972.1505389527606</v>
      </c>
      <c r="DD24" s="17">
        <v>61256.923178651661</v>
      </c>
      <c r="DE24" s="17">
        <v>824.77373212423936</v>
      </c>
      <c r="DF24" s="17">
        <v>21791.089120163408</v>
      </c>
      <c r="DG24" s="17">
        <v>110972.35004713549</v>
      </c>
      <c r="DH24" s="17">
        <v>77997.008340134722</v>
      </c>
      <c r="DI24" s="17">
        <v>55012.49919174191</v>
      </c>
      <c r="DJ24" s="17">
        <v>89972.569345445663</v>
      </c>
      <c r="DK24" s="17">
        <v>17822.863558967209</v>
      </c>
      <c r="DL24" s="17">
        <v>1774451.01874754</v>
      </c>
      <c r="DM24" s="17">
        <v>60238.577534443888</v>
      </c>
      <c r="DN24" s="17">
        <v>1921.2987652500226</v>
      </c>
      <c r="DO24" s="17">
        <v>65593.633948746836</v>
      </c>
      <c r="DP24" s="17">
        <v>44057.284476227585</v>
      </c>
      <c r="DQ24" s="17">
        <v>21788.27543244476</v>
      </c>
      <c r="DR24" s="17">
        <v>21786.334356073785</v>
      </c>
      <c r="DS24" s="17">
        <v>21821.612109587346</v>
      </c>
      <c r="DT24" s="17">
        <v>21727.17910282535</v>
      </c>
      <c r="DU24" s="17">
        <v>4993280.81771548</v>
      </c>
      <c r="DV24" s="17">
        <v>13973.162340904941</v>
      </c>
      <c r="DW24" s="17">
        <v>0</v>
      </c>
      <c r="DX24" s="17">
        <v>2530.1150413585906</v>
      </c>
      <c r="DY24" s="17">
        <v>373.00834144503324</v>
      </c>
      <c r="DZ24" s="17">
        <v>14883.074622004131</v>
      </c>
      <c r="EA24" s="17">
        <v>373.00834144503324</v>
      </c>
      <c r="EB24" s="17">
        <v>0</v>
      </c>
      <c r="EC24" s="17">
        <v>0</v>
      </c>
      <c r="ED24" s="17">
        <v>346888.63278499356</v>
      </c>
      <c r="EF24" s="14">
        <v>51711969.142807454</v>
      </c>
    </row>
    <row r="25" spans="1:136" x14ac:dyDescent="0.3">
      <c r="A25" s="2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F25" s="18"/>
    </row>
    <row r="26" spans="1:136" x14ac:dyDescent="0.3">
      <c r="A26" s="19" t="s">
        <v>4</v>
      </c>
      <c r="B26" s="15">
        <v>133881.78230473131</v>
      </c>
      <c r="C26" s="15">
        <v>74653.340297081799</v>
      </c>
      <c r="D26" s="15">
        <v>3121.2527217426982</v>
      </c>
      <c r="E26" s="15">
        <v>20036.754527148732</v>
      </c>
      <c r="F26" s="15">
        <v>110599.1334781982</v>
      </c>
      <c r="G26" s="15">
        <v>39915.18250153464</v>
      </c>
      <c r="H26" s="15">
        <v>147170.23822006118</v>
      </c>
      <c r="I26" s="15">
        <v>-1239.1359217428499</v>
      </c>
      <c r="J26" s="15">
        <v>54.165355087944363</v>
      </c>
      <c r="K26" s="15">
        <v>85688.615179244895</v>
      </c>
      <c r="L26" s="15">
        <v>-157491.46731087376</v>
      </c>
      <c r="M26" s="15">
        <v>12356.464478970011</v>
      </c>
      <c r="N26" s="15">
        <v>20384.671578589856</v>
      </c>
      <c r="O26" s="15">
        <v>4895.1989058567269</v>
      </c>
      <c r="P26" s="15">
        <v>29755.790346346548</v>
      </c>
      <c r="Q26" s="15">
        <v>-56554.988803894317</v>
      </c>
      <c r="R26" s="15">
        <v>-18.018514719690902</v>
      </c>
      <c r="S26" s="15">
        <v>0</v>
      </c>
      <c r="T26" s="15">
        <v>879.54139071901284</v>
      </c>
      <c r="U26" s="15">
        <v>21677.174259218737</v>
      </c>
      <c r="V26" s="15">
        <v>-277.85649603350384</v>
      </c>
      <c r="W26" s="15">
        <v>-4918.1608487056583</v>
      </c>
      <c r="X26" s="15">
        <v>-322796.85589379101</v>
      </c>
      <c r="Y26" s="15">
        <v>-28846.854964362545</v>
      </c>
      <c r="Z26" s="15">
        <v>-154.63748269317693</v>
      </c>
      <c r="AA26" s="15">
        <v>-26871.946250933841</v>
      </c>
      <c r="AB26" s="15">
        <v>1623.2927265719663</v>
      </c>
      <c r="AC26" s="15">
        <v>-112234.70766233373</v>
      </c>
      <c r="AD26" s="15">
        <v>-59430.669845797005</v>
      </c>
      <c r="AE26" s="15">
        <v>-262.74228565762587</v>
      </c>
      <c r="AF26" s="15">
        <v>8220.6823922949789</v>
      </c>
      <c r="AG26" s="15">
        <v>8850.7945082817605</v>
      </c>
      <c r="AH26" s="15">
        <v>-185434.85317933682</v>
      </c>
      <c r="AI26" s="15">
        <v>-40819.961969300406</v>
      </c>
      <c r="AJ26" s="15">
        <v>547484.02973899618</v>
      </c>
      <c r="AK26" s="15">
        <v>-49831.291782391258</v>
      </c>
      <c r="AL26" s="15">
        <v>-5647.9431756034901</v>
      </c>
      <c r="AM26" s="15">
        <v>83639.088603931712</v>
      </c>
      <c r="AN26" s="15">
        <v>0</v>
      </c>
      <c r="AO26" s="15">
        <v>32955.950401243812</v>
      </c>
      <c r="AP26" s="15">
        <v>-9779.6530554363417</v>
      </c>
      <c r="AQ26" s="15">
        <v>-173.93210289027951</v>
      </c>
      <c r="AR26" s="15">
        <v>86864.135696994781</v>
      </c>
      <c r="AS26" s="15">
        <v>-2102.1835922193422</v>
      </c>
      <c r="AT26" s="15">
        <v>37326.920342584548</v>
      </c>
      <c r="AU26" s="15">
        <v>-12315.575730958793</v>
      </c>
      <c r="AV26" s="15">
        <v>-5450.3228981060092</v>
      </c>
      <c r="AW26" s="15">
        <v>1553.8701160861765</v>
      </c>
      <c r="AX26" s="15">
        <v>-11196.134519306434</v>
      </c>
      <c r="AY26" s="15">
        <v>11096.179816883523</v>
      </c>
      <c r="AZ26" s="15">
        <v>-16713.195657477831</v>
      </c>
      <c r="BA26" s="15">
        <v>-272097.01797436667</v>
      </c>
      <c r="BB26" s="15">
        <v>7306.6770607136841</v>
      </c>
      <c r="BC26" s="15">
        <v>23545.824952172872</v>
      </c>
      <c r="BD26" s="15">
        <v>-11377.709644836083</v>
      </c>
      <c r="BE26" s="15">
        <v>6041.3475354487309</v>
      </c>
      <c r="BF26" s="15">
        <v>-13030.974744667436</v>
      </c>
      <c r="BG26" s="15">
        <v>53.6197736372892</v>
      </c>
      <c r="BH26" s="15">
        <v>12353.108201639832</v>
      </c>
      <c r="BI26" s="15">
        <v>-41806.848765490329</v>
      </c>
      <c r="BJ26" s="15">
        <v>0</v>
      </c>
      <c r="BK26" s="15">
        <v>3972.4769171136368</v>
      </c>
      <c r="BL26" s="15">
        <v>-859.53087879011582</v>
      </c>
      <c r="BM26" s="15">
        <v>-506.55422122032905</v>
      </c>
      <c r="BN26" s="15">
        <v>289455.83106878167</v>
      </c>
      <c r="BO26" s="15">
        <v>-18548.705513753812</v>
      </c>
      <c r="BP26" s="15">
        <v>-1109.9909785677446</v>
      </c>
      <c r="BQ26" s="15">
        <v>6550.9587850191756</v>
      </c>
      <c r="BR26" s="15">
        <v>-16971.478508717904</v>
      </c>
      <c r="BS26" s="15">
        <v>638824.24499976111</v>
      </c>
      <c r="BT26" s="15">
        <v>-1418.920060617922</v>
      </c>
      <c r="BU26" s="15">
        <v>-2791.4000218107831</v>
      </c>
      <c r="BV26" s="15">
        <v>312996.926854752</v>
      </c>
      <c r="BW26" s="15">
        <v>-769667.35642115586</v>
      </c>
      <c r="BX26" s="15">
        <v>25486.972365593479</v>
      </c>
      <c r="BY26" s="15">
        <v>-13136.118904431074</v>
      </c>
      <c r="BZ26" s="15">
        <v>-52055.097660206055</v>
      </c>
      <c r="CA26" s="15">
        <v>-24150.989825311175</v>
      </c>
      <c r="CB26" s="15">
        <v>-16817.265031000628</v>
      </c>
      <c r="CC26" s="15">
        <v>-4619.3369514673541</v>
      </c>
      <c r="CD26" s="15">
        <v>-41791.818234985272</v>
      </c>
      <c r="CE26" s="15">
        <v>1070.2262146702953</v>
      </c>
      <c r="CF26" s="15">
        <v>20854.546144941927</v>
      </c>
      <c r="CG26" s="15">
        <v>27792.554810520374</v>
      </c>
      <c r="CH26" s="15">
        <v>-42.370001036075337</v>
      </c>
      <c r="CI26" s="15">
        <v>142.75256915136708</v>
      </c>
      <c r="CJ26" s="15">
        <v>-583056.79169643531</v>
      </c>
      <c r="CK26" s="15">
        <v>-6083.4736383007985</v>
      </c>
      <c r="CL26" s="15">
        <v>64785.713019424409</v>
      </c>
      <c r="CM26" s="15">
        <v>-3964.4982942687639</v>
      </c>
      <c r="CN26" s="15">
        <v>202767.53659853415</v>
      </c>
      <c r="CO26" s="15">
        <v>167016.90600218298</v>
      </c>
      <c r="CP26" s="15">
        <v>-187291.99656164926</v>
      </c>
      <c r="CQ26" s="15">
        <v>-23651.077192179095</v>
      </c>
      <c r="CR26" s="15">
        <v>-248131.08555045514</v>
      </c>
      <c r="CS26" s="15">
        <v>36229.343817801506</v>
      </c>
      <c r="CT26" s="15">
        <v>-17159.833589382615</v>
      </c>
      <c r="CU26" s="15">
        <v>-163340.4689607574</v>
      </c>
      <c r="CV26" s="15">
        <v>1913.372105192444</v>
      </c>
      <c r="CW26" s="15">
        <v>5649.4637359615044</v>
      </c>
      <c r="CX26" s="15">
        <v>-387.38804980046098</v>
      </c>
      <c r="CY26" s="15">
        <v>189115.41440790961</v>
      </c>
      <c r="CZ26" s="15">
        <v>142029.89376571309</v>
      </c>
      <c r="DA26" s="15">
        <v>-494170.48721007316</v>
      </c>
      <c r="DB26" s="15">
        <v>-41714.397335853762</v>
      </c>
      <c r="DC26" s="15">
        <v>0</v>
      </c>
      <c r="DD26" s="15">
        <v>-5706.0045383630932</v>
      </c>
      <c r="DE26" s="15">
        <v>0</v>
      </c>
      <c r="DF26" s="15">
        <v>18663.991227231538</v>
      </c>
      <c r="DG26" s="15">
        <v>-83201.456160646805</v>
      </c>
      <c r="DH26" s="15">
        <v>56446.24168369027</v>
      </c>
      <c r="DI26" s="15">
        <v>6598.7899293314258</v>
      </c>
      <c r="DJ26" s="15">
        <v>14708.607893205626</v>
      </c>
      <c r="DK26" s="15">
        <v>2246.4359928295617</v>
      </c>
      <c r="DL26" s="15">
        <v>-558959.96062424243</v>
      </c>
      <c r="DM26" s="15">
        <v>-1685.5822589858508</v>
      </c>
      <c r="DN26" s="15">
        <v>-6120.6453319188304</v>
      </c>
      <c r="DO26" s="15">
        <v>-109393.00347716839</v>
      </c>
      <c r="DP26" s="15">
        <v>-22100.078229892424</v>
      </c>
      <c r="DQ26" s="15">
        <v>6989.4302571018834</v>
      </c>
      <c r="DR26" s="15">
        <v>6981.4655105533348</v>
      </c>
      <c r="DS26" s="15">
        <v>6967.8536117534422</v>
      </c>
      <c r="DT26" s="15">
        <v>7005.5924211253241</v>
      </c>
      <c r="DU26" s="15">
        <v>16464.269686091691</v>
      </c>
      <c r="DV26" s="15">
        <v>-126930.77551909594</v>
      </c>
      <c r="DW26" s="15">
        <v>-5588.4263860152987</v>
      </c>
      <c r="DX26" s="15">
        <v>0</v>
      </c>
      <c r="DY26" s="15">
        <v>-4870.0259908717035</v>
      </c>
      <c r="DZ26" s="15">
        <v>-13232.074837450456</v>
      </c>
      <c r="EA26" s="15">
        <v>-80.502005268776486</v>
      </c>
      <c r="EB26" s="15">
        <v>-339.17688213943541</v>
      </c>
      <c r="EC26" s="15">
        <v>-339.17688213943541</v>
      </c>
      <c r="ED26" s="15">
        <v>15614.89465695346</v>
      </c>
      <c r="EF26" s="16">
        <v>-1251533.4270254464</v>
      </c>
    </row>
    <row r="27" spans="1:136" x14ac:dyDescent="0.3">
      <c r="A27" s="2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F27" s="18"/>
    </row>
    <row r="28" spans="1:136" x14ac:dyDescent="0.3">
      <c r="A28" s="20" t="s">
        <v>5</v>
      </c>
      <c r="B28" s="17">
        <v>809060.03977692651</v>
      </c>
      <c r="C28" s="17">
        <v>566133.67034377996</v>
      </c>
      <c r="D28" s="17">
        <v>8763.1269251926824</v>
      </c>
      <c r="E28" s="17">
        <v>397925.06880816474</v>
      </c>
      <c r="F28" s="17">
        <v>765376.80471394013</v>
      </c>
      <c r="G28" s="17">
        <v>348242.51335321565</v>
      </c>
      <c r="H28" s="17">
        <v>699507.00092966156</v>
      </c>
      <c r="I28" s="17">
        <v>6793.3200566472315</v>
      </c>
      <c r="J28" s="17">
        <v>1550.0363073307785</v>
      </c>
      <c r="K28" s="17">
        <v>467266.17965161795</v>
      </c>
      <c r="L28" s="17">
        <v>-30364.981976073759</v>
      </c>
      <c r="M28" s="17">
        <v>72989.544529754843</v>
      </c>
      <c r="N28" s="17">
        <v>106571.92151344974</v>
      </c>
      <c r="O28" s="17">
        <v>196166.09455305195</v>
      </c>
      <c r="P28" s="17">
        <v>131734.46966875816</v>
      </c>
      <c r="Q28" s="17">
        <v>423214.37892277585</v>
      </c>
      <c r="R28" s="17">
        <v>-18.018514719690902</v>
      </c>
      <c r="S28" s="17">
        <v>0</v>
      </c>
      <c r="T28" s="17">
        <v>2782.8339702753929</v>
      </c>
      <c r="U28" s="17">
        <v>110131.11609742505</v>
      </c>
      <c r="V28" s="17">
        <v>550.50796052633564</v>
      </c>
      <c r="W28" s="17">
        <v>22099.121849578056</v>
      </c>
      <c r="X28" s="17">
        <v>128870.40332985646</v>
      </c>
      <c r="Y28" s="17">
        <v>137481.36279609188</v>
      </c>
      <c r="Z28" s="17">
        <v>198.17416105924298</v>
      </c>
      <c r="AA28" s="17">
        <v>18514.871180484493</v>
      </c>
      <c r="AB28" s="17">
        <v>21192.522746932231</v>
      </c>
      <c r="AC28" s="17">
        <v>907808.32856688905</v>
      </c>
      <c r="AD28" s="17">
        <v>363450.2081762295</v>
      </c>
      <c r="AE28" s="17">
        <v>2856.5641938830422</v>
      </c>
      <c r="AF28" s="17">
        <v>22644.257436337728</v>
      </c>
      <c r="AG28" s="17">
        <v>73421.909324935055</v>
      </c>
      <c r="AH28" s="17">
        <v>-109229.70941935743</v>
      </c>
      <c r="AI28" s="17">
        <v>408339.95741301542</v>
      </c>
      <c r="AJ28" s="17">
        <v>3090978.7211125642</v>
      </c>
      <c r="AK28" s="17">
        <v>3104815.3735070797</v>
      </c>
      <c r="AL28" s="17">
        <v>33445.064081518576</v>
      </c>
      <c r="AM28" s="17">
        <v>361827.89212623355</v>
      </c>
      <c r="AN28" s="17">
        <v>194811.41129236718</v>
      </c>
      <c r="AO28" s="17">
        <v>161279.16184398526</v>
      </c>
      <c r="AP28" s="17">
        <v>60574.214952813287</v>
      </c>
      <c r="AQ28" s="17">
        <v>240.45158310786678</v>
      </c>
      <c r="AR28" s="17">
        <v>389380.82343444612</v>
      </c>
      <c r="AS28" s="17">
        <v>39082.37683057884</v>
      </c>
      <c r="AT28" s="17">
        <v>122955.13682817634</v>
      </c>
      <c r="AU28" s="17">
        <v>78618.917229916828</v>
      </c>
      <c r="AV28" s="17">
        <v>226526.67478153284</v>
      </c>
      <c r="AW28" s="17">
        <v>10112.37628847885</v>
      </c>
      <c r="AX28" s="17">
        <v>82789.881956553785</v>
      </c>
      <c r="AY28" s="17">
        <v>317690.38126817794</v>
      </c>
      <c r="AZ28" s="17">
        <v>258872.80073424196</v>
      </c>
      <c r="BA28" s="17">
        <v>938049.71115412121</v>
      </c>
      <c r="BB28" s="17">
        <v>20588.456939253185</v>
      </c>
      <c r="BC28" s="17">
        <v>439246.96369053004</v>
      </c>
      <c r="BD28" s="17">
        <v>142026.20870204456</v>
      </c>
      <c r="BE28" s="17">
        <v>157147.25766503662</v>
      </c>
      <c r="BF28" s="17">
        <v>782.46535189757196</v>
      </c>
      <c r="BG28" s="17">
        <v>3840.6051287402211</v>
      </c>
      <c r="BH28" s="17">
        <v>31647.148480204829</v>
      </c>
      <c r="BI28" s="17">
        <v>-16729.498178219306</v>
      </c>
      <c r="BJ28" s="17">
        <v>4457.8744633646293</v>
      </c>
      <c r="BK28" s="17">
        <v>11308.704268846885</v>
      </c>
      <c r="BL28" s="17">
        <v>28745.303481713741</v>
      </c>
      <c r="BM28" s="17">
        <v>59092.709298790302</v>
      </c>
      <c r="BN28" s="17">
        <v>3410449.4958579047</v>
      </c>
      <c r="BO28" s="17">
        <v>30972.621101316865</v>
      </c>
      <c r="BP28" s="17">
        <v>186945.27468873127</v>
      </c>
      <c r="BQ28" s="17">
        <v>14237.816365655672</v>
      </c>
      <c r="BR28" s="17">
        <v>17189.942910590362</v>
      </c>
      <c r="BS28" s="17">
        <v>2315751.8117966158</v>
      </c>
      <c r="BT28" s="17">
        <v>68407.241966201618</v>
      </c>
      <c r="BU28" s="17">
        <v>1125477.0435179775</v>
      </c>
      <c r="BV28" s="17">
        <v>3304609.27925441</v>
      </c>
      <c r="BW28" s="17">
        <v>1410361.1920356858</v>
      </c>
      <c r="BX28" s="17">
        <v>207517.87640529108</v>
      </c>
      <c r="BY28" s="17">
        <v>24356.1674736473</v>
      </c>
      <c r="BZ28" s="17">
        <v>104402.35518166062</v>
      </c>
      <c r="CA28" s="17">
        <v>146852.98086345996</v>
      </c>
      <c r="CB28" s="17">
        <v>165038.30121684368</v>
      </c>
      <c r="CC28" s="17">
        <v>207553.84957402857</v>
      </c>
      <c r="CD28" s="17">
        <v>86045.24906778126</v>
      </c>
      <c r="CE28" s="17">
        <v>2201.9790649688034</v>
      </c>
      <c r="CF28" s="17">
        <v>64462.784868897957</v>
      </c>
      <c r="CG28" s="17">
        <v>86195.976750842077</v>
      </c>
      <c r="CH28" s="17">
        <v>36.127986476411905</v>
      </c>
      <c r="CI28" s="17">
        <v>343.51596618076343</v>
      </c>
      <c r="CJ28" s="17">
        <v>2126150.4303928912</v>
      </c>
      <c r="CK28" s="17">
        <v>24787.595052174613</v>
      </c>
      <c r="CL28" s="17">
        <v>596914.7749502426</v>
      </c>
      <c r="CM28" s="17">
        <v>67334.086989488569</v>
      </c>
      <c r="CN28" s="17">
        <v>895800.71333183348</v>
      </c>
      <c r="CO28" s="17">
        <v>4110938.8158868784</v>
      </c>
      <c r="CP28" s="17">
        <v>33921.578133604024</v>
      </c>
      <c r="CQ28" s="17">
        <v>38399.853454741999</v>
      </c>
      <c r="CR28" s="17">
        <v>1083557.2880835496</v>
      </c>
      <c r="CS28" s="17">
        <v>154525.86639625899</v>
      </c>
      <c r="CT28" s="17">
        <v>142522.96723384893</v>
      </c>
      <c r="CU28" s="17">
        <v>9608.6478258753195</v>
      </c>
      <c r="CV28" s="17">
        <v>7727.550180087801</v>
      </c>
      <c r="CW28" s="17">
        <v>36658.887074295773</v>
      </c>
      <c r="CX28" s="17">
        <v>2610.876370417177</v>
      </c>
      <c r="CY28" s="17">
        <v>1570772.3297239677</v>
      </c>
      <c r="CZ28" s="17">
        <v>2084400.6360014</v>
      </c>
      <c r="DA28" s="17">
        <v>22019.780868741102</v>
      </c>
      <c r="DB28" s="17">
        <v>-28304.960188955742</v>
      </c>
      <c r="DC28" s="17">
        <v>2972.1505389527606</v>
      </c>
      <c r="DD28" s="17">
        <v>55550.918640288568</v>
      </c>
      <c r="DE28" s="17">
        <v>824.77373212423936</v>
      </c>
      <c r="DF28" s="17">
        <v>40455.080347394949</v>
      </c>
      <c r="DG28" s="17">
        <v>27770.893886488688</v>
      </c>
      <c r="DH28" s="17">
        <v>134443.25002382498</v>
      </c>
      <c r="DI28" s="17">
        <v>61611.289121073336</v>
      </c>
      <c r="DJ28" s="17">
        <v>104681.17723865129</v>
      </c>
      <c r="DK28" s="17">
        <v>20069.299551796772</v>
      </c>
      <c r="DL28" s="17">
        <v>1215491.0581232975</v>
      </c>
      <c r="DM28" s="17">
        <v>58552.995275458037</v>
      </c>
      <c r="DN28" s="17">
        <v>-4199.346566668808</v>
      </c>
      <c r="DO28" s="17">
        <v>-43799.36952842155</v>
      </c>
      <c r="DP28" s="17">
        <v>21957.206246335161</v>
      </c>
      <c r="DQ28" s="17">
        <v>28777.705689546645</v>
      </c>
      <c r="DR28" s="17">
        <v>28767.79986662712</v>
      </c>
      <c r="DS28" s="17">
        <v>28789.465721340788</v>
      </c>
      <c r="DT28" s="17">
        <v>28732.771523950672</v>
      </c>
      <c r="DU28" s="17">
        <v>5009745.0874015717</v>
      </c>
      <c r="DV28" s="17">
        <v>-112957.61317819101</v>
      </c>
      <c r="DW28" s="17">
        <v>-5588.4263860152987</v>
      </c>
      <c r="DX28" s="17">
        <v>2530.1150413585906</v>
      </c>
      <c r="DY28" s="17">
        <v>-4497.0176494266707</v>
      </c>
      <c r="DZ28" s="17">
        <v>1650.9997845536745</v>
      </c>
      <c r="EA28" s="17">
        <v>292.50633617625675</v>
      </c>
      <c r="EB28" s="17">
        <v>-339.17688213943541</v>
      </c>
      <c r="EC28" s="17">
        <v>-339.17688213943541</v>
      </c>
      <c r="ED28" s="17">
        <v>362503.52744194702</v>
      </c>
      <c r="EF28" s="14">
        <v>50460435.715782009</v>
      </c>
    </row>
    <row r="29" spans="1:136" x14ac:dyDescent="0.3">
      <c r="A29" s="2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F29" s="18"/>
    </row>
    <row r="30" spans="1:136" x14ac:dyDescent="0.3">
      <c r="A30" s="2" t="s">
        <v>6</v>
      </c>
      <c r="B30" s="15">
        <v>-0.75846248213201761</v>
      </c>
      <c r="C30" s="15">
        <v>-0.14120373781770468</v>
      </c>
      <c r="D30" s="15">
        <v>0.88268471806600246</v>
      </c>
      <c r="E30" s="15">
        <v>6.0444268630817533E-2</v>
      </c>
      <c r="F30" s="15">
        <v>-262.44782667013351</v>
      </c>
      <c r="G30" s="15">
        <v>-72.507757905928884</v>
      </c>
      <c r="H30" s="15">
        <v>-40.436947606445756</v>
      </c>
      <c r="I30" s="15">
        <v>-13.796014757559533</v>
      </c>
      <c r="J30" s="15">
        <v>-53.704471288442619</v>
      </c>
      <c r="K30" s="15">
        <v>-203.75182086619316</v>
      </c>
      <c r="L30" s="15">
        <v>-3219.9259511276614</v>
      </c>
      <c r="M30" s="15">
        <v>-47.82118500665365</v>
      </c>
      <c r="N30" s="15">
        <v>-578.17249487841036</v>
      </c>
      <c r="O30" s="15">
        <v>-161.25609175310819</v>
      </c>
      <c r="P30" s="15">
        <v>-34.285304326069308</v>
      </c>
      <c r="Q30" s="15">
        <v>-258.02547189209145</v>
      </c>
      <c r="R30" s="15">
        <v>6.7494167857926612E-3</v>
      </c>
      <c r="S30" s="15">
        <v>0</v>
      </c>
      <c r="T30" s="15">
        <v>0</v>
      </c>
      <c r="U30" s="15">
        <v>-156.34368536033435</v>
      </c>
      <c r="V30" s="15">
        <v>-180.32142569917414</v>
      </c>
      <c r="W30" s="15">
        <v>-0.14430717192226439</v>
      </c>
      <c r="X30" s="15">
        <v>-37.71848036069423</v>
      </c>
      <c r="Y30" s="15">
        <v>-0.93895866529783234</v>
      </c>
      <c r="Z30" s="15">
        <v>0</v>
      </c>
      <c r="AA30" s="15">
        <v>-258.59392375164316</v>
      </c>
      <c r="AB30" s="15">
        <v>-119.45965205105313</v>
      </c>
      <c r="AC30" s="15">
        <v>-462.39290633099154</v>
      </c>
      <c r="AD30" s="15">
        <v>399.64104455109918</v>
      </c>
      <c r="AE30" s="15">
        <v>0</v>
      </c>
      <c r="AF30" s="15">
        <v>0</v>
      </c>
      <c r="AG30" s="15">
        <v>4.066845008492237</v>
      </c>
      <c r="AH30" s="15">
        <v>-15.601197550015058</v>
      </c>
      <c r="AI30" s="15">
        <v>-2740.8744939950993</v>
      </c>
      <c r="AJ30" s="15">
        <v>-112.87195650977083</v>
      </c>
      <c r="AK30" s="15">
        <v>-580.47908247401938</v>
      </c>
      <c r="AL30" s="15">
        <v>-314.65969122616661</v>
      </c>
      <c r="AM30" s="15">
        <v>-648.67797976441216</v>
      </c>
      <c r="AN30" s="15">
        <v>0</v>
      </c>
      <c r="AO30" s="15">
        <v>-207.16740198490152</v>
      </c>
      <c r="AP30" s="15">
        <v>-117.01711265696213</v>
      </c>
      <c r="AQ30" s="15">
        <v>-17.263919597983204</v>
      </c>
      <c r="AR30" s="15">
        <v>-179.30981773478561</v>
      </c>
      <c r="AS30" s="15">
        <v>-70.226591557227948</v>
      </c>
      <c r="AT30" s="15">
        <v>-24.83923285126366</v>
      </c>
      <c r="AU30" s="15">
        <v>-173.50349590305996</v>
      </c>
      <c r="AV30" s="15">
        <v>-552.70976872422034</v>
      </c>
      <c r="AW30" s="15">
        <v>-551.84970026370138</v>
      </c>
      <c r="AX30" s="15">
        <v>-221.48305692861322</v>
      </c>
      <c r="AY30" s="15">
        <v>-255.41829911893001</v>
      </c>
      <c r="AZ30" s="15">
        <v>-349.10864057322033</v>
      </c>
      <c r="BA30" s="15">
        <v>-131.0286375770811</v>
      </c>
      <c r="BB30" s="15">
        <v>-0.18246510907010816</v>
      </c>
      <c r="BC30" s="15">
        <v>-190.05397176172119</v>
      </c>
      <c r="BD30" s="15">
        <v>-83.102901865786407</v>
      </c>
      <c r="BE30" s="15">
        <v>-577.456261208863</v>
      </c>
      <c r="BF30" s="15">
        <v>-164.98384438678295</v>
      </c>
      <c r="BG30" s="15">
        <v>-0.16259135224936472</v>
      </c>
      <c r="BH30" s="15">
        <v>-169.2534810734287</v>
      </c>
      <c r="BI30" s="15">
        <v>-64.495747493267118</v>
      </c>
      <c r="BJ30" s="15">
        <v>0</v>
      </c>
      <c r="BK30" s="15">
        <v>-0.11603100831416668</v>
      </c>
      <c r="BL30" s="15">
        <v>-0.19135286373420968</v>
      </c>
      <c r="BM30" s="15">
        <v>-187.69330601822003</v>
      </c>
      <c r="BN30" s="15">
        <v>-819.26514206873253</v>
      </c>
      <c r="BO30" s="15">
        <v>0</v>
      </c>
      <c r="BP30" s="15">
        <v>-1.7402215416368563</v>
      </c>
      <c r="BQ30" s="15">
        <v>-63.69211016614554</v>
      </c>
      <c r="BR30" s="15">
        <v>-262.28033203658561</v>
      </c>
      <c r="BS30" s="15">
        <v>2454.9088569828309</v>
      </c>
      <c r="BT30" s="15">
        <v>-330.04930588875141</v>
      </c>
      <c r="BU30" s="15">
        <v>-540.79002051707357</v>
      </c>
      <c r="BV30" s="15">
        <v>-2175.0698611149564</v>
      </c>
      <c r="BW30" s="15">
        <v>-1151.8475277740508</v>
      </c>
      <c r="BX30" s="15">
        <v>-169.46587000921136</v>
      </c>
      <c r="BY30" s="15">
        <v>-1.8475988091813633</v>
      </c>
      <c r="BZ30" s="15">
        <v>7.1945633552968502</v>
      </c>
      <c r="CA30" s="15">
        <v>14.674788999109296</v>
      </c>
      <c r="CB30" s="15">
        <v>18.618658716644859</v>
      </c>
      <c r="CC30" s="15">
        <v>44.017968292435398</v>
      </c>
      <c r="CD30" s="15">
        <v>32.546851564140525</v>
      </c>
      <c r="CE30" s="15">
        <v>2.0248250357377984E-2</v>
      </c>
      <c r="CF30" s="15">
        <v>-1.4665664870626642</v>
      </c>
      <c r="CG30" s="15">
        <v>-2.5025654518249212</v>
      </c>
      <c r="CH30" s="15">
        <v>4.9249745554448054E-2</v>
      </c>
      <c r="CI30" s="15">
        <v>7.1993779048462159E-2</v>
      </c>
      <c r="CJ30" s="15">
        <v>-1315.5909965541214</v>
      </c>
      <c r="CK30" s="15">
        <v>-49.99468079365397</v>
      </c>
      <c r="CL30" s="15">
        <v>270.82801741012372</v>
      </c>
      <c r="CM30" s="15">
        <v>-173.5789179302883</v>
      </c>
      <c r="CN30" s="15">
        <v>679.13007250672672</v>
      </c>
      <c r="CO30" s="15">
        <v>1182.3377780206501</v>
      </c>
      <c r="CP30" s="15">
        <v>44178.582447382971</v>
      </c>
      <c r="CQ30" s="15">
        <v>-183.10582859703572</v>
      </c>
      <c r="CR30" s="15">
        <v>2346.4571265985724</v>
      </c>
      <c r="CS30" s="15">
        <v>-239.34505439076747</v>
      </c>
      <c r="CT30" s="15">
        <v>-163.12024802574888</v>
      </c>
      <c r="CU30" s="15">
        <v>-363.15481435105903</v>
      </c>
      <c r="CV30" s="15">
        <v>1.4215187185136529</v>
      </c>
      <c r="CW30" s="15">
        <v>-16.262525281061244</v>
      </c>
      <c r="CX30" s="15">
        <v>2.0700705377848863</v>
      </c>
      <c r="CY30" s="15">
        <v>-3108.9587861953769</v>
      </c>
      <c r="CZ30" s="15">
        <v>23.863986240932718</v>
      </c>
      <c r="DA30" s="15">
        <v>31736.785828771186</v>
      </c>
      <c r="DB30" s="15">
        <v>-126.39897954971821</v>
      </c>
      <c r="DC30" s="15">
        <v>0</v>
      </c>
      <c r="DD30" s="15">
        <v>-652.03871771293052</v>
      </c>
      <c r="DE30" s="15">
        <v>0</v>
      </c>
      <c r="DF30" s="15">
        <v>-194.70568155915316</v>
      </c>
      <c r="DG30" s="15">
        <v>-2112.4111302921083</v>
      </c>
      <c r="DH30" s="15">
        <v>-74.055225451422302</v>
      </c>
      <c r="DI30" s="15">
        <v>-646.78170855328062</v>
      </c>
      <c r="DJ30" s="15">
        <v>-508.29819522803882</v>
      </c>
      <c r="DK30" s="15">
        <v>-27.566624310165935</v>
      </c>
      <c r="DL30" s="15">
        <v>-314.89281225131708</v>
      </c>
      <c r="DM30" s="15">
        <v>-41.767314155378699</v>
      </c>
      <c r="DN30" s="15">
        <v>-2.0339422498523163E-3</v>
      </c>
      <c r="DO30" s="15">
        <v>-330.75409483682597</v>
      </c>
      <c r="DP30" s="15">
        <v>-290.78514837434341</v>
      </c>
      <c r="DQ30" s="15">
        <v>-245.72043619535907</v>
      </c>
      <c r="DR30" s="15">
        <v>-218.40117057539646</v>
      </c>
      <c r="DS30" s="15">
        <v>-218.39058610770189</v>
      </c>
      <c r="DT30" s="15">
        <v>-209.36637846966369</v>
      </c>
      <c r="DU30" s="15">
        <v>24374.427478218451</v>
      </c>
      <c r="DV30" s="15">
        <v>-63.58936217353039</v>
      </c>
      <c r="DW30" s="15">
        <v>-3.2146481357813173E-2</v>
      </c>
      <c r="DX30" s="15">
        <v>0</v>
      </c>
      <c r="DY30" s="15">
        <v>-1.6415235400586425E-3</v>
      </c>
      <c r="DZ30" s="15">
        <v>-2.8785577977032517E-2</v>
      </c>
      <c r="EA30" s="15">
        <v>-1.6415235400586425E-3</v>
      </c>
      <c r="EB30" s="15">
        <v>-1.6415235400586425E-3</v>
      </c>
      <c r="EC30" s="15">
        <v>-1.6415235400586425E-3</v>
      </c>
      <c r="ED30" s="15">
        <v>-382.22021139750723</v>
      </c>
      <c r="EF30" s="16">
        <v>75116.596613957852</v>
      </c>
    </row>
    <row r="31" spans="1:136" x14ac:dyDescent="0.3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F31" s="14"/>
    </row>
    <row r="32" spans="1:136" ht="15.75" thickBot="1" x14ac:dyDescent="0.35">
      <c r="A32" s="2" t="s">
        <v>7</v>
      </c>
      <c r="B32" s="21">
        <v>809059.28131444438</v>
      </c>
      <c r="C32" s="21">
        <v>566133.52914004214</v>
      </c>
      <c r="D32" s="21">
        <v>8764.0096099107486</v>
      </c>
      <c r="E32" s="21">
        <v>397925.12925243337</v>
      </c>
      <c r="F32" s="21">
        <v>765114.35688727</v>
      </c>
      <c r="G32" s="21">
        <v>348170.00559530972</v>
      </c>
      <c r="H32" s="21">
        <v>699466.56398205506</v>
      </c>
      <c r="I32" s="21">
        <v>6779.5240418896719</v>
      </c>
      <c r="J32" s="21">
        <v>1496.3318360423359</v>
      </c>
      <c r="K32" s="21">
        <v>467062.42783075175</v>
      </c>
      <c r="L32" s="21">
        <v>-33584.907927201421</v>
      </c>
      <c r="M32" s="21">
        <v>72941.723344748185</v>
      </c>
      <c r="N32" s="21">
        <v>105993.74901857132</v>
      </c>
      <c r="O32" s="21">
        <v>196004.83846129884</v>
      </c>
      <c r="P32" s="21">
        <v>131700.18436443209</v>
      </c>
      <c r="Q32" s="21">
        <v>422956.35345088376</v>
      </c>
      <c r="R32" s="21">
        <v>-18.011765302905111</v>
      </c>
      <c r="S32" s="21">
        <v>0</v>
      </c>
      <c r="T32" s="21">
        <v>2782.8339702753929</v>
      </c>
      <c r="U32" s="21">
        <v>109974.77241206472</v>
      </c>
      <c r="V32" s="21">
        <v>370.18653482716149</v>
      </c>
      <c r="W32" s="21">
        <v>22098.977542406134</v>
      </c>
      <c r="X32" s="21">
        <v>128832.68484949577</v>
      </c>
      <c r="Y32" s="21">
        <v>137480.42383742658</v>
      </c>
      <c r="Z32" s="21">
        <v>198.17416105924298</v>
      </c>
      <c r="AA32" s="21">
        <v>18256.27725673285</v>
      </c>
      <c r="AB32" s="21">
        <v>21073.063094881178</v>
      </c>
      <c r="AC32" s="21">
        <v>907345.93566055805</v>
      </c>
      <c r="AD32" s="21">
        <v>363849.8492207806</v>
      </c>
      <c r="AE32" s="21">
        <v>2856.5641938830422</v>
      </c>
      <c r="AF32" s="21">
        <v>22644.257436337728</v>
      </c>
      <c r="AG32" s="21">
        <v>73425.976169943548</v>
      </c>
      <c r="AH32" s="21">
        <v>-109245.31061690745</v>
      </c>
      <c r="AI32" s="21">
        <v>405599.08291902032</v>
      </c>
      <c r="AJ32" s="21">
        <v>3090865.8491560547</v>
      </c>
      <c r="AK32" s="21">
        <v>3104234.8944246056</v>
      </c>
      <c r="AL32" s="21">
        <v>33130.40439029241</v>
      </c>
      <c r="AM32" s="21">
        <v>361179.21414646914</v>
      </c>
      <c r="AN32" s="21">
        <v>194811.41129236718</v>
      </c>
      <c r="AO32" s="21">
        <v>161071.99444200034</v>
      </c>
      <c r="AP32" s="21">
        <v>60457.197840156325</v>
      </c>
      <c r="AQ32" s="21">
        <v>223.18766350988358</v>
      </c>
      <c r="AR32" s="21">
        <v>389201.51361671137</v>
      </c>
      <c r="AS32" s="21">
        <v>39012.150239021612</v>
      </c>
      <c r="AT32" s="21">
        <v>122930.29759532507</v>
      </c>
      <c r="AU32" s="21">
        <v>78445.413734013768</v>
      </c>
      <c r="AV32" s="21">
        <v>225973.96501280862</v>
      </c>
      <c r="AW32" s="21">
        <v>9560.5265882151489</v>
      </c>
      <c r="AX32" s="21">
        <v>82568.398899625172</v>
      </c>
      <c r="AY32" s="21">
        <v>317434.96296905901</v>
      </c>
      <c r="AZ32" s="21">
        <v>258523.69209366874</v>
      </c>
      <c r="BA32" s="21">
        <v>937918.68251654413</v>
      </c>
      <c r="BB32" s="21">
        <v>20588.274474144113</v>
      </c>
      <c r="BC32" s="21">
        <v>439056.90971876832</v>
      </c>
      <c r="BD32" s="21">
        <v>141943.10580017878</v>
      </c>
      <c r="BE32" s="21">
        <v>156569.80140382776</v>
      </c>
      <c r="BF32" s="21">
        <v>617.48150751078902</v>
      </c>
      <c r="BG32" s="21">
        <v>3840.4425373879717</v>
      </c>
      <c r="BH32" s="21">
        <v>31477.8949991314</v>
      </c>
      <c r="BI32" s="21">
        <v>-16793.993925712573</v>
      </c>
      <c r="BJ32" s="21">
        <v>4457.8744633646293</v>
      </c>
      <c r="BK32" s="21">
        <v>11308.58823783857</v>
      </c>
      <c r="BL32" s="21">
        <v>28745.112128850007</v>
      </c>
      <c r="BM32" s="21">
        <v>58905.015992772082</v>
      </c>
      <c r="BN32" s="21">
        <v>3409630.2307158359</v>
      </c>
      <c r="BO32" s="21">
        <v>30972.621101316865</v>
      </c>
      <c r="BP32" s="21">
        <v>186943.53446718963</v>
      </c>
      <c r="BQ32" s="21">
        <v>14174.124255489525</v>
      </c>
      <c r="BR32" s="21">
        <v>16927.662578553776</v>
      </c>
      <c r="BS32" s="21">
        <v>2318206.7206535987</v>
      </c>
      <c r="BT32" s="21">
        <v>68077.192660312867</v>
      </c>
      <c r="BU32" s="21">
        <v>1124936.2534974604</v>
      </c>
      <c r="BV32" s="21">
        <v>3302434.209393295</v>
      </c>
      <c r="BW32" s="21">
        <v>1409209.3445079117</v>
      </c>
      <c r="BX32" s="21">
        <v>207348.41053528187</v>
      </c>
      <c r="BY32" s="21">
        <v>24354.319874838118</v>
      </c>
      <c r="BZ32" s="21">
        <v>104409.54974501592</v>
      </c>
      <c r="CA32" s="21">
        <v>146867.65565245907</v>
      </c>
      <c r="CB32" s="21">
        <v>165056.91987556033</v>
      </c>
      <c r="CC32" s="21">
        <v>207597.86754232101</v>
      </c>
      <c r="CD32" s="21">
        <v>86077.795919345401</v>
      </c>
      <c r="CE32" s="21">
        <v>2201.9993132191607</v>
      </c>
      <c r="CF32" s="21">
        <v>64461.318302410895</v>
      </c>
      <c r="CG32" s="21">
        <v>86193.474185390252</v>
      </c>
      <c r="CH32" s="21">
        <v>36.177236221966353</v>
      </c>
      <c r="CI32" s="21">
        <v>343.58795995981188</v>
      </c>
      <c r="CJ32" s="21">
        <v>2124834.839396337</v>
      </c>
      <c r="CK32" s="21">
        <v>24737.600371380959</v>
      </c>
      <c r="CL32" s="21">
        <v>597185.60296765273</v>
      </c>
      <c r="CM32" s="21">
        <v>67160.508071558288</v>
      </c>
      <c r="CN32" s="21">
        <v>896479.84340434021</v>
      </c>
      <c r="CO32" s="21">
        <v>4112121.1536648991</v>
      </c>
      <c r="CP32" s="21">
        <v>78100.160580986994</v>
      </c>
      <c r="CQ32" s="21">
        <v>38216.747626144963</v>
      </c>
      <c r="CR32" s="21">
        <v>1085903.7452101482</v>
      </c>
      <c r="CS32" s="21">
        <v>154286.52134186821</v>
      </c>
      <c r="CT32" s="21">
        <v>142359.84698582318</v>
      </c>
      <c r="CU32" s="21">
        <v>9245.4930115242605</v>
      </c>
      <c r="CV32" s="21">
        <v>7728.9716988063146</v>
      </c>
      <c r="CW32" s="21">
        <v>36642.624549014712</v>
      </c>
      <c r="CX32" s="21">
        <v>2612.9464409549619</v>
      </c>
      <c r="CY32" s="21">
        <v>1567663.3709377723</v>
      </c>
      <c r="CZ32" s="21">
        <v>2084424.4999876409</v>
      </c>
      <c r="DA32" s="21">
        <v>53756.566697512288</v>
      </c>
      <c r="DB32" s="21">
        <v>-28431.35916850546</v>
      </c>
      <c r="DC32" s="21">
        <v>2972.1505389527606</v>
      </c>
      <c r="DD32" s="21">
        <v>54898.879922575637</v>
      </c>
      <c r="DE32" s="21">
        <v>824.77373212423936</v>
      </c>
      <c r="DF32" s="21">
        <v>40260.3746658358</v>
      </c>
      <c r="DG32" s="21">
        <v>25658.482756196579</v>
      </c>
      <c r="DH32" s="21">
        <v>134369.19479837356</v>
      </c>
      <c r="DI32" s="21">
        <v>60964.507412520055</v>
      </c>
      <c r="DJ32" s="21">
        <v>104172.87904342325</v>
      </c>
      <c r="DK32" s="21">
        <v>20041.732927486606</v>
      </c>
      <c r="DL32" s="21">
        <v>1215176.1653110462</v>
      </c>
      <c r="DM32" s="21">
        <v>58511.227961302662</v>
      </c>
      <c r="DN32" s="21">
        <v>-4199.3486006110579</v>
      </c>
      <c r="DO32" s="21">
        <v>-44130.123623258376</v>
      </c>
      <c r="DP32" s="21">
        <v>21666.421097960818</v>
      </c>
      <c r="DQ32" s="21">
        <v>28531.985253351286</v>
      </c>
      <c r="DR32" s="21">
        <v>28549.398696051721</v>
      </c>
      <c r="DS32" s="21">
        <v>28571.075135233084</v>
      </c>
      <c r="DT32" s="21">
        <v>28523.405145481011</v>
      </c>
      <c r="DU32" s="21">
        <v>5034119.5148797901</v>
      </c>
      <c r="DV32" s="21">
        <v>-113021.20254036454</v>
      </c>
      <c r="DW32" s="21">
        <v>-5588.4585324966565</v>
      </c>
      <c r="DX32" s="21">
        <v>2530.1150413585906</v>
      </c>
      <c r="DY32" s="21">
        <v>-4497.0192909502111</v>
      </c>
      <c r="DZ32" s="21">
        <v>1650.9709989756975</v>
      </c>
      <c r="EA32" s="21">
        <v>292.50469465271669</v>
      </c>
      <c r="EB32" s="21">
        <v>-339.17852366297546</v>
      </c>
      <c r="EC32" s="21">
        <v>-339.17852366297546</v>
      </c>
      <c r="ED32" s="21">
        <v>362121.30723054952</v>
      </c>
      <c r="EF32" s="22">
        <v>50535552.312395968</v>
      </c>
    </row>
    <row r="33" ht="15.75" thickTop="1" x14ac:dyDescent="0.3"/>
  </sheetData>
  <printOptions horizontalCentered="1" verticalCentered="1"/>
  <pageMargins left="1" right="1" top="1" bottom="1" header="0.5" footer="0.5"/>
  <pageSetup scale="60" fitToWidth="27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5"/>
  <sheetViews>
    <sheetView zoomScale="75" workbookViewId="0">
      <pane xSplit="1" ySplit="4" topLeftCell="B5" activePane="bottomRight" state="frozen"/>
      <selection activeCell="DH17" sqref="DH17"/>
      <selection pane="topRight" activeCell="DH17" sqref="DH17"/>
      <selection pane="bottomLeft" activeCell="DH17" sqref="DH17"/>
      <selection pane="bottomRight" sqref="A1:A1048576"/>
    </sheetView>
  </sheetViews>
  <sheetFormatPr defaultRowHeight="15" x14ac:dyDescent="0.3"/>
  <cols>
    <col min="1" max="1" width="48.7109375" style="1" bestFit="1" customWidth="1"/>
    <col min="2" max="2" width="2.28515625" style="1" customWidth="1"/>
    <col min="3" max="3" width="16.140625" style="1" customWidth="1"/>
    <col min="4" max="4" width="2.28515625" style="1" customWidth="1"/>
    <col min="5" max="5" width="16.140625" style="1" customWidth="1"/>
    <col min="6" max="6" width="2.85546875" style="1" customWidth="1"/>
    <col min="7" max="7" width="17.28515625" style="1" bestFit="1" customWidth="1"/>
    <col min="8" max="8" width="2.85546875" style="1" customWidth="1"/>
    <col min="9" max="9" width="16.140625" style="1" customWidth="1"/>
    <col min="10" max="10" width="2.85546875" style="1" customWidth="1"/>
    <col min="11" max="11" width="14.28515625" style="1" customWidth="1"/>
    <col min="12" max="12" width="2.85546875" style="1" customWidth="1"/>
    <col min="13" max="13" width="19.28515625" style="2" customWidth="1"/>
    <col min="14" max="14" width="2.42578125" style="1" customWidth="1"/>
    <col min="15" max="16384" width="9.140625" style="1"/>
  </cols>
  <sheetData>
    <row r="1" spans="1:13" ht="18.75" x14ac:dyDescent="0.3">
      <c r="A1" s="3" t="s">
        <v>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/>
    </row>
    <row r="3" spans="1:13" ht="30" x14ac:dyDescent="0.3">
      <c r="C3" s="24" t="s">
        <v>9</v>
      </c>
      <c r="E3" s="24" t="s">
        <v>10</v>
      </c>
      <c r="G3" s="24" t="s">
        <v>4</v>
      </c>
      <c r="I3" s="24" t="s">
        <v>5</v>
      </c>
      <c r="K3" s="24" t="s">
        <v>6</v>
      </c>
      <c r="M3" s="25" t="s">
        <v>11</v>
      </c>
    </row>
    <row r="4" spans="1:13" x14ac:dyDescent="0.25">
      <c r="A4" s="26" t="s">
        <v>13</v>
      </c>
      <c r="C4" s="27">
        <v>2014</v>
      </c>
      <c r="D4" s="28"/>
      <c r="E4" s="27">
        <f>C4-2</f>
        <v>2012</v>
      </c>
      <c r="F4" s="28"/>
      <c r="G4" s="27"/>
      <c r="H4" s="28"/>
      <c r="I4" s="27"/>
      <c r="J4" s="28"/>
      <c r="L4" s="28"/>
      <c r="M4" s="29"/>
    </row>
    <row r="5" spans="1:13" x14ac:dyDescent="0.25">
      <c r="A5" s="26"/>
      <c r="C5" s="30"/>
      <c r="D5" s="31"/>
      <c r="E5" s="30"/>
      <c r="F5" s="31"/>
      <c r="G5" s="30"/>
      <c r="H5" s="31"/>
      <c r="I5" s="30"/>
      <c r="J5" s="31"/>
      <c r="K5" s="30"/>
      <c r="L5" s="31"/>
      <c r="M5" s="32"/>
    </row>
    <row r="6" spans="1:13" x14ac:dyDescent="0.3">
      <c r="A6" s="1" t="s">
        <v>44</v>
      </c>
      <c r="C6" s="11">
        <v>675178.2574721952</v>
      </c>
      <c r="D6" s="11"/>
      <c r="E6" s="11">
        <v>541296.47516746388</v>
      </c>
      <c r="F6" s="11"/>
      <c r="G6" s="11">
        <v>133881.78230473131</v>
      </c>
      <c r="H6" s="11"/>
      <c r="I6" s="11">
        <v>809060.03977692651</v>
      </c>
      <c r="J6" s="11"/>
      <c r="K6" s="11">
        <v>-0.75846248213201761</v>
      </c>
      <c r="L6" s="11"/>
      <c r="M6" s="12">
        <v>809059.28131444438</v>
      </c>
    </row>
    <row r="7" spans="1:13" x14ac:dyDescent="0.3">
      <c r="A7" s="1" t="s">
        <v>45</v>
      </c>
      <c r="C7" s="13">
        <v>491480.33004669822</v>
      </c>
      <c r="D7" s="13"/>
      <c r="E7" s="13">
        <v>416826.98974961642</v>
      </c>
      <c r="F7" s="13"/>
      <c r="G7" s="13">
        <v>74653.340297081799</v>
      </c>
      <c r="H7" s="13"/>
      <c r="I7" s="13">
        <v>566133.67034377996</v>
      </c>
      <c r="J7" s="13"/>
      <c r="K7" s="13">
        <v>-0.14120373781770468</v>
      </c>
      <c r="L7" s="13"/>
      <c r="M7" s="14">
        <v>566133.52914004214</v>
      </c>
    </row>
    <row r="8" spans="1:13" x14ac:dyDescent="0.3">
      <c r="A8" s="1" t="s">
        <v>46</v>
      </c>
      <c r="C8" s="13">
        <v>5641.8742034499846</v>
      </c>
      <c r="D8" s="13"/>
      <c r="E8" s="13">
        <v>2520.6214817072864</v>
      </c>
      <c r="F8" s="13"/>
      <c r="G8" s="13">
        <v>3121.2527217426982</v>
      </c>
      <c r="H8" s="13"/>
      <c r="I8" s="13">
        <v>8763.1269251926824</v>
      </c>
      <c r="J8" s="13"/>
      <c r="K8" s="13">
        <v>0.88268471806600246</v>
      </c>
      <c r="L8" s="13"/>
      <c r="M8" s="14">
        <v>8764.0096099107486</v>
      </c>
    </row>
    <row r="9" spans="1:13" x14ac:dyDescent="0.3">
      <c r="A9" s="1" t="s">
        <v>47</v>
      </c>
      <c r="C9" s="13">
        <v>377888.31428101601</v>
      </c>
      <c r="D9" s="13"/>
      <c r="E9" s="13">
        <v>357851.55975386727</v>
      </c>
      <c r="F9" s="13"/>
      <c r="G9" s="13">
        <v>20036.754527148732</v>
      </c>
      <c r="H9" s="13"/>
      <c r="I9" s="13">
        <v>397925.06880816474</v>
      </c>
      <c r="J9" s="13"/>
      <c r="K9" s="13">
        <v>6.0444268630817533E-2</v>
      </c>
      <c r="L9" s="13"/>
      <c r="M9" s="14">
        <v>397925.12925243337</v>
      </c>
    </row>
    <row r="10" spans="1:13" x14ac:dyDescent="0.3">
      <c r="A10" s="1" t="s">
        <v>48</v>
      </c>
      <c r="C10" s="13">
        <v>654777.67123574193</v>
      </c>
      <c r="D10" s="13"/>
      <c r="E10" s="13">
        <v>544178.53775754373</v>
      </c>
      <c r="F10" s="13"/>
      <c r="G10" s="13">
        <v>110599.1334781982</v>
      </c>
      <c r="H10" s="13"/>
      <c r="I10" s="13">
        <v>765376.80471394013</v>
      </c>
      <c r="J10" s="13"/>
      <c r="K10" s="13">
        <v>-262.44782667013351</v>
      </c>
      <c r="L10" s="13"/>
      <c r="M10" s="14">
        <v>765114.35688727</v>
      </c>
    </row>
    <row r="11" spans="1:13" x14ac:dyDescent="0.3">
      <c r="A11" s="1" t="s">
        <v>49</v>
      </c>
      <c r="C11" s="13">
        <v>308327.33085168101</v>
      </c>
      <c r="D11" s="13"/>
      <c r="E11" s="13">
        <v>268412.14835014637</v>
      </c>
      <c r="F11" s="13"/>
      <c r="G11" s="13">
        <v>39915.18250153464</v>
      </c>
      <c r="H11" s="13"/>
      <c r="I11" s="13">
        <v>348242.51335321565</v>
      </c>
      <c r="J11" s="13"/>
      <c r="K11" s="13">
        <v>-72.507757905928884</v>
      </c>
      <c r="L11" s="13"/>
      <c r="M11" s="14">
        <v>348170.00559530972</v>
      </c>
    </row>
    <row r="12" spans="1:13" x14ac:dyDescent="0.3">
      <c r="A12" s="1" t="s">
        <v>50</v>
      </c>
      <c r="C12" s="13">
        <v>552336.76270960039</v>
      </c>
      <c r="D12" s="13"/>
      <c r="E12" s="13">
        <v>405166.52448953921</v>
      </c>
      <c r="F12" s="13"/>
      <c r="G12" s="13">
        <v>147170.23822006118</v>
      </c>
      <c r="H12" s="13"/>
      <c r="I12" s="13">
        <v>699507.00092966156</v>
      </c>
      <c r="J12" s="13"/>
      <c r="K12" s="13">
        <v>-40.436947606445756</v>
      </c>
      <c r="L12" s="13"/>
      <c r="M12" s="14">
        <v>699466.56398205506</v>
      </c>
    </row>
    <row r="13" spans="1:13" x14ac:dyDescent="0.3">
      <c r="A13" s="1" t="s">
        <v>51</v>
      </c>
      <c r="C13" s="13">
        <v>8032.4559783900813</v>
      </c>
      <c r="D13" s="13"/>
      <c r="E13" s="13">
        <v>9271.5919001329312</v>
      </c>
      <c r="F13" s="13"/>
      <c r="G13" s="13">
        <v>-1239.1359217428499</v>
      </c>
      <c r="H13" s="13"/>
      <c r="I13" s="13">
        <v>6793.3200566472315</v>
      </c>
      <c r="J13" s="13"/>
      <c r="K13" s="13">
        <v>-13.796014757559533</v>
      </c>
      <c r="L13" s="13"/>
      <c r="M13" s="14">
        <v>6779.5240418896719</v>
      </c>
    </row>
    <row r="14" spans="1:13" x14ac:dyDescent="0.3">
      <c r="A14" s="1" t="s">
        <v>52</v>
      </c>
      <c r="C14" s="13">
        <v>1495.8709522428342</v>
      </c>
      <c r="D14" s="13"/>
      <c r="E14" s="13">
        <v>1441.7055971548898</v>
      </c>
      <c r="F14" s="13"/>
      <c r="G14" s="13">
        <v>54.165355087944363</v>
      </c>
      <c r="H14" s="13"/>
      <c r="I14" s="13">
        <v>1550.0363073307785</v>
      </c>
      <c r="J14" s="13"/>
      <c r="K14" s="13">
        <v>-53.704471288442619</v>
      </c>
      <c r="L14" s="13"/>
      <c r="M14" s="14">
        <v>1496.3318360423359</v>
      </c>
    </row>
    <row r="15" spans="1:13" x14ac:dyDescent="0.3">
      <c r="A15" s="1" t="s">
        <v>53</v>
      </c>
      <c r="C15" s="13">
        <v>381577.56447237305</v>
      </c>
      <c r="D15" s="13"/>
      <c r="E15" s="13">
        <v>295888.94929312816</v>
      </c>
      <c r="F15" s="13"/>
      <c r="G15" s="13">
        <v>85688.615179244895</v>
      </c>
      <c r="H15" s="13"/>
      <c r="I15" s="13">
        <v>467266.17965161795</v>
      </c>
      <c r="J15" s="13"/>
      <c r="K15" s="13">
        <v>-203.75182086619316</v>
      </c>
      <c r="L15" s="13"/>
      <c r="M15" s="14">
        <v>467062.42783075175</v>
      </c>
    </row>
    <row r="16" spans="1:13" x14ac:dyDescent="0.3">
      <c r="A16" s="1" t="s">
        <v>54</v>
      </c>
      <c r="C16" s="13">
        <v>127126.4853348</v>
      </c>
      <c r="D16" s="13"/>
      <c r="E16" s="13">
        <v>284617.95264567377</v>
      </c>
      <c r="F16" s="13"/>
      <c r="G16" s="13">
        <v>-157491.46731087376</v>
      </c>
      <c r="H16" s="13"/>
      <c r="I16" s="13">
        <v>-30364.981976073759</v>
      </c>
      <c r="J16" s="13"/>
      <c r="K16" s="13">
        <v>-3219.9259511276614</v>
      </c>
      <c r="L16" s="13"/>
      <c r="M16" s="14">
        <v>-33584.907927201421</v>
      </c>
    </row>
    <row r="17" spans="1:13" x14ac:dyDescent="0.3">
      <c r="A17" s="1" t="s">
        <v>55</v>
      </c>
      <c r="C17" s="13">
        <v>60633.08005078484</v>
      </c>
      <c r="D17" s="13"/>
      <c r="E17" s="13">
        <v>48276.615571814829</v>
      </c>
      <c r="F17" s="13"/>
      <c r="G17" s="13">
        <v>12356.464478970011</v>
      </c>
      <c r="H17" s="13"/>
      <c r="I17" s="13">
        <v>72989.544529754843</v>
      </c>
      <c r="J17" s="13"/>
      <c r="K17" s="13">
        <v>-47.82118500665365</v>
      </c>
      <c r="L17" s="13"/>
      <c r="M17" s="14">
        <v>72941.723344748185</v>
      </c>
    </row>
    <row r="18" spans="1:13" x14ac:dyDescent="0.3">
      <c r="A18" s="1" t="s">
        <v>56</v>
      </c>
      <c r="C18" s="13">
        <v>86187.249934859879</v>
      </c>
      <c r="D18" s="13"/>
      <c r="E18" s="13">
        <v>65802.578356270024</v>
      </c>
      <c r="F18" s="13"/>
      <c r="G18" s="13">
        <v>20384.671578589856</v>
      </c>
      <c r="H18" s="13"/>
      <c r="I18" s="13">
        <v>106571.92151344974</v>
      </c>
      <c r="J18" s="13"/>
      <c r="K18" s="13">
        <v>-578.17249487841036</v>
      </c>
      <c r="L18" s="13"/>
      <c r="M18" s="14">
        <v>105993.74901857132</v>
      </c>
    </row>
    <row r="19" spans="1:13" x14ac:dyDescent="0.3">
      <c r="A19" s="1" t="s">
        <v>57</v>
      </c>
      <c r="C19" s="13">
        <v>191270.89564719523</v>
      </c>
      <c r="D19" s="13"/>
      <c r="E19" s="13">
        <v>186375.6967413385</v>
      </c>
      <c r="F19" s="13"/>
      <c r="G19" s="13">
        <v>4895.1989058567269</v>
      </c>
      <c r="H19" s="13"/>
      <c r="I19" s="13">
        <v>196166.09455305195</v>
      </c>
      <c r="J19" s="13"/>
      <c r="K19" s="13">
        <v>-161.25609175310819</v>
      </c>
      <c r="L19" s="13"/>
      <c r="M19" s="14">
        <v>196004.83846129884</v>
      </c>
    </row>
    <row r="20" spans="1:13" x14ac:dyDescent="0.3">
      <c r="A20" s="1" t="s">
        <v>58</v>
      </c>
      <c r="C20" s="13">
        <v>101978.6793224116</v>
      </c>
      <c r="D20" s="13"/>
      <c r="E20" s="13">
        <v>72222.888976065049</v>
      </c>
      <c r="F20" s="13"/>
      <c r="G20" s="13">
        <v>29755.790346346548</v>
      </c>
      <c r="H20" s="13"/>
      <c r="I20" s="13">
        <v>131734.46966875816</v>
      </c>
      <c r="J20" s="13"/>
      <c r="K20" s="13">
        <v>-34.285304326069308</v>
      </c>
      <c r="L20" s="13"/>
      <c r="M20" s="14">
        <v>131700.18436443209</v>
      </c>
    </row>
    <row r="21" spans="1:13" x14ac:dyDescent="0.3">
      <c r="A21" s="1" t="s">
        <v>59</v>
      </c>
      <c r="C21" s="13">
        <v>479769.36772667017</v>
      </c>
      <c r="D21" s="13"/>
      <c r="E21" s="13">
        <v>536324.35653056449</v>
      </c>
      <c r="F21" s="13"/>
      <c r="G21" s="13">
        <v>-56554.988803894317</v>
      </c>
      <c r="H21" s="13"/>
      <c r="I21" s="13">
        <v>423214.37892277585</v>
      </c>
      <c r="J21" s="13"/>
      <c r="K21" s="13">
        <v>-258.02547189209145</v>
      </c>
      <c r="L21" s="13"/>
      <c r="M21" s="14">
        <v>422956.35345088376</v>
      </c>
    </row>
    <row r="22" spans="1:13" x14ac:dyDescent="0.3">
      <c r="A22" s="1" t="s">
        <v>60</v>
      </c>
      <c r="C22" s="13">
        <v>0</v>
      </c>
      <c r="D22" s="13"/>
      <c r="E22" s="13">
        <v>18.018514719690902</v>
      </c>
      <c r="F22" s="13"/>
      <c r="G22" s="13">
        <v>-18.018514719690902</v>
      </c>
      <c r="H22" s="13"/>
      <c r="I22" s="13">
        <v>-18.018514719690902</v>
      </c>
      <c r="J22" s="13"/>
      <c r="K22" s="13">
        <v>6.7494167857926612E-3</v>
      </c>
      <c r="L22" s="13"/>
      <c r="M22" s="14">
        <v>-18.011765302905111</v>
      </c>
    </row>
    <row r="23" spans="1:13" x14ac:dyDescent="0.3">
      <c r="A23" s="1" t="s">
        <v>61</v>
      </c>
      <c r="C23" s="13">
        <v>0</v>
      </c>
      <c r="D23" s="13"/>
      <c r="E23" s="13">
        <v>0</v>
      </c>
      <c r="F23" s="13"/>
      <c r="G23" s="13">
        <v>0</v>
      </c>
      <c r="H23" s="13"/>
      <c r="I23" s="13">
        <v>0</v>
      </c>
      <c r="J23" s="13"/>
      <c r="K23" s="13">
        <v>0</v>
      </c>
      <c r="L23" s="13"/>
      <c r="M23" s="14">
        <v>0</v>
      </c>
    </row>
    <row r="24" spans="1:13" x14ac:dyDescent="0.3">
      <c r="A24" s="1" t="s">
        <v>62</v>
      </c>
      <c r="C24" s="13">
        <v>1903.2925795563801</v>
      </c>
      <c r="D24" s="13"/>
      <c r="E24" s="13">
        <v>1023.7511888373673</v>
      </c>
      <c r="F24" s="13"/>
      <c r="G24" s="13">
        <v>879.54139071901284</v>
      </c>
      <c r="H24" s="13"/>
      <c r="I24" s="13">
        <v>2782.8339702753929</v>
      </c>
      <c r="J24" s="13"/>
      <c r="K24" s="13">
        <v>-5.2290453586010699E-2</v>
      </c>
      <c r="L24" s="13"/>
      <c r="M24" s="14">
        <v>2782.7816798218068</v>
      </c>
    </row>
    <row r="25" spans="1:13" x14ac:dyDescent="0.3">
      <c r="A25" s="1" t="s">
        <v>63</v>
      </c>
      <c r="C25" s="13">
        <v>88453.941838206316</v>
      </c>
      <c r="D25" s="13"/>
      <c r="E25" s="13">
        <v>66776.767578987579</v>
      </c>
      <c r="F25" s="13"/>
      <c r="G25" s="13">
        <v>21677.174259218737</v>
      </c>
      <c r="H25" s="13"/>
      <c r="I25" s="13">
        <v>110131.11609742505</v>
      </c>
      <c r="J25" s="13"/>
      <c r="K25" s="13">
        <v>-156.34368536033435</v>
      </c>
      <c r="L25" s="13"/>
      <c r="M25" s="14">
        <v>109974.77241206472</v>
      </c>
    </row>
    <row r="26" spans="1:13" x14ac:dyDescent="0.3">
      <c r="A26" s="1" t="s">
        <v>64</v>
      </c>
      <c r="C26" s="13">
        <v>828.36445655983948</v>
      </c>
      <c r="D26" s="13"/>
      <c r="E26" s="13">
        <v>1106.2209525933433</v>
      </c>
      <c r="F26" s="13"/>
      <c r="G26" s="13">
        <v>-277.85649603350384</v>
      </c>
      <c r="H26" s="13"/>
      <c r="I26" s="13">
        <v>550.50796052633564</v>
      </c>
      <c r="J26" s="13"/>
      <c r="K26" s="13">
        <v>-180.32142569917414</v>
      </c>
      <c r="L26" s="13"/>
      <c r="M26" s="14">
        <v>370.18653482716149</v>
      </c>
    </row>
    <row r="27" spans="1:13" x14ac:dyDescent="0.3">
      <c r="A27" s="1" t="s">
        <v>68</v>
      </c>
      <c r="C27" s="13">
        <v>352.81164375241991</v>
      </c>
      <c r="D27" s="13"/>
      <c r="E27" s="13">
        <v>507.44912644559685</v>
      </c>
      <c r="F27" s="13"/>
      <c r="G27" s="13">
        <v>-154.63748269317693</v>
      </c>
      <c r="H27" s="13"/>
      <c r="I27" s="13">
        <v>198.17416105924298</v>
      </c>
      <c r="J27" s="13"/>
      <c r="K27" s="13">
        <v>0</v>
      </c>
      <c r="L27" s="13"/>
      <c r="M27" s="14">
        <v>198.17416105924298</v>
      </c>
    </row>
    <row r="28" spans="1:13" x14ac:dyDescent="0.3">
      <c r="A28" s="1" t="s">
        <v>66</v>
      </c>
      <c r="C28" s="13">
        <v>451667.25922364747</v>
      </c>
      <c r="D28" s="13"/>
      <c r="E28" s="13">
        <v>774464.11511743849</v>
      </c>
      <c r="F28" s="13"/>
      <c r="G28" s="13">
        <v>-322796.85589379101</v>
      </c>
      <c r="H28" s="13"/>
      <c r="I28" s="13">
        <v>128870.40332985646</v>
      </c>
      <c r="J28" s="13"/>
      <c r="K28" s="13">
        <v>-37.71848036069423</v>
      </c>
      <c r="L28" s="13"/>
      <c r="M28" s="14">
        <v>128832.68484949577</v>
      </c>
    </row>
    <row r="29" spans="1:13" x14ac:dyDescent="0.3">
      <c r="A29" s="1" t="s">
        <v>65</v>
      </c>
      <c r="C29" s="13">
        <v>27017.282698283714</v>
      </c>
      <c r="D29" s="13"/>
      <c r="E29" s="13">
        <v>31935.443546989372</v>
      </c>
      <c r="F29" s="13"/>
      <c r="G29" s="13">
        <v>-4918.1608487056583</v>
      </c>
      <c r="H29" s="13"/>
      <c r="I29" s="13">
        <v>22099.121849578056</v>
      </c>
      <c r="J29" s="13"/>
      <c r="K29" s="13">
        <v>-0.14430717192226439</v>
      </c>
      <c r="L29" s="13"/>
      <c r="M29" s="14">
        <v>22098.977542406134</v>
      </c>
    </row>
    <row r="30" spans="1:13" x14ac:dyDescent="0.3">
      <c r="A30" s="1" t="s">
        <v>67</v>
      </c>
      <c r="C30" s="13">
        <v>166328.21776045443</v>
      </c>
      <c r="D30" s="13"/>
      <c r="E30" s="13">
        <v>195175.07272481697</v>
      </c>
      <c r="F30" s="13"/>
      <c r="G30" s="13">
        <v>-28846.854964362545</v>
      </c>
      <c r="H30" s="13"/>
      <c r="I30" s="13">
        <v>137481.36279609188</v>
      </c>
      <c r="J30" s="13"/>
      <c r="K30" s="13">
        <v>-0.93895866529783234</v>
      </c>
      <c r="L30" s="13"/>
      <c r="M30" s="14">
        <v>137480.42383742658</v>
      </c>
    </row>
    <row r="31" spans="1:13" x14ac:dyDescent="0.3">
      <c r="A31" s="1" t="s">
        <v>69</v>
      </c>
      <c r="C31" s="13">
        <v>45386.817431418334</v>
      </c>
      <c r="D31" s="13"/>
      <c r="E31" s="13">
        <v>72258.763682352175</v>
      </c>
      <c r="F31" s="13"/>
      <c r="G31" s="13">
        <v>-26871.946250933841</v>
      </c>
      <c r="H31" s="13"/>
      <c r="I31" s="13">
        <v>18514.871180484493</v>
      </c>
      <c r="J31" s="13"/>
      <c r="K31" s="13">
        <v>-258.59392375164316</v>
      </c>
      <c r="L31" s="13"/>
      <c r="M31" s="14">
        <v>18256.27725673285</v>
      </c>
    </row>
    <row r="32" spans="1:13" x14ac:dyDescent="0.3">
      <c r="A32" s="1" t="s">
        <v>70</v>
      </c>
      <c r="C32" s="13">
        <v>19569.230020360264</v>
      </c>
      <c r="D32" s="13"/>
      <c r="E32" s="13">
        <v>17945.937293788298</v>
      </c>
      <c r="F32" s="13"/>
      <c r="G32" s="13">
        <v>1623.2927265719663</v>
      </c>
      <c r="H32" s="13"/>
      <c r="I32" s="13">
        <v>21192.522746932231</v>
      </c>
      <c r="J32" s="13"/>
      <c r="K32" s="13">
        <v>-119.45965205105313</v>
      </c>
      <c r="L32" s="13"/>
      <c r="M32" s="14">
        <v>21073.063094881178</v>
      </c>
    </row>
    <row r="33" spans="1:13" x14ac:dyDescent="0.3">
      <c r="A33" s="1" t="s">
        <v>71</v>
      </c>
      <c r="C33" s="13">
        <v>1020043.0362292228</v>
      </c>
      <c r="D33" s="13"/>
      <c r="E33" s="13">
        <v>1132277.7438915565</v>
      </c>
      <c r="F33" s="13"/>
      <c r="G33" s="13">
        <v>-112234.70766233373</v>
      </c>
      <c r="H33" s="13"/>
      <c r="I33" s="13">
        <v>907808.32856688905</v>
      </c>
      <c r="J33" s="13"/>
      <c r="K33" s="13">
        <v>-462.39290633099154</v>
      </c>
      <c r="L33" s="13"/>
      <c r="M33" s="14">
        <v>907345.93566055805</v>
      </c>
    </row>
    <row r="34" spans="1:13" x14ac:dyDescent="0.3">
      <c r="A34" s="1" t="s">
        <v>72</v>
      </c>
      <c r="C34" s="13">
        <v>422880.8780220265</v>
      </c>
      <c r="D34" s="13"/>
      <c r="E34" s="13">
        <v>482311.54786782351</v>
      </c>
      <c r="F34" s="13"/>
      <c r="G34" s="13">
        <v>-59430.669845797005</v>
      </c>
      <c r="H34" s="13"/>
      <c r="I34" s="13">
        <v>363450.2081762295</v>
      </c>
      <c r="J34" s="13"/>
      <c r="K34" s="13">
        <v>399.64104455109918</v>
      </c>
      <c r="L34" s="13"/>
      <c r="M34" s="14">
        <v>363849.8492207806</v>
      </c>
    </row>
    <row r="35" spans="1:13" x14ac:dyDescent="0.3">
      <c r="A35" s="1" t="s">
        <v>73</v>
      </c>
      <c r="C35" s="13">
        <v>3119.3064795406681</v>
      </c>
      <c r="D35" s="13"/>
      <c r="E35" s="13">
        <v>3382.0487651982939</v>
      </c>
      <c r="F35" s="13"/>
      <c r="G35" s="13">
        <v>-262.74228565762587</v>
      </c>
      <c r="H35" s="13"/>
      <c r="I35" s="13">
        <v>2856.5641938830422</v>
      </c>
      <c r="J35" s="13"/>
      <c r="K35" s="13">
        <v>0</v>
      </c>
      <c r="L35" s="13"/>
      <c r="M35" s="14">
        <v>2856.5641938830422</v>
      </c>
    </row>
    <row r="36" spans="1:13" x14ac:dyDescent="0.3">
      <c r="A36" s="1" t="s">
        <v>151</v>
      </c>
      <c r="C36" s="13">
        <v>824.77373212423936</v>
      </c>
      <c r="D36" s="13"/>
      <c r="E36" s="13">
        <v>0</v>
      </c>
      <c r="F36" s="13"/>
      <c r="G36" s="13">
        <v>0</v>
      </c>
      <c r="H36" s="13"/>
      <c r="I36" s="13">
        <v>824.77373212423936</v>
      </c>
      <c r="J36" s="13"/>
      <c r="K36" s="13">
        <v>0</v>
      </c>
      <c r="L36" s="13"/>
      <c r="M36" s="14">
        <v>824.77373212423936</v>
      </c>
    </row>
    <row r="37" spans="1:13" x14ac:dyDescent="0.3">
      <c r="A37" s="1" t="s">
        <v>75</v>
      </c>
      <c r="C37" s="13">
        <v>64571.114816653302</v>
      </c>
      <c r="D37" s="13"/>
      <c r="E37" s="13">
        <v>55720.320308371542</v>
      </c>
      <c r="F37" s="13"/>
      <c r="G37" s="13">
        <v>8850.7945082817605</v>
      </c>
      <c r="H37" s="13"/>
      <c r="I37" s="13">
        <v>73421.909324935055</v>
      </c>
      <c r="J37" s="13"/>
      <c r="K37" s="13">
        <v>4.066845008492237</v>
      </c>
      <c r="L37" s="13"/>
      <c r="M37" s="14">
        <v>73425.976169943548</v>
      </c>
    </row>
    <row r="38" spans="1:13" x14ac:dyDescent="0.3">
      <c r="A38" s="1" t="s">
        <v>76</v>
      </c>
      <c r="C38" s="13">
        <v>76205.143759979386</v>
      </c>
      <c r="D38" s="13"/>
      <c r="E38" s="13">
        <v>261639.99693931622</v>
      </c>
      <c r="F38" s="13"/>
      <c r="G38" s="13">
        <v>-185434.85317933682</v>
      </c>
      <c r="H38" s="13"/>
      <c r="I38" s="13">
        <v>-109229.70941935743</v>
      </c>
      <c r="J38" s="13"/>
      <c r="K38" s="13">
        <v>-15.601197550015058</v>
      </c>
      <c r="L38" s="13"/>
      <c r="M38" s="14">
        <v>-109245.31061690745</v>
      </c>
    </row>
    <row r="39" spans="1:13" x14ac:dyDescent="0.3">
      <c r="A39" s="1" t="s">
        <v>77</v>
      </c>
      <c r="C39" s="13">
        <v>449159.91938231583</v>
      </c>
      <c r="D39" s="13"/>
      <c r="E39" s="13">
        <v>489979.88135161623</v>
      </c>
      <c r="F39" s="13"/>
      <c r="G39" s="13">
        <v>-40819.961969300406</v>
      </c>
      <c r="H39" s="13"/>
      <c r="I39" s="13">
        <v>408339.95741301542</v>
      </c>
      <c r="J39" s="13"/>
      <c r="K39" s="13">
        <v>-2740.8744939950993</v>
      </c>
      <c r="L39" s="13"/>
      <c r="M39" s="14">
        <v>405599.08291902032</v>
      </c>
    </row>
    <row r="40" spans="1:13" x14ac:dyDescent="0.3">
      <c r="A40" s="1" t="s">
        <v>78</v>
      </c>
      <c r="C40" s="13">
        <v>2543494.691373568</v>
      </c>
      <c r="D40" s="13"/>
      <c r="E40" s="13">
        <v>1996010.6616345719</v>
      </c>
      <c r="F40" s="13"/>
      <c r="G40" s="13">
        <v>547484.02973899618</v>
      </c>
      <c r="H40" s="13"/>
      <c r="I40" s="13">
        <v>3090978.7211125642</v>
      </c>
      <c r="J40" s="13"/>
      <c r="K40" s="13">
        <v>-112.87195650977083</v>
      </c>
      <c r="L40" s="13"/>
      <c r="M40" s="14">
        <v>3090865.8491560547</v>
      </c>
    </row>
    <row r="41" spans="1:13" x14ac:dyDescent="0.3">
      <c r="A41" s="1" t="s">
        <v>79</v>
      </c>
      <c r="C41" s="13">
        <v>3154646.6652894709</v>
      </c>
      <c r="D41" s="13"/>
      <c r="E41" s="13">
        <v>3204477.9570718622</v>
      </c>
      <c r="F41" s="13"/>
      <c r="G41" s="13">
        <v>-49831.291782391258</v>
      </c>
      <c r="H41" s="13"/>
      <c r="I41" s="13">
        <v>3104815.3735070797</v>
      </c>
      <c r="J41" s="13"/>
      <c r="K41" s="13">
        <v>-580.47908247401938</v>
      </c>
      <c r="L41" s="13"/>
      <c r="M41" s="14">
        <v>3104234.8944246056</v>
      </c>
    </row>
    <row r="42" spans="1:13" x14ac:dyDescent="0.3">
      <c r="A42" s="1" t="s">
        <v>80</v>
      </c>
      <c r="C42" s="13">
        <v>39093.007257122066</v>
      </c>
      <c r="D42" s="13"/>
      <c r="E42" s="13">
        <v>44740.950432725556</v>
      </c>
      <c r="F42" s="13"/>
      <c r="G42" s="13">
        <v>-5647.9431756034901</v>
      </c>
      <c r="H42" s="13"/>
      <c r="I42" s="13">
        <v>33445.064081518576</v>
      </c>
      <c r="J42" s="13"/>
      <c r="K42" s="13">
        <v>-314.65969122616661</v>
      </c>
      <c r="L42" s="13"/>
      <c r="M42" s="14">
        <v>33130.40439029241</v>
      </c>
    </row>
    <row r="43" spans="1:13" x14ac:dyDescent="0.3">
      <c r="A43" s="1" t="s">
        <v>81</v>
      </c>
      <c r="C43" s="13">
        <v>278188.80352230184</v>
      </c>
      <c r="D43" s="13"/>
      <c r="E43" s="13">
        <v>194549.71491837013</v>
      </c>
      <c r="F43" s="13"/>
      <c r="G43" s="13">
        <v>83639.088603931712</v>
      </c>
      <c r="H43" s="13"/>
      <c r="I43" s="13">
        <v>361827.89212623355</v>
      </c>
      <c r="J43" s="13"/>
      <c r="K43" s="13">
        <v>-648.67797976441216</v>
      </c>
      <c r="L43" s="13"/>
      <c r="M43" s="14">
        <v>361179.21414646914</v>
      </c>
    </row>
    <row r="44" spans="1:13" x14ac:dyDescent="0.3">
      <c r="A44" s="1" t="s">
        <v>82</v>
      </c>
      <c r="C44" s="13">
        <v>194811.41129236718</v>
      </c>
      <c r="D44" s="13"/>
      <c r="E44" s="13">
        <v>0</v>
      </c>
      <c r="F44" s="13"/>
      <c r="G44" s="13">
        <v>0</v>
      </c>
      <c r="H44" s="13"/>
      <c r="I44" s="13">
        <v>194811.41129236718</v>
      </c>
      <c r="J44" s="13"/>
      <c r="K44" s="13">
        <v>0</v>
      </c>
      <c r="L44" s="13"/>
      <c r="M44" s="14">
        <v>194811.41129236718</v>
      </c>
    </row>
    <row r="45" spans="1:13" x14ac:dyDescent="0.3">
      <c r="A45" s="1" t="s">
        <v>83</v>
      </c>
      <c r="C45" s="13">
        <v>128323.21144274143</v>
      </c>
      <c r="D45" s="13"/>
      <c r="E45" s="13">
        <v>95367.261041497623</v>
      </c>
      <c r="F45" s="13"/>
      <c r="G45" s="13">
        <v>32955.950401243812</v>
      </c>
      <c r="H45" s="13"/>
      <c r="I45" s="13">
        <v>161279.16184398526</v>
      </c>
      <c r="J45" s="13"/>
      <c r="K45" s="13">
        <v>-207.16740198490152</v>
      </c>
      <c r="L45" s="13"/>
      <c r="M45" s="14">
        <v>161071.99444200034</v>
      </c>
    </row>
    <row r="46" spans="1:13" x14ac:dyDescent="0.3">
      <c r="A46" s="1" t="s">
        <v>84</v>
      </c>
      <c r="C46" s="13">
        <v>70353.868008249628</v>
      </c>
      <c r="D46" s="13"/>
      <c r="E46" s="13">
        <v>80133.52106368597</v>
      </c>
      <c r="F46" s="13"/>
      <c r="G46" s="13">
        <v>-9779.6530554363417</v>
      </c>
      <c r="H46" s="13"/>
      <c r="I46" s="13">
        <v>60574.214952813287</v>
      </c>
      <c r="J46" s="13"/>
      <c r="K46" s="13">
        <v>-117.01711265696213</v>
      </c>
      <c r="L46" s="13"/>
      <c r="M46" s="14">
        <v>60457.197840156325</v>
      </c>
    </row>
    <row r="47" spans="1:13" x14ac:dyDescent="0.3">
      <c r="A47" s="1" t="s">
        <v>85</v>
      </c>
      <c r="C47" s="13">
        <v>414.38368599814629</v>
      </c>
      <c r="D47" s="13"/>
      <c r="E47" s="13">
        <v>588.3157888884258</v>
      </c>
      <c r="F47" s="13"/>
      <c r="G47" s="13">
        <v>-173.93210289027951</v>
      </c>
      <c r="H47" s="13"/>
      <c r="I47" s="13">
        <v>240.45158310786678</v>
      </c>
      <c r="J47" s="13"/>
      <c r="K47" s="13">
        <v>-17.263919597983204</v>
      </c>
      <c r="L47" s="13"/>
      <c r="M47" s="14">
        <v>223.18766350988358</v>
      </c>
    </row>
    <row r="48" spans="1:13" x14ac:dyDescent="0.3">
      <c r="A48" s="1" t="s">
        <v>86</v>
      </c>
      <c r="C48" s="13">
        <v>302516.68773745134</v>
      </c>
      <c r="D48" s="13"/>
      <c r="E48" s="13">
        <v>215652.55204045656</v>
      </c>
      <c r="F48" s="13"/>
      <c r="G48" s="13">
        <v>86864.135696994781</v>
      </c>
      <c r="H48" s="13"/>
      <c r="I48" s="13">
        <v>389380.82343444612</v>
      </c>
      <c r="J48" s="13"/>
      <c r="K48" s="13">
        <v>-179.30981773478561</v>
      </c>
      <c r="L48" s="13"/>
      <c r="M48" s="14">
        <v>389201.51361671137</v>
      </c>
    </row>
    <row r="49" spans="1:13" x14ac:dyDescent="0.3">
      <c r="A49" s="1" t="s">
        <v>87</v>
      </c>
      <c r="C49" s="13">
        <v>41184.560422798182</v>
      </c>
      <c r="D49" s="13"/>
      <c r="E49" s="13">
        <v>43286.744015017524</v>
      </c>
      <c r="F49" s="13"/>
      <c r="G49" s="13">
        <v>-2102.1835922193422</v>
      </c>
      <c r="H49" s="13"/>
      <c r="I49" s="13">
        <v>39082.37683057884</v>
      </c>
      <c r="J49" s="13"/>
      <c r="K49" s="13">
        <v>-70.226591557227948</v>
      </c>
      <c r="L49" s="13"/>
      <c r="M49" s="14">
        <v>39012.150239021612</v>
      </c>
    </row>
    <row r="50" spans="1:13" x14ac:dyDescent="0.3">
      <c r="A50" s="1" t="s">
        <v>88</v>
      </c>
      <c r="C50" s="13">
        <v>85628.216485591794</v>
      </c>
      <c r="D50" s="13"/>
      <c r="E50" s="13">
        <v>48301.296143007246</v>
      </c>
      <c r="F50" s="13"/>
      <c r="G50" s="13">
        <v>37326.920342584548</v>
      </c>
      <c r="H50" s="13"/>
      <c r="I50" s="13">
        <v>122955.13682817634</v>
      </c>
      <c r="J50" s="13"/>
      <c r="K50" s="13">
        <v>-24.83923285126366</v>
      </c>
      <c r="L50" s="13"/>
      <c r="M50" s="14">
        <v>122930.29759532507</v>
      </c>
    </row>
    <row r="51" spans="1:13" x14ac:dyDescent="0.3">
      <c r="A51" s="1" t="s">
        <v>89</v>
      </c>
      <c r="C51" s="13">
        <v>90934.492960875621</v>
      </c>
      <c r="D51" s="13"/>
      <c r="E51" s="13">
        <v>103250.06869183441</v>
      </c>
      <c r="F51" s="13"/>
      <c r="G51" s="13">
        <v>-12315.575730958793</v>
      </c>
      <c r="H51" s="13"/>
      <c r="I51" s="13">
        <v>78618.917229916828</v>
      </c>
      <c r="J51" s="13"/>
      <c r="K51" s="13">
        <v>-173.50349590305996</v>
      </c>
      <c r="L51" s="13"/>
      <c r="M51" s="14">
        <v>78445.413734013768</v>
      </c>
    </row>
    <row r="52" spans="1:13" x14ac:dyDescent="0.3">
      <c r="A52" s="1" t="s">
        <v>90</v>
      </c>
      <c r="C52" s="13">
        <v>231976.99767963885</v>
      </c>
      <c r="D52" s="13"/>
      <c r="E52" s="13">
        <v>237427.32057774486</v>
      </c>
      <c r="F52" s="13"/>
      <c r="G52" s="13">
        <v>-5450.3228981060092</v>
      </c>
      <c r="H52" s="13"/>
      <c r="I52" s="13">
        <v>226526.67478153284</v>
      </c>
      <c r="J52" s="13"/>
      <c r="K52" s="13">
        <v>-552.70976872422034</v>
      </c>
      <c r="L52" s="13"/>
      <c r="M52" s="14">
        <v>225973.96501280862</v>
      </c>
    </row>
    <row r="53" spans="1:13" x14ac:dyDescent="0.3">
      <c r="A53" s="1" t="s">
        <v>91</v>
      </c>
      <c r="C53" s="13">
        <v>8558.5061723926738</v>
      </c>
      <c r="D53" s="13"/>
      <c r="E53" s="13">
        <v>7004.6360563064973</v>
      </c>
      <c r="F53" s="13"/>
      <c r="G53" s="13">
        <v>1553.8701160861765</v>
      </c>
      <c r="H53" s="13"/>
      <c r="I53" s="13">
        <v>10112.37628847885</v>
      </c>
      <c r="J53" s="13"/>
      <c r="K53" s="13">
        <v>-551.84970026370138</v>
      </c>
      <c r="L53" s="13"/>
      <c r="M53" s="14">
        <v>9560.5265882151489</v>
      </c>
    </row>
    <row r="54" spans="1:13" x14ac:dyDescent="0.3">
      <c r="A54" s="1" t="s">
        <v>92</v>
      </c>
      <c r="C54" s="13">
        <v>93986.016475860219</v>
      </c>
      <c r="D54" s="13"/>
      <c r="E54" s="13">
        <v>105182.15099516665</v>
      </c>
      <c r="F54" s="13"/>
      <c r="G54" s="13">
        <v>-11196.134519306434</v>
      </c>
      <c r="H54" s="13"/>
      <c r="I54" s="13">
        <v>82789.881956553785</v>
      </c>
      <c r="J54" s="13"/>
      <c r="K54" s="13">
        <v>-221.48305692861322</v>
      </c>
      <c r="L54" s="13"/>
      <c r="M54" s="14">
        <v>82568.398899625172</v>
      </c>
    </row>
    <row r="55" spans="1:13" x14ac:dyDescent="0.3">
      <c r="A55" s="1" t="s">
        <v>93</v>
      </c>
      <c r="C55" s="13">
        <v>306594.20145129442</v>
      </c>
      <c r="D55" s="13"/>
      <c r="E55" s="13">
        <v>295498.02163441089</v>
      </c>
      <c r="F55" s="13"/>
      <c r="G55" s="13">
        <v>11096.179816883523</v>
      </c>
      <c r="H55" s="13"/>
      <c r="I55" s="13">
        <v>317690.38126817794</v>
      </c>
      <c r="J55" s="13"/>
      <c r="K55" s="13">
        <v>-255.41829911893001</v>
      </c>
      <c r="L55" s="13"/>
      <c r="M55" s="14">
        <v>317434.96296905901</v>
      </c>
    </row>
    <row r="56" spans="1:13" x14ac:dyDescent="0.3">
      <c r="A56" s="1" t="s">
        <v>94</v>
      </c>
      <c r="C56" s="13">
        <v>275585.99639171979</v>
      </c>
      <c r="D56" s="13"/>
      <c r="E56" s="13">
        <v>292299.19204919762</v>
      </c>
      <c r="F56" s="13"/>
      <c r="G56" s="13">
        <v>-16713.195657477831</v>
      </c>
      <c r="H56" s="13"/>
      <c r="I56" s="13">
        <v>258872.80073424196</v>
      </c>
      <c r="J56" s="13"/>
      <c r="K56" s="13">
        <v>-349.10864057322033</v>
      </c>
      <c r="L56" s="13"/>
      <c r="M56" s="14">
        <v>258523.69209366874</v>
      </c>
    </row>
    <row r="57" spans="1:13" x14ac:dyDescent="0.3">
      <c r="A57" s="1" t="s">
        <v>95</v>
      </c>
      <c r="C57" s="13">
        <v>1210146.7291284879</v>
      </c>
      <c r="D57" s="13"/>
      <c r="E57" s="13">
        <v>1482243.7471028545</v>
      </c>
      <c r="F57" s="13"/>
      <c r="G57" s="13">
        <v>-272097.01797436667</v>
      </c>
      <c r="H57" s="13"/>
      <c r="I57" s="13">
        <v>938049.71115412121</v>
      </c>
      <c r="J57" s="13"/>
      <c r="K57" s="13">
        <v>-131.0286375770811</v>
      </c>
      <c r="L57" s="13"/>
      <c r="M57" s="14">
        <v>937918.68251654413</v>
      </c>
    </row>
    <row r="58" spans="1:13" x14ac:dyDescent="0.3">
      <c r="A58" s="1" t="s">
        <v>96</v>
      </c>
      <c r="C58" s="13">
        <v>13281.779878539503</v>
      </c>
      <c r="D58" s="13"/>
      <c r="E58" s="13">
        <v>5975.1028178258184</v>
      </c>
      <c r="F58" s="13"/>
      <c r="G58" s="13">
        <v>7306.6770607136841</v>
      </c>
      <c r="H58" s="13"/>
      <c r="I58" s="13">
        <v>20588.456939253185</v>
      </c>
      <c r="J58" s="13"/>
      <c r="K58" s="13">
        <v>-0.18246510907010816</v>
      </c>
      <c r="L58" s="13"/>
      <c r="M58" s="14">
        <v>20588.274474144113</v>
      </c>
    </row>
    <row r="59" spans="1:13" x14ac:dyDescent="0.3">
      <c r="A59" s="1" t="s">
        <v>97</v>
      </c>
      <c r="C59" s="13">
        <v>415701.13873835717</v>
      </c>
      <c r="D59" s="13"/>
      <c r="E59" s="13">
        <v>392155.3137861843</v>
      </c>
      <c r="F59" s="13"/>
      <c r="G59" s="13">
        <v>23545.824952172872</v>
      </c>
      <c r="H59" s="13"/>
      <c r="I59" s="13">
        <v>439246.96369053004</v>
      </c>
      <c r="J59" s="13"/>
      <c r="K59" s="13">
        <v>-190.05397176172119</v>
      </c>
      <c r="L59" s="13"/>
      <c r="M59" s="14">
        <v>439056.90971876832</v>
      </c>
    </row>
    <row r="60" spans="1:13" x14ac:dyDescent="0.3">
      <c r="A60" s="1" t="s">
        <v>98</v>
      </c>
      <c r="C60" s="13">
        <v>153403.91834688064</v>
      </c>
      <c r="D60" s="13"/>
      <c r="E60" s="13">
        <v>164781.62799171673</v>
      </c>
      <c r="F60" s="13"/>
      <c r="G60" s="13">
        <v>-11377.709644836083</v>
      </c>
      <c r="H60" s="13"/>
      <c r="I60" s="13">
        <v>142026.20870204456</v>
      </c>
      <c r="J60" s="13"/>
      <c r="K60" s="13">
        <v>-83.102901865786407</v>
      </c>
      <c r="L60" s="13"/>
      <c r="M60" s="14">
        <v>141943.10580017878</v>
      </c>
    </row>
    <row r="61" spans="1:13" x14ac:dyDescent="0.3">
      <c r="A61" s="1" t="s">
        <v>99</v>
      </c>
      <c r="C61" s="13">
        <v>151105.91012958789</v>
      </c>
      <c r="D61" s="13"/>
      <c r="E61" s="13">
        <v>145064.56259413916</v>
      </c>
      <c r="F61" s="13"/>
      <c r="G61" s="13">
        <v>6041.3475354487309</v>
      </c>
      <c r="H61" s="13"/>
      <c r="I61" s="13">
        <v>157147.25766503662</v>
      </c>
      <c r="J61" s="13"/>
      <c r="K61" s="13">
        <v>-577.456261208863</v>
      </c>
      <c r="L61" s="13"/>
      <c r="M61" s="14">
        <v>156569.80140382776</v>
      </c>
    </row>
    <row r="62" spans="1:13" x14ac:dyDescent="0.3">
      <c r="A62" s="1" t="s">
        <v>100</v>
      </c>
      <c r="C62" s="13">
        <v>13813.440096565007</v>
      </c>
      <c r="D62" s="13"/>
      <c r="E62" s="13">
        <v>26844.414841232443</v>
      </c>
      <c r="F62" s="13"/>
      <c r="G62" s="13">
        <v>-13030.974744667436</v>
      </c>
      <c r="H62" s="13"/>
      <c r="I62" s="13">
        <v>782.46535189757196</v>
      </c>
      <c r="J62" s="13"/>
      <c r="K62" s="13">
        <v>-164.98384438678295</v>
      </c>
      <c r="L62" s="13"/>
      <c r="M62" s="14">
        <v>617.48150751078902</v>
      </c>
    </row>
    <row r="63" spans="1:13" x14ac:dyDescent="0.3">
      <c r="A63" s="1" t="s">
        <v>101</v>
      </c>
      <c r="C63" s="13">
        <v>3786.9853551029319</v>
      </c>
      <c r="D63" s="13"/>
      <c r="E63" s="13">
        <v>3733.3655814656427</v>
      </c>
      <c r="F63" s="13"/>
      <c r="G63" s="13">
        <v>53.6197736372892</v>
      </c>
      <c r="H63" s="13"/>
      <c r="I63" s="13">
        <v>3840.6051287402211</v>
      </c>
      <c r="J63" s="13"/>
      <c r="K63" s="13">
        <v>-0.16259135224936472</v>
      </c>
      <c r="L63" s="13"/>
      <c r="M63" s="14">
        <v>3840.4425373879717</v>
      </c>
    </row>
    <row r="64" spans="1:13" x14ac:dyDescent="0.3">
      <c r="A64" s="1" t="s">
        <v>102</v>
      </c>
      <c r="C64" s="13">
        <v>19294.040278564997</v>
      </c>
      <c r="D64" s="13"/>
      <c r="E64" s="13">
        <v>6940.9320769251653</v>
      </c>
      <c r="F64" s="13"/>
      <c r="G64" s="13">
        <v>12353.108201639832</v>
      </c>
      <c r="H64" s="13"/>
      <c r="I64" s="13">
        <v>31647.148480204829</v>
      </c>
      <c r="J64" s="13"/>
      <c r="K64" s="13">
        <v>-169.2534810734287</v>
      </c>
      <c r="L64" s="13"/>
      <c r="M64" s="14">
        <v>31477.8949991314</v>
      </c>
    </row>
    <row r="65" spans="1:13" x14ac:dyDescent="0.3">
      <c r="A65" s="1" t="s">
        <v>103</v>
      </c>
      <c r="C65" s="13">
        <v>25077.350587271023</v>
      </c>
      <c r="D65" s="13"/>
      <c r="E65" s="13">
        <v>66884.199352761352</v>
      </c>
      <c r="F65" s="13"/>
      <c r="G65" s="13">
        <v>-41806.848765490329</v>
      </c>
      <c r="H65" s="13"/>
      <c r="I65" s="13">
        <v>-16729.498178219306</v>
      </c>
      <c r="J65" s="13"/>
      <c r="K65" s="13">
        <v>-64.495747493267118</v>
      </c>
      <c r="L65" s="13"/>
      <c r="M65" s="14">
        <v>-16793.993925712573</v>
      </c>
    </row>
    <row r="66" spans="1:13" x14ac:dyDescent="0.3">
      <c r="A66" s="1" t="s">
        <v>104</v>
      </c>
      <c r="C66" s="13">
        <v>4457.8744633646293</v>
      </c>
      <c r="D66" s="13"/>
      <c r="E66" s="13">
        <v>0</v>
      </c>
      <c r="F66" s="13"/>
      <c r="G66" s="13">
        <v>0</v>
      </c>
      <c r="H66" s="13"/>
      <c r="I66" s="13">
        <v>4457.8744633646293</v>
      </c>
      <c r="J66" s="13"/>
      <c r="K66" s="13">
        <v>0</v>
      </c>
      <c r="L66" s="13"/>
      <c r="M66" s="14">
        <v>4457.8744633646293</v>
      </c>
    </row>
    <row r="67" spans="1:13" x14ac:dyDescent="0.3">
      <c r="A67" s="1" t="s">
        <v>105</v>
      </c>
      <c r="C67" s="13">
        <v>7336.2273517332478</v>
      </c>
      <c r="D67" s="13"/>
      <c r="E67" s="13">
        <v>3363.750434619611</v>
      </c>
      <c r="F67" s="13"/>
      <c r="G67" s="13">
        <v>3972.4769171136368</v>
      </c>
      <c r="H67" s="13"/>
      <c r="I67" s="13">
        <v>11308.704268846885</v>
      </c>
      <c r="J67" s="13"/>
      <c r="K67" s="13">
        <v>-0.11603100831416668</v>
      </c>
      <c r="L67" s="13"/>
      <c r="M67" s="14">
        <v>11308.58823783857</v>
      </c>
    </row>
    <row r="68" spans="1:13" x14ac:dyDescent="0.3">
      <c r="A68" s="1" t="s">
        <v>106</v>
      </c>
      <c r="C68" s="13">
        <v>29604.834360503857</v>
      </c>
      <c r="D68" s="13"/>
      <c r="E68" s="13">
        <v>30464.365239293973</v>
      </c>
      <c r="F68" s="13"/>
      <c r="G68" s="13">
        <v>-859.53087879011582</v>
      </c>
      <c r="H68" s="13"/>
      <c r="I68" s="13">
        <v>28745.303481713741</v>
      </c>
      <c r="J68" s="13"/>
      <c r="K68" s="13">
        <v>-0.19135286373420968</v>
      </c>
      <c r="L68" s="13"/>
      <c r="M68" s="14">
        <v>28745.112128850007</v>
      </c>
    </row>
    <row r="69" spans="1:13" x14ac:dyDescent="0.3">
      <c r="A69" s="1" t="s">
        <v>107</v>
      </c>
      <c r="C69" s="13">
        <v>59599.263520010631</v>
      </c>
      <c r="D69" s="13"/>
      <c r="E69" s="13">
        <v>60105.81774123096</v>
      </c>
      <c r="F69" s="13"/>
      <c r="G69" s="13">
        <v>-506.55422122032905</v>
      </c>
      <c r="H69" s="13"/>
      <c r="I69" s="13">
        <v>59092.709298790302</v>
      </c>
      <c r="J69" s="13"/>
      <c r="K69" s="13">
        <v>-187.69330601822003</v>
      </c>
      <c r="L69" s="13"/>
      <c r="M69" s="14">
        <v>58905.015992772082</v>
      </c>
    </row>
    <row r="70" spans="1:13" x14ac:dyDescent="0.3">
      <c r="A70" s="1" t="s">
        <v>108</v>
      </c>
      <c r="C70" s="13">
        <v>3120993.664789123</v>
      </c>
      <c r="D70" s="13"/>
      <c r="E70" s="13">
        <v>2831537.8337203413</v>
      </c>
      <c r="F70" s="13"/>
      <c r="G70" s="13">
        <v>289455.83106878167</v>
      </c>
      <c r="H70" s="13"/>
      <c r="I70" s="13">
        <v>3410449.4958579047</v>
      </c>
      <c r="J70" s="13"/>
      <c r="K70" s="13">
        <v>-819.26514206873253</v>
      </c>
      <c r="L70" s="13"/>
      <c r="M70" s="14">
        <v>3409630.2307158359</v>
      </c>
    </row>
    <row r="71" spans="1:13" x14ac:dyDescent="0.3">
      <c r="A71" s="1" t="s">
        <v>109</v>
      </c>
      <c r="C71" s="13">
        <v>49521.326615070677</v>
      </c>
      <c r="D71" s="13"/>
      <c r="E71" s="13">
        <v>68070.032128824489</v>
      </c>
      <c r="F71" s="13"/>
      <c r="G71" s="13">
        <v>-18548.705513753812</v>
      </c>
      <c r="H71" s="13"/>
      <c r="I71" s="13">
        <v>30972.621101316865</v>
      </c>
      <c r="J71" s="13"/>
      <c r="K71" s="13">
        <v>0</v>
      </c>
      <c r="L71" s="13"/>
      <c r="M71" s="14">
        <v>30972.621101316865</v>
      </c>
    </row>
    <row r="72" spans="1:13" x14ac:dyDescent="0.3">
      <c r="A72" s="1" t="s">
        <v>110</v>
      </c>
      <c r="C72" s="13">
        <v>188055.26566729901</v>
      </c>
      <c r="D72" s="13"/>
      <c r="E72" s="13">
        <v>189165.25664586676</v>
      </c>
      <c r="F72" s="13"/>
      <c r="G72" s="13">
        <v>-1109.9909785677446</v>
      </c>
      <c r="H72" s="13"/>
      <c r="I72" s="13">
        <v>186945.27468873127</v>
      </c>
      <c r="J72" s="13"/>
      <c r="K72" s="13">
        <v>-1.7402215416368563</v>
      </c>
      <c r="L72" s="13"/>
      <c r="M72" s="14">
        <v>186943.53446718963</v>
      </c>
    </row>
    <row r="73" spans="1:13" x14ac:dyDescent="0.3">
      <c r="A73" s="1" t="s">
        <v>111</v>
      </c>
      <c r="C73" s="13">
        <v>7686.8575806364961</v>
      </c>
      <c r="D73" s="13"/>
      <c r="E73" s="13">
        <v>1135.8987956173203</v>
      </c>
      <c r="F73" s="13"/>
      <c r="G73" s="13">
        <v>6550.9587850191756</v>
      </c>
      <c r="H73" s="13"/>
      <c r="I73" s="13">
        <v>14237.816365655672</v>
      </c>
      <c r="J73" s="13"/>
      <c r="K73" s="13">
        <v>-63.69211016614554</v>
      </c>
      <c r="L73" s="13"/>
      <c r="M73" s="14">
        <v>14174.124255489525</v>
      </c>
    </row>
    <row r="74" spans="1:13" x14ac:dyDescent="0.3">
      <c r="A74" s="1" t="s">
        <v>112</v>
      </c>
      <c r="C74" s="13">
        <v>34161.421419308266</v>
      </c>
      <c r="D74" s="13"/>
      <c r="E74" s="13">
        <v>51132.899928026171</v>
      </c>
      <c r="F74" s="13"/>
      <c r="G74" s="13">
        <v>-16971.478508717904</v>
      </c>
      <c r="H74" s="13"/>
      <c r="I74" s="13">
        <v>17189.942910590362</v>
      </c>
      <c r="J74" s="13"/>
      <c r="K74" s="13">
        <v>-262.28033203658561</v>
      </c>
      <c r="L74" s="13"/>
      <c r="M74" s="14">
        <v>16927.662578553776</v>
      </c>
    </row>
    <row r="75" spans="1:13" x14ac:dyDescent="0.3">
      <c r="A75" s="1" t="s">
        <v>113</v>
      </c>
      <c r="C75" s="13">
        <v>1676927.5667968546</v>
      </c>
      <c r="D75" s="13"/>
      <c r="E75" s="13">
        <v>1038103.3217970935</v>
      </c>
      <c r="F75" s="13"/>
      <c r="G75" s="13">
        <v>638824.24499976111</v>
      </c>
      <c r="H75" s="13"/>
      <c r="I75" s="13">
        <v>2315751.8117966158</v>
      </c>
      <c r="J75" s="13"/>
      <c r="K75" s="13">
        <v>2454.9088569828309</v>
      </c>
      <c r="L75" s="13"/>
      <c r="M75" s="14">
        <v>2318206.7206535987</v>
      </c>
    </row>
    <row r="76" spans="1:13" x14ac:dyDescent="0.3">
      <c r="A76" s="1" t="s">
        <v>114</v>
      </c>
      <c r="C76" s="13">
        <v>69826.16202681954</v>
      </c>
      <c r="D76" s="13"/>
      <c r="E76" s="13">
        <v>71245.082087437462</v>
      </c>
      <c r="F76" s="13"/>
      <c r="G76" s="13">
        <v>-1418.920060617922</v>
      </c>
      <c r="H76" s="13"/>
      <c r="I76" s="13">
        <v>68407.241966201618</v>
      </c>
      <c r="J76" s="13"/>
      <c r="K76" s="13">
        <v>-330.04930588875141</v>
      </c>
      <c r="L76" s="13"/>
      <c r="M76" s="14">
        <v>68077.192660312867</v>
      </c>
    </row>
    <row r="77" spans="1:13" x14ac:dyDescent="0.3">
      <c r="A77" s="1" t="s">
        <v>115</v>
      </c>
      <c r="C77" s="13">
        <v>1128268.4435397882</v>
      </c>
      <c r="D77" s="13"/>
      <c r="E77" s="13">
        <v>1131059.843561599</v>
      </c>
      <c r="F77" s="13"/>
      <c r="G77" s="13">
        <v>-2791.4000218107831</v>
      </c>
      <c r="H77" s="13"/>
      <c r="I77" s="13">
        <v>1125477.0435179775</v>
      </c>
      <c r="J77" s="13"/>
      <c r="K77" s="13">
        <v>-540.79002051707357</v>
      </c>
      <c r="L77" s="13"/>
      <c r="M77" s="14">
        <v>1124936.2534974604</v>
      </c>
    </row>
    <row r="78" spans="1:13" x14ac:dyDescent="0.3">
      <c r="A78" s="1" t="s">
        <v>116</v>
      </c>
      <c r="C78" s="13">
        <v>2991612.3523996579</v>
      </c>
      <c r="D78" s="13"/>
      <c r="E78" s="13">
        <v>2678615.4255449059</v>
      </c>
      <c r="F78" s="13"/>
      <c r="G78" s="13">
        <v>312996.926854752</v>
      </c>
      <c r="H78" s="13"/>
      <c r="I78" s="13">
        <v>3304609.27925441</v>
      </c>
      <c r="J78" s="13"/>
      <c r="K78" s="13">
        <v>-2175.0698611149564</v>
      </c>
      <c r="L78" s="13"/>
      <c r="M78" s="14">
        <v>3302434.209393295</v>
      </c>
    </row>
    <row r="79" spans="1:13" x14ac:dyDescent="0.3">
      <c r="A79" s="1" t="s">
        <v>117</v>
      </c>
      <c r="C79" s="13">
        <v>2180028.5484568416</v>
      </c>
      <c r="D79" s="13"/>
      <c r="E79" s="13">
        <v>2949695.9048779975</v>
      </c>
      <c r="F79" s="13"/>
      <c r="G79" s="13">
        <v>-769667.35642115586</v>
      </c>
      <c r="H79" s="13"/>
      <c r="I79" s="13">
        <v>1410361.1920356858</v>
      </c>
      <c r="J79" s="13"/>
      <c r="K79" s="13">
        <v>-1151.8475277740508</v>
      </c>
      <c r="L79" s="13"/>
      <c r="M79" s="14">
        <v>1409209.3445079117</v>
      </c>
    </row>
    <row r="80" spans="1:13" x14ac:dyDescent="0.3">
      <c r="A80" s="1" t="s">
        <v>118</v>
      </c>
      <c r="C80" s="13">
        <v>182030.90403969761</v>
      </c>
      <c r="D80" s="13"/>
      <c r="E80" s="13">
        <v>156543.93167410413</v>
      </c>
      <c r="F80" s="13"/>
      <c r="G80" s="13">
        <v>25486.972365593479</v>
      </c>
      <c r="H80" s="13"/>
      <c r="I80" s="13">
        <v>207517.87640529108</v>
      </c>
      <c r="J80" s="13"/>
      <c r="K80" s="13">
        <v>-169.46587000921136</v>
      </c>
      <c r="L80" s="13"/>
      <c r="M80" s="14">
        <v>207348.41053528187</v>
      </c>
    </row>
    <row r="81" spans="1:13" x14ac:dyDescent="0.3">
      <c r="A81" s="1" t="s">
        <v>119</v>
      </c>
      <c r="C81" s="13">
        <v>37492.286378078374</v>
      </c>
      <c r="D81" s="13"/>
      <c r="E81" s="13">
        <v>50628.405282509448</v>
      </c>
      <c r="F81" s="13"/>
      <c r="G81" s="13">
        <v>-13136.118904431074</v>
      </c>
      <c r="H81" s="13"/>
      <c r="I81" s="13">
        <v>24356.1674736473</v>
      </c>
      <c r="J81" s="13"/>
      <c r="K81" s="13">
        <v>-1.8475988091813633</v>
      </c>
      <c r="L81" s="13"/>
      <c r="M81" s="14">
        <v>24354.319874838118</v>
      </c>
    </row>
    <row r="82" spans="1:13" x14ac:dyDescent="0.3">
      <c r="A82" s="1" t="s">
        <v>120</v>
      </c>
      <c r="C82" s="13">
        <v>156457.45284186667</v>
      </c>
      <c r="D82" s="13"/>
      <c r="E82" s="13">
        <v>208512.55050207273</v>
      </c>
      <c r="F82" s="13"/>
      <c r="G82" s="13">
        <v>-52055.097660206055</v>
      </c>
      <c r="H82" s="13"/>
      <c r="I82" s="13">
        <v>104402.35518166062</v>
      </c>
      <c r="J82" s="13"/>
      <c r="K82" s="13">
        <v>7.1945633552968502</v>
      </c>
      <c r="L82" s="13"/>
      <c r="M82" s="14">
        <v>104409.54974501592</v>
      </c>
    </row>
    <row r="83" spans="1:13" x14ac:dyDescent="0.3">
      <c r="A83" s="1" t="s">
        <v>121</v>
      </c>
      <c r="C83" s="13">
        <v>171003.97068877114</v>
      </c>
      <c r="D83" s="13"/>
      <c r="E83" s="13">
        <v>195154.96051408231</v>
      </c>
      <c r="F83" s="13"/>
      <c r="G83" s="13">
        <v>-24150.989825311175</v>
      </c>
      <c r="H83" s="13"/>
      <c r="I83" s="13">
        <v>146852.98086345996</v>
      </c>
      <c r="J83" s="13"/>
      <c r="K83" s="13">
        <v>14.674788999109296</v>
      </c>
      <c r="L83" s="13"/>
      <c r="M83" s="14">
        <v>146867.65565245907</v>
      </c>
    </row>
    <row r="84" spans="1:13" x14ac:dyDescent="0.3">
      <c r="A84" s="1" t="s">
        <v>122</v>
      </c>
      <c r="C84" s="13">
        <v>181855.56624784431</v>
      </c>
      <c r="D84" s="13"/>
      <c r="E84" s="13">
        <v>198672.83127884494</v>
      </c>
      <c r="F84" s="13"/>
      <c r="G84" s="13">
        <v>-16817.265031000628</v>
      </c>
      <c r="H84" s="13"/>
      <c r="I84" s="13">
        <v>165038.30121684368</v>
      </c>
      <c r="J84" s="13"/>
      <c r="K84" s="13">
        <v>18.618658716644859</v>
      </c>
      <c r="L84" s="13"/>
      <c r="M84" s="14">
        <v>165056.91987556033</v>
      </c>
    </row>
    <row r="85" spans="1:13" x14ac:dyDescent="0.3">
      <c r="A85" s="1" t="s">
        <v>123</v>
      </c>
      <c r="C85" s="13">
        <v>212173.18652549593</v>
      </c>
      <c r="D85" s="13"/>
      <c r="E85" s="13">
        <v>216792.52347696328</v>
      </c>
      <c r="F85" s="13"/>
      <c r="G85" s="13">
        <v>-4619.3369514673541</v>
      </c>
      <c r="H85" s="13"/>
      <c r="I85" s="13">
        <v>207553.84957402857</v>
      </c>
      <c r="J85" s="13"/>
      <c r="K85" s="13">
        <v>44.017968292435398</v>
      </c>
      <c r="L85" s="13"/>
      <c r="M85" s="14">
        <v>207597.86754232101</v>
      </c>
    </row>
    <row r="86" spans="1:13" x14ac:dyDescent="0.3">
      <c r="A86" s="1" t="s">
        <v>124</v>
      </c>
      <c r="C86" s="13">
        <v>127837.06730276653</v>
      </c>
      <c r="D86" s="13"/>
      <c r="E86" s="13">
        <v>169628.8855377518</v>
      </c>
      <c r="F86" s="13"/>
      <c r="G86" s="13">
        <v>-41791.818234985272</v>
      </c>
      <c r="H86" s="13"/>
      <c r="I86" s="13">
        <v>86045.24906778126</v>
      </c>
      <c r="J86" s="13"/>
      <c r="K86" s="13">
        <v>32.546851564140525</v>
      </c>
      <c r="L86" s="13"/>
      <c r="M86" s="14">
        <v>86077.795919345401</v>
      </c>
    </row>
    <row r="87" spans="1:13" x14ac:dyDescent="0.3">
      <c r="A87" s="1" t="s">
        <v>125</v>
      </c>
      <c r="C87" s="13">
        <v>1131.7528502985081</v>
      </c>
      <c r="D87" s="13"/>
      <c r="E87" s="13">
        <v>61.526635628212823</v>
      </c>
      <c r="F87" s="13"/>
      <c r="G87" s="13">
        <v>1070.2262146702953</v>
      </c>
      <c r="H87" s="13"/>
      <c r="I87" s="13">
        <v>2201.9790649688034</v>
      </c>
      <c r="J87" s="13"/>
      <c r="K87" s="13">
        <v>2.0248250357377984E-2</v>
      </c>
      <c r="L87" s="13"/>
      <c r="M87" s="14">
        <v>2201.9993132191607</v>
      </c>
    </row>
    <row r="88" spans="1:13" x14ac:dyDescent="0.3">
      <c r="A88" s="1" t="s">
        <v>126</v>
      </c>
      <c r="C88" s="13">
        <v>43608.238723956034</v>
      </c>
      <c r="D88" s="13"/>
      <c r="E88" s="13">
        <v>22753.692579014107</v>
      </c>
      <c r="F88" s="13"/>
      <c r="G88" s="13">
        <v>20854.546144941927</v>
      </c>
      <c r="H88" s="13"/>
      <c r="I88" s="13">
        <v>64462.784868897957</v>
      </c>
      <c r="J88" s="13"/>
      <c r="K88" s="13">
        <v>-1.4665664870626642</v>
      </c>
      <c r="L88" s="13"/>
      <c r="M88" s="14">
        <v>64461.318302410895</v>
      </c>
    </row>
    <row r="89" spans="1:13" x14ac:dyDescent="0.3">
      <c r="A89" s="1" t="s">
        <v>127</v>
      </c>
      <c r="C89" s="13">
        <v>58403.421940321707</v>
      </c>
      <c r="D89" s="13"/>
      <c r="E89" s="13">
        <v>30610.867129801332</v>
      </c>
      <c r="F89" s="13"/>
      <c r="G89" s="13">
        <v>27792.554810520374</v>
      </c>
      <c r="H89" s="13"/>
      <c r="I89" s="13">
        <v>86195.976750842077</v>
      </c>
      <c r="J89" s="13"/>
      <c r="K89" s="13">
        <v>-2.5025654518249212</v>
      </c>
      <c r="L89" s="13"/>
      <c r="M89" s="14">
        <v>86193.474185390252</v>
      </c>
    </row>
    <row r="90" spans="1:13" x14ac:dyDescent="0.3">
      <c r="A90" s="1" t="s">
        <v>128</v>
      </c>
      <c r="C90" s="13">
        <v>78.497987512487242</v>
      </c>
      <c r="D90" s="13"/>
      <c r="E90" s="13">
        <v>120.86798854856258</v>
      </c>
      <c r="F90" s="13"/>
      <c r="G90" s="13">
        <v>-42.370001036075337</v>
      </c>
      <c r="H90" s="13"/>
      <c r="I90" s="13">
        <v>36.127986476411905</v>
      </c>
      <c r="J90" s="13"/>
      <c r="K90" s="13">
        <v>4.9249745554448054E-2</v>
      </c>
      <c r="L90" s="13"/>
      <c r="M90" s="14">
        <v>36.177236221966353</v>
      </c>
    </row>
    <row r="91" spans="1:13" x14ac:dyDescent="0.3">
      <c r="A91" s="1" t="s">
        <v>129</v>
      </c>
      <c r="C91" s="13">
        <v>200.76339702939634</v>
      </c>
      <c r="D91" s="13"/>
      <c r="E91" s="13">
        <v>58.010827878029247</v>
      </c>
      <c r="F91" s="13"/>
      <c r="G91" s="13">
        <v>142.75256915136708</v>
      </c>
      <c r="H91" s="13"/>
      <c r="I91" s="13">
        <v>343.51596618076343</v>
      </c>
      <c r="J91" s="13"/>
      <c r="K91" s="13">
        <v>7.1993779048462159E-2</v>
      </c>
      <c r="L91" s="13"/>
      <c r="M91" s="14">
        <v>343.58795995981188</v>
      </c>
    </row>
    <row r="92" spans="1:13" x14ac:dyDescent="0.3">
      <c r="A92" s="1" t="s">
        <v>130</v>
      </c>
      <c r="C92" s="13">
        <v>2709207.2220893265</v>
      </c>
      <c r="D92" s="13"/>
      <c r="E92" s="13">
        <v>3292264.0137857618</v>
      </c>
      <c r="F92" s="13"/>
      <c r="G92" s="13">
        <v>-583056.79169643531</v>
      </c>
      <c r="H92" s="13"/>
      <c r="I92" s="13">
        <v>2126150.4303928912</v>
      </c>
      <c r="J92" s="13"/>
      <c r="K92" s="13">
        <v>-1315.5909965541214</v>
      </c>
      <c r="L92" s="13"/>
      <c r="M92" s="14">
        <v>2124834.839396337</v>
      </c>
    </row>
    <row r="93" spans="1:13" x14ac:dyDescent="0.3">
      <c r="A93" s="1" t="s">
        <v>131</v>
      </c>
      <c r="C93" s="13">
        <v>30871.068690475411</v>
      </c>
      <c r="D93" s="13"/>
      <c r="E93" s="13">
        <v>36954.54232877621</v>
      </c>
      <c r="F93" s="13"/>
      <c r="G93" s="13">
        <v>-6083.4736383007985</v>
      </c>
      <c r="H93" s="13"/>
      <c r="I93" s="13">
        <v>24787.595052174613</v>
      </c>
      <c r="J93" s="13"/>
      <c r="K93" s="13">
        <v>-49.99468079365397</v>
      </c>
      <c r="L93" s="13"/>
      <c r="M93" s="14">
        <v>24737.600371380959</v>
      </c>
    </row>
    <row r="94" spans="1:13" x14ac:dyDescent="0.3">
      <c r="A94" s="1" t="s">
        <v>132</v>
      </c>
      <c r="C94" s="13">
        <v>532129.06193081813</v>
      </c>
      <c r="D94" s="13"/>
      <c r="E94" s="13">
        <v>467343.34891139372</v>
      </c>
      <c r="F94" s="13"/>
      <c r="G94" s="13">
        <v>64785.713019424409</v>
      </c>
      <c r="H94" s="13"/>
      <c r="I94" s="13">
        <v>596914.7749502426</v>
      </c>
      <c r="J94" s="13"/>
      <c r="K94" s="13">
        <v>270.82801741012372</v>
      </c>
      <c r="L94" s="13"/>
      <c r="M94" s="14">
        <v>597185.60296765273</v>
      </c>
    </row>
    <row r="95" spans="1:13" x14ac:dyDescent="0.3">
      <c r="A95" s="1" t="s">
        <v>133</v>
      </c>
      <c r="C95" s="13">
        <v>71298.585283757333</v>
      </c>
      <c r="D95" s="13"/>
      <c r="E95" s="13">
        <v>75263.083578026097</v>
      </c>
      <c r="F95" s="13"/>
      <c r="G95" s="13">
        <v>-3964.4982942687639</v>
      </c>
      <c r="H95" s="13"/>
      <c r="I95" s="13">
        <v>67334.086989488569</v>
      </c>
      <c r="J95" s="13"/>
      <c r="K95" s="13">
        <v>-173.5789179302883</v>
      </c>
      <c r="L95" s="13"/>
      <c r="M95" s="14">
        <v>67160.508071558288</v>
      </c>
    </row>
    <row r="96" spans="1:13" x14ac:dyDescent="0.3">
      <c r="A96" s="1" t="s">
        <v>134</v>
      </c>
      <c r="C96" s="13">
        <v>693033.17673329927</v>
      </c>
      <c r="D96" s="13"/>
      <c r="E96" s="13">
        <v>490265.64013476513</v>
      </c>
      <c r="F96" s="13"/>
      <c r="G96" s="13">
        <v>202767.53659853415</v>
      </c>
      <c r="H96" s="13"/>
      <c r="I96" s="13">
        <v>895800.71333183348</v>
      </c>
      <c r="J96" s="13"/>
      <c r="K96" s="13">
        <v>679.13007250672672</v>
      </c>
      <c r="L96" s="13"/>
      <c r="M96" s="14">
        <v>896479.84340434021</v>
      </c>
    </row>
    <row r="97" spans="1:13" x14ac:dyDescent="0.3">
      <c r="A97" s="1" t="s">
        <v>135</v>
      </c>
      <c r="C97" s="13">
        <v>3943921.9098846954</v>
      </c>
      <c r="D97" s="13"/>
      <c r="E97" s="13">
        <v>3776905.0038825125</v>
      </c>
      <c r="F97" s="13"/>
      <c r="G97" s="13">
        <v>167016.90600218298</v>
      </c>
      <c r="H97" s="13"/>
      <c r="I97" s="13">
        <v>4110938.8158868784</v>
      </c>
      <c r="J97" s="13"/>
      <c r="K97" s="13">
        <v>1182.3377780206501</v>
      </c>
      <c r="L97" s="13"/>
      <c r="M97" s="14">
        <v>4112121.1536648991</v>
      </c>
    </row>
    <row r="98" spans="1:13" x14ac:dyDescent="0.3">
      <c r="A98" s="1" t="s">
        <v>136</v>
      </c>
      <c r="C98" s="13">
        <v>221213.57469525328</v>
      </c>
      <c r="D98" s="13"/>
      <c r="E98" s="13">
        <v>408505.57125690253</v>
      </c>
      <c r="F98" s="13"/>
      <c r="G98" s="13">
        <v>-187291.99656164926</v>
      </c>
      <c r="H98" s="13"/>
      <c r="I98" s="13">
        <v>33921.578133604024</v>
      </c>
      <c r="J98" s="13"/>
      <c r="K98" s="13">
        <v>44178.582447382971</v>
      </c>
      <c r="L98" s="13"/>
      <c r="M98" s="14">
        <v>78100.160580986994</v>
      </c>
    </row>
    <row r="99" spans="1:13" x14ac:dyDescent="0.3">
      <c r="A99" s="1" t="s">
        <v>137</v>
      </c>
      <c r="C99" s="13">
        <v>62050.930646921093</v>
      </c>
      <c r="D99" s="13"/>
      <c r="E99" s="13">
        <v>85702.007839100188</v>
      </c>
      <c r="F99" s="13"/>
      <c r="G99" s="13">
        <v>-23651.077192179095</v>
      </c>
      <c r="H99" s="13"/>
      <c r="I99" s="13">
        <v>38399.853454741999</v>
      </c>
      <c r="J99" s="13"/>
      <c r="K99" s="13">
        <v>-183.10582859703572</v>
      </c>
      <c r="L99" s="13"/>
      <c r="M99" s="14">
        <v>38216.747626144963</v>
      </c>
    </row>
    <row r="100" spans="1:13" x14ac:dyDescent="0.3">
      <c r="A100" s="1" t="s">
        <v>138</v>
      </c>
      <c r="C100" s="13">
        <v>1331688.3736340047</v>
      </c>
      <c r="D100" s="13"/>
      <c r="E100" s="13">
        <v>1579819.4591844599</v>
      </c>
      <c r="F100" s="13"/>
      <c r="G100" s="13">
        <v>-248131.08555045514</v>
      </c>
      <c r="H100" s="13"/>
      <c r="I100" s="13">
        <v>1083557.2880835496</v>
      </c>
      <c r="J100" s="13"/>
      <c r="K100" s="13">
        <v>2346.4571265985724</v>
      </c>
      <c r="L100" s="13"/>
      <c r="M100" s="14">
        <v>1085903.7452101482</v>
      </c>
    </row>
    <row r="101" spans="1:13" x14ac:dyDescent="0.3">
      <c r="A101" s="1" t="s">
        <v>139</v>
      </c>
      <c r="C101" s="13">
        <v>118296.52257845749</v>
      </c>
      <c r="D101" s="13"/>
      <c r="E101" s="13">
        <v>82067.178760655981</v>
      </c>
      <c r="F101" s="13"/>
      <c r="G101" s="13">
        <v>36229.343817801506</v>
      </c>
      <c r="H101" s="13"/>
      <c r="I101" s="13">
        <v>154525.86639625899</v>
      </c>
      <c r="J101" s="13"/>
      <c r="K101" s="13">
        <v>-239.34505439076747</v>
      </c>
      <c r="L101" s="13"/>
      <c r="M101" s="14">
        <v>154286.52134186821</v>
      </c>
    </row>
    <row r="102" spans="1:13" x14ac:dyDescent="0.3">
      <c r="A102" s="1" t="s">
        <v>140</v>
      </c>
      <c r="C102" s="13">
        <v>159682.80082323155</v>
      </c>
      <c r="D102" s="13"/>
      <c r="E102" s="13">
        <v>176842.63441261416</v>
      </c>
      <c r="F102" s="13"/>
      <c r="G102" s="13">
        <v>-17159.833589382615</v>
      </c>
      <c r="H102" s="13"/>
      <c r="I102" s="13">
        <v>142522.96723384893</v>
      </c>
      <c r="J102" s="13"/>
      <c r="K102" s="13">
        <v>-163.12024802574888</v>
      </c>
      <c r="L102" s="13"/>
      <c r="M102" s="14">
        <v>142359.84698582318</v>
      </c>
    </row>
    <row r="103" spans="1:13" x14ac:dyDescent="0.3">
      <c r="A103" s="1" t="s">
        <v>141</v>
      </c>
      <c r="C103" s="13">
        <v>172949.11678663272</v>
      </c>
      <c r="D103" s="13"/>
      <c r="E103" s="13">
        <v>336289.58574739011</v>
      </c>
      <c r="F103" s="13"/>
      <c r="G103" s="13">
        <v>-163340.4689607574</v>
      </c>
      <c r="H103" s="13"/>
      <c r="I103" s="13">
        <v>9608.6478258753195</v>
      </c>
      <c r="J103" s="13"/>
      <c r="K103" s="13">
        <v>-363.15481435105903</v>
      </c>
      <c r="L103" s="13"/>
      <c r="M103" s="14">
        <v>9245.4930115242605</v>
      </c>
    </row>
    <row r="104" spans="1:13" x14ac:dyDescent="0.3">
      <c r="A104" s="1" t="s">
        <v>142</v>
      </c>
      <c r="C104" s="13">
        <v>5814.178074895357</v>
      </c>
      <c r="D104" s="13"/>
      <c r="E104" s="13">
        <v>3900.805969702913</v>
      </c>
      <c r="F104" s="13"/>
      <c r="G104" s="13">
        <v>1913.372105192444</v>
      </c>
      <c r="H104" s="13"/>
      <c r="I104" s="13">
        <v>7727.550180087801</v>
      </c>
      <c r="J104" s="13"/>
      <c r="K104" s="13">
        <v>1.4215187185136529</v>
      </c>
      <c r="L104" s="13"/>
      <c r="M104" s="14">
        <v>7728.9716988063146</v>
      </c>
    </row>
    <row r="105" spans="1:13" x14ac:dyDescent="0.3">
      <c r="A105" s="1" t="s">
        <v>143</v>
      </c>
      <c r="C105" s="13">
        <v>31009.423338334269</v>
      </c>
      <c r="D105" s="13"/>
      <c r="E105" s="13">
        <v>25359.959602372764</v>
      </c>
      <c r="F105" s="13"/>
      <c r="G105" s="13">
        <v>5649.4637359615044</v>
      </c>
      <c r="H105" s="13"/>
      <c r="I105" s="13">
        <v>36658.887074295773</v>
      </c>
      <c r="J105" s="13"/>
      <c r="K105" s="13">
        <v>-16.262525281061244</v>
      </c>
      <c r="L105" s="13"/>
      <c r="M105" s="14">
        <v>36642.624549014712</v>
      </c>
    </row>
    <row r="106" spans="1:13" x14ac:dyDescent="0.3">
      <c r="A106" s="1" t="s">
        <v>144</v>
      </c>
      <c r="C106" s="13">
        <v>2998.264420217638</v>
      </c>
      <c r="D106" s="13"/>
      <c r="E106" s="13">
        <v>3385.6524700180989</v>
      </c>
      <c r="F106" s="13"/>
      <c r="G106" s="13">
        <v>-387.38804980046098</v>
      </c>
      <c r="H106" s="13"/>
      <c r="I106" s="13">
        <v>2610.876370417177</v>
      </c>
      <c r="J106" s="13"/>
      <c r="K106" s="13">
        <v>2.0700705377848863</v>
      </c>
      <c r="L106" s="13"/>
      <c r="M106" s="14">
        <v>2612.9464409549619</v>
      </c>
    </row>
    <row r="107" spans="1:13" x14ac:dyDescent="0.3">
      <c r="A107" s="1" t="s">
        <v>145</v>
      </c>
      <c r="C107" s="13">
        <v>1381656.9153160581</v>
      </c>
      <c r="D107" s="13"/>
      <c r="E107" s="13">
        <v>1192541.5009081485</v>
      </c>
      <c r="F107" s="13"/>
      <c r="G107" s="13">
        <v>189115.41440790961</v>
      </c>
      <c r="H107" s="13"/>
      <c r="I107" s="13">
        <v>1570772.3297239677</v>
      </c>
      <c r="J107" s="13"/>
      <c r="K107" s="13">
        <v>-3108.9587861953769</v>
      </c>
      <c r="L107" s="13"/>
      <c r="M107" s="14">
        <v>1567663.3709377723</v>
      </c>
    </row>
    <row r="108" spans="1:13" x14ac:dyDescent="0.3">
      <c r="A108" s="1" t="s">
        <v>146</v>
      </c>
      <c r="C108" s="13">
        <v>1942370.7422356869</v>
      </c>
      <c r="D108" s="13"/>
      <c r="E108" s="13">
        <v>1800340.8484699738</v>
      </c>
      <c r="F108" s="13"/>
      <c r="G108" s="13">
        <v>142029.89376571309</v>
      </c>
      <c r="H108" s="13"/>
      <c r="I108" s="13">
        <v>2084400.6360014</v>
      </c>
      <c r="J108" s="13"/>
      <c r="K108" s="13">
        <v>23.863986240932718</v>
      </c>
      <c r="L108" s="13"/>
      <c r="M108" s="14">
        <v>2084424.4999876409</v>
      </c>
    </row>
    <row r="109" spans="1:13" x14ac:dyDescent="0.3">
      <c r="A109" s="1" t="s">
        <v>147</v>
      </c>
      <c r="C109" s="13">
        <v>516190.26807881426</v>
      </c>
      <c r="D109" s="13"/>
      <c r="E109" s="13">
        <v>1010360.7552888874</v>
      </c>
      <c r="F109" s="13"/>
      <c r="G109" s="13">
        <v>-494170.48721007316</v>
      </c>
      <c r="H109" s="13"/>
      <c r="I109" s="13">
        <v>22019.780868741102</v>
      </c>
      <c r="J109" s="13"/>
      <c r="K109" s="13">
        <v>31736.785828771186</v>
      </c>
      <c r="L109" s="13"/>
      <c r="M109" s="14">
        <v>53756.566697512288</v>
      </c>
    </row>
    <row r="110" spans="1:13" x14ac:dyDescent="0.3">
      <c r="A110" s="1" t="s">
        <v>74</v>
      </c>
      <c r="C110" s="13">
        <v>14423.575044042751</v>
      </c>
      <c r="D110" s="13"/>
      <c r="E110" s="13">
        <v>6202.8926517477721</v>
      </c>
      <c r="F110" s="13"/>
      <c r="G110" s="13">
        <v>8220.6823922949789</v>
      </c>
      <c r="H110" s="13"/>
      <c r="I110" s="13">
        <v>22644.257436337728</v>
      </c>
      <c r="J110" s="13"/>
      <c r="K110" s="13">
        <v>0</v>
      </c>
      <c r="L110" s="13"/>
      <c r="M110" s="14">
        <v>22644.257436337728</v>
      </c>
    </row>
    <row r="111" spans="1:13" x14ac:dyDescent="0.3">
      <c r="A111" s="1" t="s">
        <v>148</v>
      </c>
      <c r="C111" s="13">
        <v>13409.437146898021</v>
      </c>
      <c r="D111" s="13"/>
      <c r="E111" s="13">
        <v>55123.834482751787</v>
      </c>
      <c r="F111" s="13"/>
      <c r="G111" s="13">
        <v>-41714.397335853762</v>
      </c>
      <c r="H111" s="13"/>
      <c r="I111" s="13">
        <v>-28304.960188955742</v>
      </c>
      <c r="J111" s="13"/>
      <c r="K111" s="13">
        <v>-126.39897954971821</v>
      </c>
      <c r="L111" s="13"/>
      <c r="M111" s="14">
        <v>-28431.35916850546</v>
      </c>
    </row>
    <row r="112" spans="1:13" x14ac:dyDescent="0.3">
      <c r="A112" s="1" t="s">
        <v>149</v>
      </c>
      <c r="C112" s="13">
        <v>2972.1505389527606</v>
      </c>
      <c r="D112" s="13"/>
      <c r="E112" s="13">
        <v>0</v>
      </c>
      <c r="F112" s="13"/>
      <c r="G112" s="13">
        <v>0</v>
      </c>
      <c r="H112" s="13"/>
      <c r="I112" s="13">
        <v>2972.1505389527606</v>
      </c>
      <c r="J112" s="13"/>
      <c r="K112" s="13">
        <v>0</v>
      </c>
      <c r="L112" s="13"/>
      <c r="M112" s="14">
        <v>2972.1505389527606</v>
      </c>
    </row>
    <row r="113" spans="1:13" x14ac:dyDescent="0.3">
      <c r="A113" s="1" t="s">
        <v>150</v>
      </c>
      <c r="C113" s="13">
        <v>61256.923178651661</v>
      </c>
      <c r="D113" s="13"/>
      <c r="E113" s="13">
        <v>66962.927717014754</v>
      </c>
      <c r="F113" s="13"/>
      <c r="G113" s="13">
        <v>-5706.0045383630932</v>
      </c>
      <c r="H113" s="13"/>
      <c r="I113" s="13">
        <v>55550.918640288568</v>
      </c>
      <c r="J113" s="13"/>
      <c r="K113" s="13">
        <v>-652.03871771293052</v>
      </c>
      <c r="L113" s="13"/>
      <c r="M113" s="14">
        <v>54898.879922575637</v>
      </c>
    </row>
    <row r="114" spans="1:13" x14ac:dyDescent="0.3">
      <c r="A114" s="1" t="s">
        <v>152</v>
      </c>
      <c r="C114" s="13">
        <v>21791.089120163408</v>
      </c>
      <c r="D114" s="13"/>
      <c r="E114" s="13">
        <v>3127.0978929318703</v>
      </c>
      <c r="F114" s="13"/>
      <c r="G114" s="13">
        <v>18663.991227231538</v>
      </c>
      <c r="H114" s="13"/>
      <c r="I114" s="13">
        <v>40455.080347394949</v>
      </c>
      <c r="J114" s="13"/>
      <c r="K114" s="13">
        <v>-194.70568155915316</v>
      </c>
      <c r="L114" s="13"/>
      <c r="M114" s="14">
        <v>40260.3746658358</v>
      </c>
    </row>
    <row r="115" spans="1:13" x14ac:dyDescent="0.3">
      <c r="A115" s="1" t="s">
        <v>153</v>
      </c>
      <c r="C115" s="13">
        <v>110972.35004713549</v>
      </c>
      <c r="D115" s="13"/>
      <c r="E115" s="13">
        <v>194173.8062077823</v>
      </c>
      <c r="F115" s="13"/>
      <c r="G115" s="13">
        <v>-83201.456160646805</v>
      </c>
      <c r="H115" s="13"/>
      <c r="I115" s="13">
        <v>27770.893886488688</v>
      </c>
      <c r="J115" s="13"/>
      <c r="K115" s="13">
        <v>-2112.4111302921083</v>
      </c>
      <c r="L115" s="13"/>
      <c r="M115" s="14">
        <v>25658.482756196579</v>
      </c>
    </row>
    <row r="116" spans="1:13" x14ac:dyDescent="0.3">
      <c r="A116" s="1" t="s">
        <v>154</v>
      </c>
      <c r="C116" s="13">
        <v>77997.008340134722</v>
      </c>
      <c r="D116" s="13"/>
      <c r="E116" s="13">
        <v>21550.766656444455</v>
      </c>
      <c r="F116" s="13"/>
      <c r="G116" s="13">
        <v>56446.24168369027</v>
      </c>
      <c r="H116" s="13"/>
      <c r="I116" s="13">
        <v>134443.25002382498</v>
      </c>
      <c r="J116" s="13"/>
      <c r="K116" s="13">
        <v>-74.055225451422302</v>
      </c>
      <c r="L116" s="13"/>
      <c r="M116" s="14">
        <v>134369.19479837356</v>
      </c>
    </row>
    <row r="117" spans="1:13" x14ac:dyDescent="0.3">
      <c r="A117" s="1" t="s">
        <v>155</v>
      </c>
      <c r="C117" s="13">
        <v>55012.49919174191</v>
      </c>
      <c r="D117" s="13"/>
      <c r="E117" s="13">
        <v>48413.709262410484</v>
      </c>
      <c r="F117" s="13"/>
      <c r="G117" s="13">
        <v>6598.7899293314258</v>
      </c>
      <c r="H117" s="13"/>
      <c r="I117" s="13">
        <v>61611.289121073336</v>
      </c>
      <c r="J117" s="13"/>
      <c r="K117" s="13">
        <v>-646.78170855328062</v>
      </c>
      <c r="L117" s="13"/>
      <c r="M117" s="14">
        <v>60964.507412520055</v>
      </c>
    </row>
    <row r="118" spans="1:13" x14ac:dyDescent="0.3">
      <c r="A118" s="1" t="s">
        <v>156</v>
      </c>
      <c r="C118" s="13">
        <v>89972.569345445663</v>
      </c>
      <c r="D118" s="13"/>
      <c r="E118" s="13">
        <v>75263.961452240037</v>
      </c>
      <c r="F118" s="13"/>
      <c r="G118" s="13">
        <v>14708.607893205626</v>
      </c>
      <c r="H118" s="13"/>
      <c r="I118" s="13">
        <v>104681.17723865129</v>
      </c>
      <c r="J118" s="13"/>
      <c r="K118" s="13">
        <v>-508.29819522803882</v>
      </c>
      <c r="L118" s="13"/>
      <c r="M118" s="14">
        <v>104172.87904342325</v>
      </c>
    </row>
    <row r="119" spans="1:13" x14ac:dyDescent="0.3">
      <c r="A119" s="1" t="s">
        <v>157</v>
      </c>
      <c r="C119" s="13">
        <v>17822.863558967209</v>
      </c>
      <c r="D119" s="13"/>
      <c r="E119" s="13">
        <v>15576.427566137647</v>
      </c>
      <c r="F119" s="13"/>
      <c r="G119" s="13">
        <v>2246.4359928295617</v>
      </c>
      <c r="H119" s="13"/>
      <c r="I119" s="13">
        <v>20069.299551796772</v>
      </c>
      <c r="J119" s="13"/>
      <c r="K119" s="13">
        <v>-27.566624310165935</v>
      </c>
      <c r="L119" s="13"/>
      <c r="M119" s="14">
        <v>20041.732927486606</v>
      </c>
    </row>
    <row r="120" spans="1:13" x14ac:dyDescent="0.3">
      <c r="A120" s="1" t="s">
        <v>158</v>
      </c>
      <c r="C120" s="13">
        <v>1774451.01874754</v>
      </c>
      <c r="D120" s="13"/>
      <c r="E120" s="13">
        <v>2333410.9793717824</v>
      </c>
      <c r="F120" s="13"/>
      <c r="G120" s="13">
        <v>-558959.96062424243</v>
      </c>
      <c r="H120" s="13"/>
      <c r="I120" s="13">
        <v>1215491.0581232975</v>
      </c>
      <c r="J120" s="13"/>
      <c r="K120" s="13">
        <v>-314.89281225131708</v>
      </c>
      <c r="L120" s="13"/>
      <c r="M120" s="14">
        <v>1215176.1653110462</v>
      </c>
    </row>
    <row r="121" spans="1:13" x14ac:dyDescent="0.3">
      <c r="A121" s="1" t="s">
        <v>159</v>
      </c>
      <c r="C121" s="13">
        <v>60238.577534443888</v>
      </c>
      <c r="D121" s="13"/>
      <c r="E121" s="13">
        <v>61924.159793429739</v>
      </c>
      <c r="F121" s="13"/>
      <c r="G121" s="13">
        <v>-1685.5822589858508</v>
      </c>
      <c r="H121" s="13"/>
      <c r="I121" s="13">
        <v>58552.995275458037</v>
      </c>
      <c r="J121" s="13"/>
      <c r="K121" s="13">
        <v>-41.767314155378699</v>
      </c>
      <c r="L121" s="13"/>
      <c r="M121" s="14">
        <v>58511.227961302662</v>
      </c>
    </row>
    <row r="122" spans="1:13" x14ac:dyDescent="0.3">
      <c r="A122" s="1" t="s">
        <v>169</v>
      </c>
      <c r="C122" s="13">
        <v>0</v>
      </c>
      <c r="D122" s="13"/>
      <c r="E122" s="13">
        <v>0</v>
      </c>
      <c r="F122" s="13"/>
      <c r="G122" s="13">
        <v>0</v>
      </c>
      <c r="H122" s="13"/>
      <c r="I122" s="13">
        <v>0</v>
      </c>
      <c r="J122" s="13"/>
      <c r="K122" s="13">
        <v>4.1332558158320154E-3</v>
      </c>
      <c r="L122" s="13"/>
      <c r="M122" s="14">
        <v>4.1332558158320154E-3</v>
      </c>
    </row>
    <row r="123" spans="1:13" x14ac:dyDescent="0.3">
      <c r="A123" s="1" t="s">
        <v>160</v>
      </c>
      <c r="C123" s="13">
        <v>1921.2987652500226</v>
      </c>
      <c r="D123" s="13"/>
      <c r="E123" s="13">
        <v>8041.9440971688527</v>
      </c>
      <c r="F123" s="13"/>
      <c r="G123" s="13">
        <v>-6120.6453319188304</v>
      </c>
      <c r="H123" s="13"/>
      <c r="I123" s="13">
        <v>-4199.346566668808</v>
      </c>
      <c r="J123" s="13"/>
      <c r="K123" s="13">
        <v>-2.0339422498523163E-3</v>
      </c>
      <c r="L123" s="13"/>
      <c r="M123" s="14">
        <v>-4199.3486006110579</v>
      </c>
    </row>
    <row r="124" spans="1:13" x14ac:dyDescent="0.3">
      <c r="A124" s="1" t="s">
        <v>161</v>
      </c>
      <c r="C124" s="13">
        <v>65593.633948746836</v>
      </c>
      <c r="D124" s="13"/>
      <c r="E124" s="13">
        <v>174986.63742591522</v>
      </c>
      <c r="F124" s="13"/>
      <c r="G124" s="13">
        <v>-109393.00347716839</v>
      </c>
      <c r="H124" s="13"/>
      <c r="I124" s="13">
        <v>-43799.36952842155</v>
      </c>
      <c r="J124" s="13"/>
      <c r="K124" s="13">
        <v>-330.75409483682597</v>
      </c>
      <c r="L124" s="13"/>
      <c r="M124" s="14">
        <v>-44130.123623258376</v>
      </c>
    </row>
    <row r="125" spans="1:13" x14ac:dyDescent="0.3">
      <c r="A125" s="1" t="s">
        <v>162</v>
      </c>
      <c r="C125" s="13">
        <v>44057.284476227585</v>
      </c>
      <c r="D125" s="13"/>
      <c r="E125" s="13">
        <v>66157.36270612001</v>
      </c>
      <c r="F125" s="13"/>
      <c r="G125" s="13">
        <v>-22100.078229892424</v>
      </c>
      <c r="H125" s="13"/>
      <c r="I125" s="13">
        <v>21957.206246335161</v>
      </c>
      <c r="J125" s="13"/>
      <c r="K125" s="13">
        <v>-290.78514837434341</v>
      </c>
      <c r="L125" s="13"/>
      <c r="M125" s="14">
        <v>21666.421097960818</v>
      </c>
    </row>
    <row r="126" spans="1:13" x14ac:dyDescent="0.3">
      <c r="A126" s="1" t="s">
        <v>163</v>
      </c>
      <c r="C126" s="13">
        <v>21788.27543244476</v>
      </c>
      <c r="D126" s="13"/>
      <c r="E126" s="13">
        <v>14798.845175342876</v>
      </c>
      <c r="F126" s="13"/>
      <c r="G126" s="13">
        <v>6989.4302571018834</v>
      </c>
      <c r="H126" s="13"/>
      <c r="I126" s="13">
        <v>28777.705689546645</v>
      </c>
      <c r="J126" s="13"/>
      <c r="K126" s="13">
        <v>-245.72043619535907</v>
      </c>
      <c r="L126" s="13"/>
      <c r="M126" s="14">
        <v>28531.985253351286</v>
      </c>
    </row>
    <row r="127" spans="1:13" x14ac:dyDescent="0.3">
      <c r="A127" s="1" t="s">
        <v>164</v>
      </c>
      <c r="C127" s="13">
        <v>21786.334356073785</v>
      </c>
      <c r="D127" s="13"/>
      <c r="E127" s="13">
        <v>14804.86884552045</v>
      </c>
      <c r="F127" s="13"/>
      <c r="G127" s="13">
        <v>6981.4655105533348</v>
      </c>
      <c r="H127" s="13"/>
      <c r="I127" s="13">
        <v>28767.79986662712</v>
      </c>
      <c r="J127" s="13"/>
      <c r="K127" s="13">
        <v>-218.40117057539646</v>
      </c>
      <c r="L127" s="13"/>
      <c r="M127" s="14">
        <v>28549.398696051721</v>
      </c>
    </row>
    <row r="128" spans="1:13" x14ac:dyDescent="0.3">
      <c r="A128" s="1" t="s">
        <v>165</v>
      </c>
      <c r="C128" s="13">
        <v>21821.612109587346</v>
      </c>
      <c r="D128" s="13"/>
      <c r="E128" s="13">
        <v>14853.758497833904</v>
      </c>
      <c r="F128" s="13"/>
      <c r="G128" s="13">
        <v>6967.8536117534422</v>
      </c>
      <c r="H128" s="13"/>
      <c r="I128" s="13">
        <v>28789.465721340788</v>
      </c>
      <c r="J128" s="13"/>
      <c r="K128" s="13">
        <v>-218.39058610770189</v>
      </c>
      <c r="L128" s="13"/>
      <c r="M128" s="14">
        <v>28571.075135233084</v>
      </c>
    </row>
    <row r="129" spans="1:13" x14ac:dyDescent="0.3">
      <c r="A129" s="1" t="s">
        <v>166</v>
      </c>
      <c r="C129" s="13">
        <v>21727.17910282535</v>
      </c>
      <c r="D129" s="13"/>
      <c r="E129" s="13">
        <v>14721.586681700026</v>
      </c>
      <c r="F129" s="13"/>
      <c r="G129" s="13">
        <v>7005.5924211253241</v>
      </c>
      <c r="H129" s="13"/>
      <c r="I129" s="13">
        <v>28732.771523950672</v>
      </c>
      <c r="J129" s="13"/>
      <c r="K129" s="13">
        <v>-209.36637846966369</v>
      </c>
      <c r="L129" s="13"/>
      <c r="M129" s="14">
        <v>28523.405145481011</v>
      </c>
    </row>
    <row r="130" spans="1:13" x14ac:dyDescent="0.3">
      <c r="A130" s="1" t="s">
        <v>167</v>
      </c>
      <c r="C130" s="13">
        <v>4993280.81771548</v>
      </c>
      <c r="D130" s="13"/>
      <c r="E130" s="13">
        <v>4976816.5480293883</v>
      </c>
      <c r="F130" s="13"/>
      <c r="G130" s="13">
        <v>16464.269686091691</v>
      </c>
      <c r="H130" s="13"/>
      <c r="I130" s="13">
        <v>5009745.0874015717</v>
      </c>
      <c r="J130" s="13"/>
      <c r="K130" s="13">
        <v>24374.427478218451</v>
      </c>
      <c r="L130" s="13"/>
      <c r="M130" s="14">
        <v>5034119.5148797901</v>
      </c>
    </row>
    <row r="131" spans="1:13" x14ac:dyDescent="0.3">
      <c r="A131" s="1" t="s">
        <v>168</v>
      </c>
      <c r="C131" s="13">
        <v>13973.162340904941</v>
      </c>
      <c r="D131" s="13"/>
      <c r="E131" s="13">
        <v>140903.93786000088</v>
      </c>
      <c r="F131" s="13"/>
      <c r="G131" s="13">
        <v>-126930.77551909594</v>
      </c>
      <c r="H131" s="13"/>
      <c r="I131" s="13">
        <v>-112957.61317819101</v>
      </c>
      <c r="J131" s="13"/>
      <c r="K131" s="13">
        <v>-63.58936217353039</v>
      </c>
      <c r="L131" s="13"/>
      <c r="M131" s="14">
        <v>-113021.20254036454</v>
      </c>
    </row>
    <row r="132" spans="1:13" x14ac:dyDescent="0.3">
      <c r="A132" s="1" t="s">
        <v>21</v>
      </c>
      <c r="C132" s="13">
        <v>0</v>
      </c>
      <c r="D132" s="13"/>
      <c r="E132" s="13">
        <v>5588.4263860152987</v>
      </c>
      <c r="F132" s="13"/>
      <c r="G132" s="13">
        <v>-5588.4263860152987</v>
      </c>
      <c r="H132" s="13"/>
      <c r="I132" s="13">
        <v>-5588.4263860152987</v>
      </c>
      <c r="J132" s="13"/>
      <c r="K132" s="13">
        <v>-3.2146481357813173E-2</v>
      </c>
      <c r="L132" s="13"/>
      <c r="M132" s="14">
        <v>-5588.4585324966565</v>
      </c>
    </row>
    <row r="133" spans="1:13" x14ac:dyDescent="0.3">
      <c r="A133" s="1" t="s">
        <v>22</v>
      </c>
      <c r="C133" s="13">
        <v>2530.1150413585906</v>
      </c>
      <c r="D133" s="13"/>
      <c r="E133" s="13">
        <v>0</v>
      </c>
      <c r="F133" s="13"/>
      <c r="G133" s="13">
        <v>0</v>
      </c>
      <c r="H133" s="13"/>
      <c r="I133" s="13">
        <v>2530.1150413585906</v>
      </c>
      <c r="J133" s="13"/>
      <c r="K133" s="13">
        <v>0</v>
      </c>
      <c r="L133" s="13"/>
      <c r="M133" s="14">
        <v>2530.1150413585906</v>
      </c>
    </row>
    <row r="134" spans="1:13" x14ac:dyDescent="0.3">
      <c r="A134" s="1" t="s">
        <v>23</v>
      </c>
      <c r="C134" s="13">
        <v>373.00834144503324</v>
      </c>
      <c r="D134" s="13"/>
      <c r="E134" s="13">
        <v>5243.0343323167363</v>
      </c>
      <c r="F134" s="13"/>
      <c r="G134" s="13">
        <v>-4870.0259908717035</v>
      </c>
      <c r="H134" s="13"/>
      <c r="I134" s="13">
        <v>-4497.0176494266707</v>
      </c>
      <c r="J134" s="13"/>
      <c r="K134" s="13">
        <v>-1.6415235400586425E-3</v>
      </c>
      <c r="L134" s="13"/>
      <c r="M134" s="14">
        <v>-4497.0192909502111</v>
      </c>
    </row>
    <row r="135" spans="1:13" x14ac:dyDescent="0.3">
      <c r="A135" s="1" t="s">
        <v>24</v>
      </c>
      <c r="C135" s="13">
        <v>14883.074622004131</v>
      </c>
      <c r="D135" s="13"/>
      <c r="E135" s="13">
        <v>28115.149459454587</v>
      </c>
      <c r="F135" s="13"/>
      <c r="G135" s="13">
        <v>-13232.074837450456</v>
      </c>
      <c r="H135" s="13"/>
      <c r="I135" s="13">
        <v>1650.9997845536745</v>
      </c>
      <c r="J135" s="13"/>
      <c r="K135" s="13">
        <v>-2.8785577977032517E-2</v>
      </c>
      <c r="L135" s="13"/>
      <c r="M135" s="14">
        <v>1650.9709989756975</v>
      </c>
    </row>
    <row r="136" spans="1:13" x14ac:dyDescent="0.3">
      <c r="A136" s="1" t="s">
        <v>25</v>
      </c>
      <c r="C136" s="13">
        <v>373.00834144503324</v>
      </c>
      <c r="D136" s="13"/>
      <c r="E136" s="13">
        <v>453.51034671380972</v>
      </c>
      <c r="F136" s="13"/>
      <c r="G136" s="13">
        <v>-80.502005268776486</v>
      </c>
      <c r="H136" s="13"/>
      <c r="I136" s="13">
        <v>292.50633617625675</v>
      </c>
      <c r="J136" s="13"/>
      <c r="K136" s="13">
        <v>-1.6415235400586425E-3</v>
      </c>
      <c r="L136" s="13"/>
      <c r="M136" s="14">
        <v>292.50469465271669</v>
      </c>
    </row>
    <row r="137" spans="1:13" x14ac:dyDescent="0.3">
      <c r="A137" s="1" t="s">
        <v>26</v>
      </c>
      <c r="C137" s="13">
        <v>0</v>
      </c>
      <c r="D137" s="13"/>
      <c r="E137" s="13">
        <v>339.17688213943541</v>
      </c>
      <c r="F137" s="13"/>
      <c r="G137" s="13">
        <v>-339.17688213943541</v>
      </c>
      <c r="H137" s="13"/>
      <c r="I137" s="13">
        <v>-339.17688213943541</v>
      </c>
      <c r="J137" s="13"/>
      <c r="K137" s="13">
        <v>-1.6415235400586425E-3</v>
      </c>
      <c r="L137" s="13"/>
      <c r="M137" s="14">
        <v>-339.17852366297546</v>
      </c>
    </row>
    <row r="138" spans="1:13" x14ac:dyDescent="0.3">
      <c r="A138" s="1" t="s">
        <v>27</v>
      </c>
      <c r="C138" s="13">
        <v>0</v>
      </c>
      <c r="D138" s="13"/>
      <c r="E138" s="13">
        <v>339.17688213943541</v>
      </c>
      <c r="F138" s="13"/>
      <c r="G138" s="13">
        <v>-339.17688213943541</v>
      </c>
      <c r="H138" s="13"/>
      <c r="I138" s="13">
        <v>-339.17688213943541</v>
      </c>
      <c r="J138" s="13"/>
      <c r="K138" s="13">
        <v>-1.6415235400586425E-3</v>
      </c>
      <c r="L138" s="13"/>
      <c r="M138" s="14">
        <v>-339.17852366297546</v>
      </c>
    </row>
    <row r="139" spans="1:13" x14ac:dyDescent="0.3">
      <c r="A139" s="1" t="s">
        <v>28</v>
      </c>
      <c r="C139" s="13">
        <v>346888.63278499356</v>
      </c>
      <c r="D139" s="13"/>
      <c r="E139" s="13">
        <v>331273.7381280401</v>
      </c>
      <c r="F139" s="13"/>
      <c r="G139" s="13">
        <v>15614.89465695346</v>
      </c>
      <c r="H139" s="13"/>
      <c r="I139" s="13">
        <v>362503.52744194702</v>
      </c>
      <c r="J139" s="13"/>
      <c r="K139" s="13">
        <v>-382.22021139750723</v>
      </c>
      <c r="L139" s="13"/>
      <c r="M139" s="14">
        <v>362121.30723054952</v>
      </c>
    </row>
    <row r="140" spans="1:13" x14ac:dyDescent="0.3"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4"/>
    </row>
    <row r="141" spans="1:13" ht="15.75" thickBot="1" x14ac:dyDescent="0.35">
      <c r="C141" s="34">
        <v>51711969.142807432</v>
      </c>
      <c r="D141" s="21"/>
      <c r="E141" s="34">
        <v>52757906.244764708</v>
      </c>
      <c r="F141" s="21"/>
      <c r="G141" s="34">
        <v>-1251533.4270254464</v>
      </c>
      <c r="H141" s="21"/>
      <c r="I141" s="34">
        <v>50460435.715781994</v>
      </c>
      <c r="J141" s="21"/>
      <c r="K141" s="34">
        <v>75116.548456760094</v>
      </c>
      <c r="L141" s="21"/>
      <c r="M141" s="34">
        <v>50535552.26423876</v>
      </c>
    </row>
    <row r="142" spans="1:13" ht="15.75" thickTop="1" x14ac:dyDescent="0.3"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4"/>
    </row>
    <row r="143" spans="1:13" x14ac:dyDescent="0.3">
      <c r="A143" s="1" t="s">
        <v>12</v>
      </c>
      <c r="C143" s="13">
        <f>C141-'Summary of Allocated Costs'!EF24</f>
        <v>0</v>
      </c>
      <c r="D143" s="13"/>
      <c r="E143" s="13">
        <v>-1145.9494928121567</v>
      </c>
      <c r="F143" s="13"/>
      <c r="G143" s="13"/>
      <c r="H143" s="13"/>
      <c r="I143" s="13"/>
      <c r="J143" s="13"/>
      <c r="K143" s="13"/>
      <c r="L143" s="13"/>
      <c r="M143" s="14"/>
    </row>
    <row r="144" spans="1:13" x14ac:dyDescent="0.3"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4"/>
    </row>
    <row r="145" spans="1:7" x14ac:dyDescent="0.3">
      <c r="G145" s="11"/>
    </row>
    <row r="147" spans="1:7" x14ac:dyDescent="0.3">
      <c r="A147" s="1" t="s">
        <v>14</v>
      </c>
      <c r="G147" s="11"/>
    </row>
    <row r="148" spans="1:7" x14ac:dyDescent="0.3">
      <c r="A148" s="1" t="s">
        <v>82</v>
      </c>
      <c r="E148" s="33">
        <v>1145.9494928075458</v>
      </c>
      <c r="G148" s="13"/>
    </row>
    <row r="149" spans="1:7" x14ac:dyDescent="0.3">
      <c r="A149" s="1" t="s">
        <v>73</v>
      </c>
      <c r="C149" s="11"/>
      <c r="G149" s="13"/>
    </row>
    <row r="150" spans="1:7" x14ac:dyDescent="0.3">
      <c r="A150" s="1" t="s">
        <v>109</v>
      </c>
      <c r="G150" s="13"/>
    </row>
    <row r="151" spans="1:7" x14ac:dyDescent="0.3">
      <c r="A151" s="1" t="s">
        <v>125</v>
      </c>
      <c r="G151" s="23"/>
    </row>
    <row r="152" spans="1:7" x14ac:dyDescent="0.3">
      <c r="A152" s="1" t="s">
        <v>170</v>
      </c>
      <c r="G152" s="23"/>
    </row>
    <row r="153" spans="1:7" x14ac:dyDescent="0.3">
      <c r="A153" s="1" t="s">
        <v>62</v>
      </c>
      <c r="G153" s="23"/>
    </row>
    <row r="154" spans="1:7" x14ac:dyDescent="0.3">
      <c r="E154" s="13"/>
    </row>
    <row r="155" spans="1:7" x14ac:dyDescent="0.3">
      <c r="E155" s="23">
        <f>SUM(E143:E154)</f>
        <v>-4.6109107643133029E-9</v>
      </c>
      <c r="G155" s="11"/>
    </row>
  </sheetData>
  <printOptions horizontalCentered="1" verticalCentered="1"/>
  <pageMargins left="1" right="1" top="1" bottom="1" header="1" footer="0.5"/>
  <pageSetup scale="51" fitToHeight="2" orientation="portrait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topLeftCell="A4" zoomScale="75" workbookViewId="0">
      <selection activeCell="S16" sqref="S16"/>
    </sheetView>
  </sheetViews>
  <sheetFormatPr defaultRowHeight="13.5" x14ac:dyDescent="0.25"/>
  <cols>
    <col min="1" max="1" width="46.28515625" style="1" customWidth="1"/>
    <col min="2" max="2" width="2.28515625" style="1" customWidth="1"/>
    <col min="3" max="3" width="14.28515625" style="1" customWidth="1"/>
    <col min="4" max="4" width="2.28515625" style="1" customWidth="1"/>
    <col min="5" max="5" width="14.28515625" style="1" customWidth="1"/>
    <col min="6" max="6" width="2.28515625" style="1" customWidth="1"/>
    <col min="7" max="7" width="18.28515625" style="1" customWidth="1"/>
    <col min="8" max="8" width="2.85546875" style="1" customWidth="1"/>
    <col min="9" max="9" width="14.28515625" style="1" customWidth="1"/>
    <col min="10" max="10" width="2.85546875" style="1" customWidth="1"/>
    <col min="11" max="11" width="14.28515625" style="1" customWidth="1"/>
    <col min="12" max="12" width="2.85546875" style="1" customWidth="1"/>
    <col min="13" max="13" width="14.28515625" style="1" customWidth="1"/>
    <col min="14" max="14" width="2.85546875" style="1" customWidth="1"/>
    <col min="15" max="16384" width="9.140625" style="1"/>
  </cols>
  <sheetData>
    <row r="1" spans="1:14" ht="18.75" x14ac:dyDescent="0.3">
      <c r="A1" s="3" t="s">
        <v>16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3" spans="1:14" x14ac:dyDescent="0.25">
      <c r="C3" s="35"/>
      <c r="E3" s="35"/>
      <c r="G3" s="35"/>
      <c r="I3" s="35"/>
      <c r="K3" s="35"/>
      <c r="M3" s="35"/>
    </row>
    <row r="4" spans="1:14" ht="54.75" x14ac:dyDescent="0.3">
      <c r="A4" s="26" t="s">
        <v>17</v>
      </c>
      <c r="C4" s="36" t="s">
        <v>18</v>
      </c>
      <c r="D4" s="37"/>
      <c r="E4" s="36" t="s">
        <v>6</v>
      </c>
      <c r="F4" s="37"/>
      <c r="G4" s="36" t="s">
        <v>15</v>
      </c>
      <c r="H4" s="37"/>
      <c r="I4" s="36" t="s">
        <v>19</v>
      </c>
      <c r="J4" s="37"/>
      <c r="K4" s="38" t="s">
        <v>3</v>
      </c>
      <c r="L4" s="37"/>
      <c r="M4" s="36" t="s">
        <v>20</v>
      </c>
      <c r="N4" s="37"/>
    </row>
    <row r="5" spans="1:14" x14ac:dyDescent="0.25">
      <c r="A5" s="26"/>
      <c r="C5" s="30"/>
      <c r="D5" s="31"/>
      <c r="E5" s="30"/>
      <c r="F5" s="31"/>
      <c r="G5" s="30"/>
      <c r="H5" s="31"/>
      <c r="I5" s="30"/>
      <c r="J5" s="31"/>
      <c r="K5" s="30"/>
      <c r="L5" s="31"/>
      <c r="M5" s="30"/>
      <c r="N5" s="31"/>
    </row>
    <row r="6" spans="1:14" x14ac:dyDescent="0.25">
      <c r="A6" s="1" t="s">
        <v>29</v>
      </c>
      <c r="C6" s="11">
        <v>0</v>
      </c>
      <c r="D6" s="11"/>
      <c r="E6" s="11">
        <v>7660164</v>
      </c>
      <c r="F6" s="11"/>
      <c r="G6" s="11">
        <v>0</v>
      </c>
      <c r="H6" s="11"/>
      <c r="I6" s="11">
        <v>0</v>
      </c>
      <c r="J6" s="11"/>
      <c r="K6" s="11">
        <v>7660164</v>
      </c>
      <c r="L6" s="11"/>
      <c r="M6" s="39"/>
      <c r="N6" s="11"/>
    </row>
    <row r="7" spans="1:14" x14ac:dyDescent="0.25">
      <c r="A7" s="1" t="s">
        <v>30</v>
      </c>
      <c r="C7" s="13">
        <v>0</v>
      </c>
      <c r="D7" s="13"/>
      <c r="E7" s="13">
        <v>804799</v>
      </c>
      <c r="F7" s="13"/>
      <c r="G7" s="13">
        <v>0</v>
      </c>
      <c r="H7" s="13"/>
      <c r="I7" s="13">
        <v>0</v>
      </c>
      <c r="J7" s="13"/>
      <c r="K7" s="13">
        <v>804799</v>
      </c>
      <c r="L7" s="13"/>
      <c r="M7" s="40"/>
      <c r="N7" s="13"/>
    </row>
    <row r="8" spans="1:14" x14ac:dyDescent="0.25">
      <c r="A8" s="1" t="s">
        <v>31</v>
      </c>
      <c r="C8" s="13">
        <v>1731240.6959999998</v>
      </c>
      <c r="D8" s="13"/>
      <c r="E8" s="13">
        <v>44576.000000000007</v>
      </c>
      <c r="F8" s="13"/>
      <c r="G8" s="13">
        <v>-5014.29</v>
      </c>
      <c r="H8" s="13"/>
      <c r="I8" s="13">
        <v>0</v>
      </c>
      <c r="J8" s="13"/>
      <c r="K8" s="13">
        <v>1770802.4059999997</v>
      </c>
      <c r="L8" s="13"/>
      <c r="M8" s="40">
        <v>0</v>
      </c>
      <c r="N8" s="13"/>
    </row>
    <row r="9" spans="1:14" x14ac:dyDescent="0.25">
      <c r="A9" s="1" t="s">
        <v>32</v>
      </c>
      <c r="C9" s="13">
        <v>19609615.120000001</v>
      </c>
      <c r="D9" s="13"/>
      <c r="E9" s="13">
        <v>6208306.79</v>
      </c>
      <c r="F9" s="13"/>
      <c r="G9" s="13">
        <v>-2874367.0444076667</v>
      </c>
      <c r="H9" s="13"/>
      <c r="I9" s="13">
        <v>0</v>
      </c>
      <c r="J9" s="13"/>
      <c r="K9" s="13">
        <v>22943554.865592334</v>
      </c>
      <c r="L9" s="13"/>
      <c r="M9" s="40">
        <v>-1125874.3230494284</v>
      </c>
      <c r="N9" s="13"/>
    </row>
    <row r="10" spans="1:14" x14ac:dyDescent="0.25">
      <c r="A10" s="1" t="s">
        <v>33</v>
      </c>
      <c r="C10" s="13">
        <v>952076.07</v>
      </c>
      <c r="D10" s="13"/>
      <c r="E10" s="13">
        <v>16716</v>
      </c>
      <c r="F10" s="13"/>
      <c r="G10" s="13">
        <v>-776028.49610779167</v>
      </c>
      <c r="H10" s="13"/>
      <c r="I10" s="13">
        <v>0</v>
      </c>
      <c r="J10" s="13"/>
      <c r="K10" s="13">
        <v>192763.57389220828</v>
      </c>
      <c r="L10" s="13"/>
      <c r="M10" s="40">
        <v>-239820.18400245445</v>
      </c>
      <c r="N10" s="13"/>
    </row>
    <row r="11" spans="1:14" x14ac:dyDescent="0.25">
      <c r="A11" s="1" t="s">
        <v>34</v>
      </c>
      <c r="C11" s="13">
        <v>2836492.15</v>
      </c>
      <c r="D11" s="13"/>
      <c r="E11" s="13">
        <v>59899</v>
      </c>
      <c r="F11" s="13"/>
      <c r="G11" s="13">
        <v>-0.19</v>
      </c>
      <c r="H11" s="13"/>
      <c r="I11" s="13">
        <v>0</v>
      </c>
      <c r="J11" s="13"/>
      <c r="K11" s="13">
        <v>2896390.96</v>
      </c>
      <c r="L11" s="13"/>
      <c r="M11" s="40">
        <v>0</v>
      </c>
      <c r="N11" s="13"/>
    </row>
    <row r="12" spans="1:14" x14ac:dyDescent="0.25">
      <c r="A12" s="1" t="s">
        <v>35</v>
      </c>
      <c r="C12" s="13">
        <v>0</v>
      </c>
      <c r="D12" s="13"/>
      <c r="E12" s="13">
        <v>1572394</v>
      </c>
      <c r="F12" s="13"/>
      <c r="G12" s="13">
        <v>0</v>
      </c>
      <c r="H12" s="13"/>
      <c r="I12" s="13">
        <v>0</v>
      </c>
      <c r="J12" s="13"/>
      <c r="K12" s="13">
        <v>1572394</v>
      </c>
      <c r="L12" s="13"/>
      <c r="M12" s="40">
        <v>0</v>
      </c>
      <c r="N12" s="13"/>
    </row>
    <row r="13" spans="1:14" x14ac:dyDescent="0.25">
      <c r="A13" s="1" t="s">
        <v>36</v>
      </c>
      <c r="C13" s="13">
        <v>135754.21</v>
      </c>
      <c r="D13" s="13"/>
      <c r="E13" s="13">
        <v>2786</v>
      </c>
      <c r="F13" s="13"/>
      <c r="G13" s="13">
        <v>-338.3</v>
      </c>
      <c r="H13" s="13"/>
      <c r="I13" s="13">
        <v>0</v>
      </c>
      <c r="J13" s="13"/>
      <c r="K13" s="13">
        <v>138201.91</v>
      </c>
      <c r="L13" s="13"/>
      <c r="M13" s="40">
        <v>0</v>
      </c>
      <c r="N13" s="13"/>
    </row>
    <row r="14" spans="1:14" x14ac:dyDescent="0.25">
      <c r="A14" s="1" t="s">
        <v>37</v>
      </c>
      <c r="C14" s="13">
        <v>1989006.8599999996</v>
      </c>
      <c r="D14" s="13"/>
      <c r="E14" s="13">
        <v>47362</v>
      </c>
      <c r="F14" s="13"/>
      <c r="G14" s="13">
        <v>-60171.475224593829</v>
      </c>
      <c r="H14" s="13"/>
      <c r="I14" s="13">
        <v>-386707.50699999998</v>
      </c>
      <c r="J14" s="13"/>
      <c r="K14" s="13">
        <v>1589489.8777754058</v>
      </c>
      <c r="L14" s="13"/>
      <c r="M14" s="40">
        <v>-24165.622327768833</v>
      </c>
      <c r="N14" s="13"/>
    </row>
    <row r="15" spans="1:14" x14ac:dyDescent="0.25">
      <c r="A15" s="1" t="s">
        <v>38</v>
      </c>
      <c r="C15" s="13">
        <v>1119543.5900000001</v>
      </c>
      <c r="D15" s="13"/>
      <c r="E15" s="13">
        <v>-75499</v>
      </c>
      <c r="F15" s="13"/>
      <c r="G15" s="13">
        <v>-542041.02756573271</v>
      </c>
      <c r="H15" s="13"/>
      <c r="I15" s="13">
        <v>0</v>
      </c>
      <c r="J15" s="13"/>
      <c r="K15" s="13">
        <v>502003.56243426737</v>
      </c>
      <c r="L15" s="13"/>
      <c r="M15" s="40">
        <v>-63754.842074911809</v>
      </c>
      <c r="N15" s="13"/>
    </row>
    <row r="16" spans="1:14" x14ac:dyDescent="0.25">
      <c r="A16" s="1" t="s">
        <v>39</v>
      </c>
      <c r="C16" s="13">
        <v>5208708.925999999</v>
      </c>
      <c r="D16" s="13"/>
      <c r="E16" s="13">
        <v>7325766.5317500001</v>
      </c>
      <c r="F16" s="13"/>
      <c r="G16" s="13">
        <v>-426325.65276468016</v>
      </c>
      <c r="H16" s="13"/>
      <c r="I16" s="13">
        <v>0</v>
      </c>
      <c r="J16" s="13"/>
      <c r="K16" s="13">
        <v>12108149.80498532</v>
      </c>
      <c r="L16" s="13"/>
      <c r="M16" s="40">
        <v>-56009.833634425879</v>
      </c>
      <c r="N16" s="13"/>
    </row>
    <row r="17" spans="1:14" x14ac:dyDescent="0.25">
      <c r="A17" s="1" t="s">
        <v>40</v>
      </c>
      <c r="C17" s="13">
        <v>3955398.6500000004</v>
      </c>
      <c r="D17" s="13"/>
      <c r="E17" s="13">
        <v>68257</v>
      </c>
      <c r="F17" s="13"/>
      <c r="G17" s="13">
        <v>-2165673.0311274012</v>
      </c>
      <c r="H17" s="13"/>
      <c r="I17" s="13">
        <v>0</v>
      </c>
      <c r="J17" s="13"/>
      <c r="K17" s="13">
        <v>1857982.6188725992</v>
      </c>
      <c r="L17" s="13"/>
      <c r="M17" s="40">
        <v>-140772.59713796093</v>
      </c>
      <c r="N17" s="13"/>
    </row>
    <row r="18" spans="1:14" x14ac:dyDescent="0.25">
      <c r="A18" s="1" t="s">
        <v>41</v>
      </c>
      <c r="C18" s="13">
        <v>70259.62</v>
      </c>
      <c r="D18" s="13"/>
      <c r="E18" s="13">
        <v>1393</v>
      </c>
      <c r="F18" s="13"/>
      <c r="G18" s="13">
        <v>-418.69</v>
      </c>
      <c r="H18" s="13"/>
      <c r="I18" s="13">
        <v>0</v>
      </c>
      <c r="J18" s="13"/>
      <c r="K18" s="13">
        <v>71233.929999999993</v>
      </c>
      <c r="L18" s="13"/>
      <c r="M18" s="40">
        <v>0</v>
      </c>
      <c r="N18" s="13"/>
    </row>
    <row r="19" spans="1:14" x14ac:dyDescent="0.25">
      <c r="A19" s="1" t="s">
        <v>42</v>
      </c>
      <c r="C19" s="13">
        <v>1167749.2000000002</v>
      </c>
      <c r="D19" s="13"/>
      <c r="E19" s="13">
        <v>19502</v>
      </c>
      <c r="F19" s="13"/>
      <c r="G19" s="13">
        <v>-792214.06890963076</v>
      </c>
      <c r="H19" s="13"/>
      <c r="I19" s="13">
        <v>0</v>
      </c>
      <c r="J19" s="13"/>
      <c r="K19" s="13">
        <v>395037.13109036942</v>
      </c>
      <c r="L19" s="13"/>
      <c r="M19" s="40">
        <v>-461906.22533038497</v>
      </c>
      <c r="N19" s="13"/>
    </row>
    <row r="20" spans="1:14" x14ac:dyDescent="0.25">
      <c r="A20" s="1" t="s">
        <v>43</v>
      </c>
      <c r="C20" s="13">
        <v>35927684.309999995</v>
      </c>
      <c r="D20" s="13"/>
      <c r="E20" s="13">
        <v>554414</v>
      </c>
      <c r="F20" s="13"/>
      <c r="G20" s="13">
        <v>-32114787.394512709</v>
      </c>
      <c r="H20" s="13"/>
      <c r="I20" s="13">
        <v>0</v>
      </c>
      <c r="J20" s="13"/>
      <c r="K20" s="13">
        <v>4367310.9154872857</v>
      </c>
      <c r="L20" s="13"/>
      <c r="M20" s="40">
        <v>-5046005.7857650025</v>
      </c>
      <c r="N20" s="13"/>
    </row>
    <row r="21" spans="1:14" x14ac:dyDescent="0.25">
      <c r="C21" s="13"/>
      <c r="D21" s="13"/>
      <c r="E21" s="13"/>
      <c r="F21" s="13"/>
      <c r="G21" s="13"/>
      <c r="H21" s="13"/>
      <c r="I21" s="13"/>
      <c r="J21" s="13"/>
      <c r="K21" s="15"/>
      <c r="L21" s="13"/>
      <c r="M21" s="40"/>
      <c r="N21" s="13"/>
    </row>
    <row r="22" spans="1:14" x14ac:dyDescent="0.2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40"/>
      <c r="N22" s="13"/>
    </row>
    <row r="23" spans="1:14" x14ac:dyDescent="0.25">
      <c r="C23" s="13"/>
      <c r="D23" s="13"/>
      <c r="E23" s="13"/>
      <c r="F23" s="13"/>
      <c r="G23" s="13"/>
      <c r="H23" s="13"/>
      <c r="I23" s="13"/>
      <c r="J23" s="13"/>
      <c r="K23" s="13">
        <v>58870278.556129798</v>
      </c>
      <c r="L23" s="13"/>
      <c r="M23" s="40"/>
      <c r="N23" s="13"/>
    </row>
    <row r="24" spans="1:14" x14ac:dyDescent="0.25">
      <c r="C24" s="13"/>
      <c r="D24" s="13"/>
      <c r="E24" s="13"/>
      <c r="F24" s="13"/>
      <c r="G24" s="13"/>
      <c r="H24" s="13"/>
      <c r="I24" s="13"/>
      <c r="J24" s="13"/>
      <c r="K24" s="15">
        <v>-7158309.4133223379</v>
      </c>
      <c r="L24" s="15"/>
      <c r="M24" s="41"/>
      <c r="N24" s="13"/>
    </row>
    <row r="25" spans="1:14" x14ac:dyDescent="0.2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4" ht="14.25" thickBot="1" x14ac:dyDescent="0.3">
      <c r="C26" s="42">
        <v>74703529.40199998</v>
      </c>
      <c r="D26" s="21"/>
      <c r="E26" s="42">
        <v>24310836.32175</v>
      </c>
      <c r="F26" s="21"/>
      <c r="G26" s="42">
        <v>-39757379.660620205</v>
      </c>
      <c r="H26" s="21"/>
      <c r="I26" s="42">
        <v>-386707.50699999998</v>
      </c>
      <c r="J26" s="21"/>
      <c r="K26" s="42">
        <v>51711969.142807461</v>
      </c>
      <c r="L26" s="21"/>
      <c r="M26" s="13"/>
      <c r="N26" s="13"/>
    </row>
    <row r="27" spans="1:14" ht="14.25" thickTop="1" x14ac:dyDescent="0.25"/>
  </sheetData>
  <printOptions horizontalCentered="1" verticalCentered="1"/>
  <pageMargins left="1" right="1" top="1" bottom="1" header="1" footer="0.5"/>
  <pageSetup scale="55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Summary of Allocated Costs</vt:lpstr>
      <vt:lpstr>Schedule of Fixed Costs</vt:lpstr>
      <vt:lpstr>Schedule of Departmental Costs</vt:lpstr>
      <vt:lpstr>'Schedule of Departmental Costs'!Print_Area</vt:lpstr>
      <vt:lpstr>'Schedule of Fixed Costs'!Print_Area</vt:lpstr>
      <vt:lpstr>'Summary of Allocated Costs'!Print_Area</vt:lpstr>
      <vt:lpstr>'Schedule of Departmental Costs'!Print_Titles</vt:lpstr>
      <vt:lpstr>'Schedule of Fixed Costs'!Print_Titles</vt:lpstr>
      <vt:lpstr>'Summary of Allocated Costs'!Print_Titles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L. Bower</dc:creator>
  <cp:lastModifiedBy>John L. Bower</cp:lastModifiedBy>
  <cp:lastPrinted>2015-01-05T14:31:48Z</cp:lastPrinted>
  <dcterms:created xsi:type="dcterms:W3CDTF">2015-01-05T14:25:59Z</dcterms:created>
  <dcterms:modified xsi:type="dcterms:W3CDTF">2015-08-14T12:30:55Z</dcterms:modified>
</cp:coreProperties>
</file>