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8_{EFB4F506-2180-4B61-8486-F9BC1346F0A0}" xr6:coauthVersionLast="47" xr6:coauthVersionMax="47" xr10:uidLastSave="{00000000-0000-0000-0000-000000000000}"/>
  <bookViews>
    <workbookView xWindow="-24110" yWindow="-110" windowWidth="24220" windowHeight="13120" xr2:uid="{00000000-000D-0000-FFFF-FFFF00000000}"/>
  </bookViews>
  <sheets>
    <sheet name="Step 1" sheetId="1" r:id="rId1"/>
    <sheet name="Support I" sheetId="2" r:id="rId2"/>
    <sheet name="Sheet1" sheetId="3" r:id="rId3"/>
  </sheets>
  <definedNames>
    <definedName name="_xlnm._FilterDatabase" localSheetId="2" hidden="1">Sheet1!$A$1:$F$798</definedName>
    <definedName name="_xlnm._FilterDatabase" localSheetId="1" hidden="1">'Support I'!$A$5:$V$97</definedName>
    <definedName name="_xlnm.Print_Area" localSheetId="0">'Step 1'!$A$1:$I$50</definedName>
    <definedName name="Year">'Support I'!$E$1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" l="1"/>
  <c r="C27" i="1"/>
  <c r="A6" i="1"/>
  <c r="A5" i="1"/>
  <c r="C29" i="1" l="1"/>
  <c r="C26" i="1"/>
  <c r="E16" i="1"/>
  <c r="D16" i="1"/>
  <c r="H7" i="2" l="1"/>
  <c r="I7" i="2" s="1"/>
  <c r="J7" i="2"/>
  <c r="K7" i="2"/>
  <c r="H8" i="2"/>
  <c r="I8" i="2" s="1"/>
  <c r="J8" i="2"/>
  <c r="K8" i="2"/>
  <c r="H9" i="2"/>
  <c r="I9" i="2" s="1"/>
  <c r="J9" i="2"/>
  <c r="K9" i="2"/>
  <c r="H10" i="2"/>
  <c r="I10" i="2" s="1"/>
  <c r="J10" i="2"/>
  <c r="K10" i="2"/>
  <c r="H11" i="2"/>
  <c r="I11" i="2"/>
  <c r="J11" i="2"/>
  <c r="K11" i="2"/>
  <c r="H12" i="2"/>
  <c r="I12" i="2" s="1"/>
  <c r="J12" i="2"/>
  <c r="K12" i="2"/>
  <c r="H13" i="2"/>
  <c r="I13" i="2" s="1"/>
  <c r="J13" i="2"/>
  <c r="K13" i="2"/>
  <c r="H14" i="2"/>
  <c r="I14" i="2" s="1"/>
  <c r="J14" i="2"/>
  <c r="K14" i="2"/>
  <c r="H15" i="2"/>
  <c r="I15" i="2" s="1"/>
  <c r="J15" i="2"/>
  <c r="K15" i="2"/>
  <c r="H16" i="2"/>
  <c r="I16" i="2" s="1"/>
  <c r="J16" i="2"/>
  <c r="K16" i="2"/>
  <c r="H17" i="2"/>
  <c r="I17" i="2" s="1"/>
  <c r="J17" i="2"/>
  <c r="K17" i="2"/>
  <c r="H18" i="2"/>
  <c r="I18" i="2" s="1"/>
  <c r="J18" i="2"/>
  <c r="K18" i="2"/>
  <c r="H19" i="2"/>
  <c r="I19" i="2" s="1"/>
  <c r="J19" i="2"/>
  <c r="K19" i="2"/>
  <c r="H20" i="2"/>
  <c r="I20" i="2" s="1"/>
  <c r="J20" i="2"/>
  <c r="K20" i="2"/>
  <c r="H21" i="2"/>
  <c r="I21" i="2" s="1"/>
  <c r="J21" i="2"/>
  <c r="K21" i="2"/>
  <c r="H22" i="2"/>
  <c r="I22" i="2" s="1"/>
  <c r="J22" i="2"/>
  <c r="K22" i="2"/>
  <c r="H23" i="2"/>
  <c r="I23" i="2" s="1"/>
  <c r="J23" i="2"/>
  <c r="K23" i="2"/>
  <c r="H24" i="2"/>
  <c r="I24" i="2" s="1"/>
  <c r="J24" i="2"/>
  <c r="K24" i="2"/>
  <c r="H25" i="2"/>
  <c r="I25" i="2"/>
  <c r="J25" i="2"/>
  <c r="K25" i="2"/>
  <c r="H26" i="2"/>
  <c r="I26" i="2" s="1"/>
  <c r="J26" i="2"/>
  <c r="K26" i="2"/>
  <c r="H27" i="2"/>
  <c r="I27" i="2"/>
  <c r="J27" i="2"/>
  <c r="K27" i="2"/>
  <c r="H28" i="2"/>
  <c r="I28" i="2" s="1"/>
  <c r="J28" i="2"/>
  <c r="K28" i="2"/>
  <c r="H29" i="2"/>
  <c r="I29" i="2" s="1"/>
  <c r="J29" i="2"/>
  <c r="K29" i="2"/>
  <c r="H30" i="2"/>
  <c r="I30" i="2"/>
  <c r="J30" i="2"/>
  <c r="K30" i="2"/>
  <c r="H31" i="2"/>
  <c r="I31" i="2" s="1"/>
  <c r="J31" i="2"/>
  <c r="K31" i="2"/>
  <c r="H32" i="2"/>
  <c r="I32" i="2" s="1"/>
  <c r="J32" i="2"/>
  <c r="K32" i="2"/>
  <c r="H33" i="2"/>
  <c r="I33" i="2" s="1"/>
  <c r="J33" i="2"/>
  <c r="K33" i="2"/>
  <c r="H34" i="2"/>
  <c r="I34" i="2"/>
  <c r="J34" i="2"/>
  <c r="K34" i="2"/>
  <c r="H35" i="2"/>
  <c r="I35" i="2" s="1"/>
  <c r="J35" i="2"/>
  <c r="K35" i="2"/>
  <c r="H36" i="2"/>
  <c r="I36" i="2" s="1"/>
  <c r="J36" i="2"/>
  <c r="K36" i="2"/>
  <c r="H37" i="2"/>
  <c r="I37" i="2" s="1"/>
  <c r="J37" i="2"/>
  <c r="K37" i="2"/>
  <c r="G38" i="2"/>
  <c r="H38" i="2"/>
  <c r="I38" i="2" s="1"/>
  <c r="J38" i="2"/>
  <c r="K38" i="2"/>
  <c r="H39" i="2"/>
  <c r="I39" i="2" s="1"/>
  <c r="J39" i="2"/>
  <c r="K39" i="2"/>
  <c r="H40" i="2"/>
  <c r="I40" i="2" s="1"/>
  <c r="J40" i="2"/>
  <c r="K40" i="2"/>
  <c r="H41" i="2"/>
  <c r="I41" i="2"/>
  <c r="J41" i="2"/>
  <c r="K41" i="2"/>
  <c r="H42" i="2"/>
  <c r="I42" i="2" s="1"/>
  <c r="J42" i="2"/>
  <c r="K42" i="2"/>
  <c r="H43" i="2"/>
  <c r="I43" i="2"/>
  <c r="J43" i="2"/>
  <c r="K43" i="2"/>
  <c r="H44" i="2"/>
  <c r="I44" i="2" s="1"/>
  <c r="J44" i="2"/>
  <c r="K44" i="2"/>
  <c r="H45" i="2"/>
  <c r="I45" i="2" s="1"/>
  <c r="J45" i="2"/>
  <c r="K45" i="2"/>
  <c r="H46" i="2"/>
  <c r="I46" i="2" s="1"/>
  <c r="J46" i="2"/>
  <c r="K46" i="2"/>
  <c r="H47" i="2"/>
  <c r="I47" i="2" s="1"/>
  <c r="J47" i="2"/>
  <c r="K47" i="2"/>
  <c r="H48" i="2"/>
  <c r="I48" i="2" s="1"/>
  <c r="J48" i="2"/>
  <c r="K48" i="2"/>
  <c r="H49" i="2"/>
  <c r="I49" i="2" s="1"/>
  <c r="J49" i="2"/>
  <c r="K49" i="2"/>
  <c r="H50" i="2"/>
  <c r="I50" i="2" s="1"/>
  <c r="J50" i="2"/>
  <c r="K50" i="2"/>
  <c r="H51" i="2"/>
  <c r="I51" i="2" s="1"/>
  <c r="J51" i="2"/>
  <c r="K51" i="2"/>
  <c r="H52" i="2"/>
  <c r="I52" i="2"/>
  <c r="J52" i="2"/>
  <c r="K52" i="2"/>
  <c r="H53" i="2"/>
  <c r="I53" i="2" s="1"/>
  <c r="J53" i="2"/>
  <c r="K53" i="2"/>
  <c r="H54" i="2"/>
  <c r="I54" i="2" s="1"/>
  <c r="J54" i="2"/>
  <c r="K54" i="2"/>
  <c r="H55" i="2"/>
  <c r="I55" i="2" s="1"/>
  <c r="J55" i="2"/>
  <c r="K55" i="2"/>
  <c r="H56" i="2"/>
  <c r="I56" i="2" s="1"/>
  <c r="J56" i="2"/>
  <c r="K56" i="2"/>
  <c r="H57" i="2"/>
  <c r="I57" i="2" s="1"/>
  <c r="J57" i="2"/>
  <c r="K57" i="2"/>
  <c r="H58" i="2"/>
  <c r="I58" i="2" s="1"/>
  <c r="J58" i="2"/>
  <c r="K58" i="2"/>
  <c r="H59" i="2"/>
  <c r="I59" i="2" s="1"/>
  <c r="J59" i="2"/>
  <c r="K59" i="2"/>
  <c r="H60" i="2"/>
  <c r="I60" i="2" s="1"/>
  <c r="J60" i="2"/>
  <c r="K60" i="2"/>
  <c r="H61" i="2"/>
  <c r="I61" i="2" s="1"/>
  <c r="J61" i="2"/>
  <c r="K61" i="2"/>
  <c r="G62" i="2"/>
  <c r="H62" i="2"/>
  <c r="I62" i="2" s="1"/>
  <c r="J62" i="2"/>
  <c r="K62" i="2"/>
  <c r="H63" i="2"/>
  <c r="I63" i="2" s="1"/>
  <c r="J63" i="2"/>
  <c r="K63" i="2"/>
  <c r="H64" i="2"/>
  <c r="I64" i="2" s="1"/>
  <c r="J64" i="2"/>
  <c r="K64" i="2"/>
  <c r="H65" i="2"/>
  <c r="I65" i="2" s="1"/>
  <c r="J65" i="2"/>
  <c r="K65" i="2"/>
  <c r="H66" i="2"/>
  <c r="I66" i="2" s="1"/>
  <c r="J66" i="2"/>
  <c r="K66" i="2"/>
  <c r="H67" i="2"/>
  <c r="I67" i="2" s="1"/>
  <c r="J67" i="2"/>
  <c r="K67" i="2"/>
  <c r="H68" i="2"/>
  <c r="I68" i="2" s="1"/>
  <c r="J68" i="2"/>
  <c r="K68" i="2"/>
  <c r="H69" i="2"/>
  <c r="I69" i="2" s="1"/>
  <c r="J69" i="2"/>
  <c r="K69" i="2"/>
  <c r="H70" i="2"/>
  <c r="I70" i="2" s="1"/>
  <c r="J70" i="2"/>
  <c r="K70" i="2"/>
  <c r="H71" i="2"/>
  <c r="I71" i="2" s="1"/>
  <c r="J71" i="2"/>
  <c r="K71" i="2"/>
  <c r="H72" i="2"/>
  <c r="I72" i="2" s="1"/>
  <c r="J72" i="2"/>
  <c r="K72" i="2"/>
  <c r="H73" i="2"/>
  <c r="I73" i="2" s="1"/>
  <c r="J73" i="2"/>
  <c r="K73" i="2"/>
  <c r="H74" i="2"/>
  <c r="I74" i="2" s="1"/>
  <c r="J74" i="2"/>
  <c r="K74" i="2"/>
  <c r="H75" i="2"/>
  <c r="I75" i="2" s="1"/>
  <c r="J75" i="2"/>
  <c r="K75" i="2"/>
  <c r="H76" i="2"/>
  <c r="I76" i="2" s="1"/>
  <c r="J76" i="2"/>
  <c r="K76" i="2"/>
  <c r="H77" i="2"/>
  <c r="I77" i="2" s="1"/>
  <c r="J77" i="2"/>
  <c r="K77" i="2"/>
  <c r="H78" i="2"/>
  <c r="I78" i="2"/>
  <c r="J78" i="2"/>
  <c r="K78" i="2"/>
  <c r="H79" i="2"/>
  <c r="I79" i="2" s="1"/>
  <c r="J79" i="2"/>
  <c r="K79" i="2"/>
  <c r="H80" i="2"/>
  <c r="I80" i="2" s="1"/>
  <c r="J80" i="2"/>
  <c r="K80" i="2"/>
  <c r="H81" i="2"/>
  <c r="I81" i="2" s="1"/>
  <c r="J81" i="2"/>
  <c r="K81" i="2"/>
  <c r="H82" i="2"/>
  <c r="I82" i="2" s="1"/>
  <c r="J82" i="2"/>
  <c r="K82" i="2"/>
  <c r="H83" i="2"/>
  <c r="I83" i="2"/>
  <c r="J83" i="2"/>
  <c r="K83" i="2"/>
  <c r="H84" i="2"/>
  <c r="I84" i="2"/>
  <c r="J84" i="2"/>
  <c r="K84" i="2"/>
  <c r="H85" i="2"/>
  <c r="I85" i="2" s="1"/>
  <c r="J85" i="2"/>
  <c r="K85" i="2"/>
  <c r="H86" i="2"/>
  <c r="I86" i="2" s="1"/>
  <c r="J86" i="2"/>
  <c r="K86" i="2"/>
  <c r="H87" i="2"/>
  <c r="I87" i="2" s="1"/>
  <c r="J87" i="2"/>
  <c r="K87" i="2"/>
  <c r="H88" i="2"/>
  <c r="I88" i="2" s="1"/>
  <c r="J88" i="2"/>
  <c r="K88" i="2"/>
  <c r="H89" i="2"/>
  <c r="I89" i="2" s="1"/>
  <c r="J89" i="2"/>
  <c r="K89" i="2"/>
  <c r="H90" i="2"/>
  <c r="I90" i="2" s="1"/>
  <c r="J90" i="2"/>
  <c r="K90" i="2"/>
  <c r="H91" i="2"/>
  <c r="I91" i="2" s="1"/>
  <c r="J91" i="2"/>
  <c r="K91" i="2"/>
  <c r="H92" i="2"/>
  <c r="I92" i="2" s="1"/>
  <c r="J92" i="2"/>
  <c r="K92" i="2"/>
  <c r="H93" i="2"/>
  <c r="I93" i="2" s="1"/>
  <c r="J93" i="2"/>
  <c r="K93" i="2"/>
  <c r="H94" i="2"/>
  <c r="I94" i="2" s="1"/>
  <c r="J94" i="2"/>
  <c r="K94" i="2"/>
  <c r="H95" i="2"/>
  <c r="I95" i="2" s="1"/>
  <c r="J95" i="2"/>
  <c r="K95" i="2"/>
  <c r="H96" i="2"/>
  <c r="I96" i="2" s="1"/>
  <c r="J96" i="2"/>
  <c r="K96" i="2"/>
  <c r="H97" i="2"/>
  <c r="I97" i="2" s="1"/>
  <c r="J97" i="2"/>
  <c r="K97" i="2"/>
  <c r="H98" i="2"/>
  <c r="I98" i="2" s="1"/>
  <c r="J98" i="2"/>
  <c r="K98" i="2"/>
  <c r="H99" i="2"/>
  <c r="I99" i="2" s="1"/>
  <c r="J99" i="2"/>
  <c r="K99" i="2"/>
  <c r="H100" i="2"/>
  <c r="I100" i="2" s="1"/>
  <c r="J100" i="2"/>
  <c r="K100" i="2"/>
  <c r="H101" i="2"/>
  <c r="I101" i="2" s="1"/>
  <c r="J101" i="2"/>
  <c r="K101" i="2"/>
  <c r="G102" i="2"/>
  <c r="H102" i="2"/>
  <c r="I102" i="2" s="1"/>
  <c r="J102" i="2"/>
  <c r="K102" i="2"/>
  <c r="H103" i="2"/>
  <c r="I103" i="2" s="1"/>
  <c r="J103" i="2"/>
  <c r="K103" i="2"/>
  <c r="H104" i="2"/>
  <c r="I104" i="2" s="1"/>
  <c r="J104" i="2"/>
  <c r="K104" i="2"/>
  <c r="H105" i="2"/>
  <c r="I105" i="2" s="1"/>
  <c r="J105" i="2"/>
  <c r="K105" i="2"/>
  <c r="H106" i="2"/>
  <c r="I106" i="2" s="1"/>
  <c r="J106" i="2"/>
  <c r="K106" i="2"/>
  <c r="H107" i="2"/>
  <c r="I107" i="2" s="1"/>
  <c r="J107" i="2"/>
  <c r="K107" i="2"/>
  <c r="H108" i="2"/>
  <c r="I108" i="2" s="1"/>
  <c r="J108" i="2"/>
  <c r="K108" i="2"/>
  <c r="H109" i="2"/>
  <c r="I109" i="2" s="1"/>
  <c r="J109" i="2"/>
  <c r="K109" i="2"/>
  <c r="H110" i="2"/>
  <c r="I110" i="2" s="1"/>
  <c r="J110" i="2"/>
  <c r="K110" i="2"/>
  <c r="H111" i="2"/>
  <c r="I111" i="2" s="1"/>
  <c r="J111" i="2"/>
  <c r="K111" i="2"/>
  <c r="H112" i="2"/>
  <c r="I112" i="2" s="1"/>
  <c r="J112" i="2"/>
  <c r="K112" i="2"/>
  <c r="H113" i="2"/>
  <c r="I113" i="2" s="1"/>
  <c r="J113" i="2"/>
  <c r="K113" i="2"/>
  <c r="H114" i="2"/>
  <c r="I114" i="2" s="1"/>
  <c r="J114" i="2"/>
  <c r="K114" i="2"/>
  <c r="H115" i="2"/>
  <c r="I115" i="2"/>
  <c r="J115" i="2"/>
  <c r="K115" i="2"/>
  <c r="H116" i="2"/>
  <c r="I116" i="2"/>
  <c r="J116" i="2"/>
  <c r="K116" i="2"/>
  <c r="H117" i="2"/>
  <c r="I117" i="2" s="1"/>
  <c r="J117" i="2"/>
  <c r="K117" i="2"/>
  <c r="H118" i="2"/>
  <c r="I118" i="2" s="1"/>
  <c r="J118" i="2"/>
  <c r="K118" i="2"/>
  <c r="G119" i="2"/>
  <c r="H119" i="2"/>
  <c r="I119" i="2" s="1"/>
  <c r="J119" i="2"/>
  <c r="K119" i="2"/>
  <c r="H120" i="2"/>
  <c r="I120" i="2" s="1"/>
  <c r="J120" i="2"/>
  <c r="K120" i="2"/>
  <c r="H121" i="2"/>
  <c r="I121" i="2" s="1"/>
  <c r="J121" i="2"/>
  <c r="K121" i="2"/>
  <c r="H122" i="2"/>
  <c r="I122" i="2"/>
  <c r="J122" i="2"/>
  <c r="K122" i="2"/>
  <c r="H123" i="2"/>
  <c r="I123" i="2"/>
  <c r="J123" i="2"/>
  <c r="K123" i="2"/>
  <c r="H124" i="2"/>
  <c r="I124" i="2"/>
  <c r="J124" i="2"/>
  <c r="K124" i="2"/>
  <c r="H125" i="2"/>
  <c r="I125" i="2" s="1"/>
  <c r="J125" i="2"/>
  <c r="K125" i="2"/>
  <c r="H126" i="2"/>
  <c r="I126" i="2" s="1"/>
  <c r="J126" i="2"/>
  <c r="K126" i="2"/>
  <c r="H127" i="2"/>
  <c r="I127" i="2" s="1"/>
  <c r="J127" i="2"/>
  <c r="K127" i="2"/>
  <c r="H128" i="2"/>
  <c r="I128" i="2" s="1"/>
  <c r="J128" i="2"/>
  <c r="K128" i="2"/>
  <c r="H129" i="2"/>
  <c r="I129" i="2" s="1"/>
  <c r="J129" i="2"/>
  <c r="K129" i="2"/>
  <c r="H130" i="2"/>
  <c r="I130" i="2" s="1"/>
  <c r="J130" i="2"/>
  <c r="K130" i="2"/>
  <c r="H131" i="2"/>
  <c r="I131" i="2" s="1"/>
  <c r="J131" i="2"/>
  <c r="K131" i="2"/>
  <c r="H132" i="2"/>
  <c r="I132" i="2" s="1"/>
  <c r="J132" i="2"/>
  <c r="K132" i="2"/>
  <c r="H133" i="2"/>
  <c r="I133" i="2" s="1"/>
  <c r="J133" i="2"/>
  <c r="K133" i="2"/>
  <c r="H134" i="2"/>
  <c r="I134" i="2" s="1"/>
  <c r="J134" i="2"/>
  <c r="K134" i="2"/>
  <c r="H135" i="2"/>
  <c r="I135" i="2" s="1"/>
  <c r="J135" i="2"/>
  <c r="K135" i="2"/>
  <c r="H136" i="2"/>
  <c r="I136" i="2" s="1"/>
  <c r="J136" i="2"/>
  <c r="K136" i="2"/>
  <c r="H137" i="2"/>
  <c r="I137" i="2" s="1"/>
  <c r="J137" i="2"/>
  <c r="K137" i="2"/>
  <c r="H138" i="2"/>
  <c r="I138" i="2" s="1"/>
  <c r="J138" i="2"/>
  <c r="K138" i="2"/>
  <c r="H139" i="2"/>
  <c r="I139" i="2" s="1"/>
  <c r="J139" i="2"/>
  <c r="K139" i="2"/>
  <c r="H140" i="2"/>
  <c r="I140" i="2" s="1"/>
  <c r="J140" i="2"/>
  <c r="K140" i="2"/>
  <c r="H141" i="2"/>
  <c r="I141" i="2" s="1"/>
  <c r="J141" i="2"/>
  <c r="K141" i="2"/>
  <c r="H142" i="2"/>
  <c r="I142" i="2" s="1"/>
  <c r="J142" i="2"/>
  <c r="K142" i="2"/>
  <c r="H143" i="2"/>
  <c r="I143" i="2" s="1"/>
  <c r="J143" i="2"/>
  <c r="K143" i="2"/>
  <c r="H144" i="2"/>
  <c r="I144" i="2" s="1"/>
  <c r="J144" i="2"/>
  <c r="K144" i="2"/>
  <c r="H145" i="2"/>
  <c r="I145" i="2" s="1"/>
  <c r="J145" i="2"/>
  <c r="K145" i="2"/>
  <c r="H146" i="2"/>
  <c r="I146" i="2" s="1"/>
  <c r="J146" i="2"/>
  <c r="K146" i="2"/>
  <c r="H147" i="2"/>
  <c r="I147" i="2" s="1"/>
  <c r="J147" i="2"/>
  <c r="K147" i="2"/>
  <c r="H148" i="2"/>
  <c r="I148" i="2" s="1"/>
  <c r="J148" i="2"/>
  <c r="K148" i="2"/>
  <c r="H149" i="2"/>
  <c r="I149" i="2" s="1"/>
  <c r="J149" i="2"/>
  <c r="K149" i="2"/>
  <c r="H150" i="2"/>
  <c r="I150" i="2" s="1"/>
  <c r="J150" i="2"/>
  <c r="K150" i="2"/>
  <c r="H151" i="2"/>
  <c r="I151" i="2" s="1"/>
  <c r="J151" i="2"/>
  <c r="K151" i="2"/>
  <c r="H152" i="2"/>
  <c r="I152" i="2" s="1"/>
  <c r="J152" i="2"/>
  <c r="K152" i="2"/>
  <c r="H153" i="2"/>
  <c r="I153" i="2" s="1"/>
  <c r="J153" i="2"/>
  <c r="K153" i="2"/>
  <c r="H154" i="2"/>
  <c r="I154" i="2" s="1"/>
  <c r="J154" i="2"/>
  <c r="K154" i="2"/>
  <c r="H155" i="2"/>
  <c r="I155" i="2" s="1"/>
  <c r="J155" i="2"/>
  <c r="K155" i="2"/>
  <c r="H156" i="2"/>
  <c r="I156" i="2" s="1"/>
  <c r="J156" i="2"/>
  <c r="K156" i="2"/>
  <c r="H157" i="2"/>
  <c r="I157" i="2" s="1"/>
  <c r="J157" i="2"/>
  <c r="K157" i="2"/>
  <c r="H158" i="2"/>
  <c r="I158" i="2" s="1"/>
  <c r="J158" i="2"/>
  <c r="K158" i="2"/>
  <c r="G159" i="2"/>
  <c r="H159" i="2"/>
  <c r="I159" i="2" s="1"/>
  <c r="J159" i="2"/>
  <c r="K159" i="2"/>
  <c r="H160" i="2"/>
  <c r="I160" i="2" s="1"/>
  <c r="J160" i="2"/>
  <c r="K160" i="2"/>
  <c r="H161" i="2"/>
  <c r="I161" i="2" s="1"/>
  <c r="J161" i="2"/>
  <c r="K161" i="2"/>
  <c r="H162" i="2"/>
  <c r="I162" i="2" s="1"/>
  <c r="J162" i="2"/>
  <c r="K162" i="2"/>
  <c r="H163" i="2"/>
  <c r="I163" i="2" s="1"/>
  <c r="J163" i="2"/>
  <c r="K163" i="2"/>
  <c r="H164" i="2"/>
  <c r="I164" i="2" s="1"/>
  <c r="J164" i="2"/>
  <c r="K164" i="2"/>
  <c r="H165" i="2"/>
  <c r="I165" i="2" s="1"/>
  <c r="J165" i="2"/>
  <c r="K165" i="2"/>
  <c r="H166" i="2"/>
  <c r="I166" i="2" s="1"/>
  <c r="J166" i="2"/>
  <c r="K166" i="2"/>
  <c r="H167" i="2"/>
  <c r="I167" i="2" s="1"/>
  <c r="J167" i="2"/>
  <c r="K167" i="2"/>
  <c r="H168" i="2"/>
  <c r="I168" i="2" s="1"/>
  <c r="J168" i="2"/>
  <c r="K168" i="2"/>
  <c r="H169" i="2"/>
  <c r="I169" i="2" s="1"/>
  <c r="J169" i="2"/>
  <c r="K169" i="2"/>
  <c r="G170" i="2"/>
  <c r="H170" i="2"/>
  <c r="I170" i="2"/>
  <c r="J170" i="2"/>
  <c r="K170" i="2"/>
  <c r="H171" i="2"/>
  <c r="I171" i="2" s="1"/>
  <c r="J171" i="2"/>
  <c r="K171" i="2"/>
  <c r="H172" i="2"/>
  <c r="I172" i="2"/>
  <c r="J172" i="2"/>
  <c r="K172" i="2"/>
  <c r="H173" i="2"/>
  <c r="I173" i="2" s="1"/>
  <c r="J173" i="2"/>
  <c r="K173" i="2"/>
  <c r="H174" i="2"/>
  <c r="I174" i="2" s="1"/>
  <c r="J174" i="2"/>
  <c r="K174" i="2"/>
  <c r="H175" i="2"/>
  <c r="I175" i="2" s="1"/>
  <c r="J175" i="2"/>
  <c r="K175" i="2"/>
  <c r="H176" i="2"/>
  <c r="I176" i="2" s="1"/>
  <c r="J176" i="2"/>
  <c r="K176" i="2"/>
  <c r="G177" i="2"/>
  <c r="H177" i="2"/>
  <c r="I177" i="2" s="1"/>
  <c r="J177" i="2"/>
  <c r="K177" i="2"/>
  <c r="H178" i="2"/>
  <c r="I178" i="2" s="1"/>
  <c r="J178" i="2"/>
  <c r="K178" i="2"/>
  <c r="H179" i="2"/>
  <c r="I179" i="2" s="1"/>
  <c r="J179" i="2"/>
  <c r="K179" i="2"/>
  <c r="H180" i="2"/>
  <c r="I180" i="2" s="1"/>
  <c r="J180" i="2"/>
  <c r="K180" i="2"/>
  <c r="H181" i="2"/>
  <c r="I181" i="2" s="1"/>
  <c r="J181" i="2"/>
  <c r="K181" i="2"/>
  <c r="H182" i="2"/>
  <c r="I182" i="2"/>
  <c r="J182" i="2"/>
  <c r="K182" i="2"/>
  <c r="H183" i="2"/>
  <c r="I183" i="2" s="1"/>
  <c r="J183" i="2"/>
  <c r="K183" i="2"/>
  <c r="H184" i="2"/>
  <c r="I184" i="2" s="1"/>
  <c r="J184" i="2"/>
  <c r="K184" i="2"/>
  <c r="H185" i="2"/>
  <c r="I185" i="2" s="1"/>
  <c r="J185" i="2"/>
  <c r="K185" i="2"/>
  <c r="H186" i="2"/>
  <c r="I186" i="2" s="1"/>
  <c r="J186" i="2"/>
  <c r="K186" i="2"/>
  <c r="H187" i="2"/>
  <c r="I187" i="2" s="1"/>
  <c r="J187" i="2"/>
  <c r="K187" i="2"/>
  <c r="H188" i="2"/>
  <c r="I188" i="2" s="1"/>
  <c r="J188" i="2"/>
  <c r="K188" i="2"/>
  <c r="H189" i="2"/>
  <c r="I189" i="2" s="1"/>
  <c r="J189" i="2"/>
  <c r="K189" i="2"/>
  <c r="H190" i="2"/>
  <c r="I190" i="2"/>
  <c r="J190" i="2"/>
  <c r="K190" i="2"/>
  <c r="G191" i="2"/>
  <c r="H191" i="2"/>
  <c r="I191" i="2" s="1"/>
  <c r="J191" i="2"/>
  <c r="K191" i="2"/>
  <c r="H192" i="2"/>
  <c r="I192" i="2" s="1"/>
  <c r="J192" i="2"/>
  <c r="K192" i="2"/>
  <c r="H193" i="2"/>
  <c r="I193" i="2" s="1"/>
  <c r="J193" i="2"/>
  <c r="K193" i="2"/>
  <c r="H194" i="2"/>
  <c r="I194" i="2" s="1"/>
  <c r="J194" i="2"/>
  <c r="K194" i="2"/>
  <c r="H195" i="2"/>
  <c r="I195" i="2"/>
  <c r="J195" i="2"/>
  <c r="K195" i="2"/>
  <c r="H196" i="2"/>
  <c r="I196" i="2" s="1"/>
  <c r="J196" i="2"/>
  <c r="K196" i="2"/>
  <c r="H197" i="2"/>
  <c r="I197" i="2" s="1"/>
  <c r="J197" i="2"/>
  <c r="K197" i="2"/>
  <c r="H198" i="2"/>
  <c r="I198" i="2" s="1"/>
  <c r="J198" i="2"/>
  <c r="K198" i="2"/>
  <c r="H199" i="2"/>
  <c r="I199" i="2" s="1"/>
  <c r="J199" i="2"/>
  <c r="K199" i="2"/>
  <c r="H200" i="2"/>
  <c r="I200" i="2" s="1"/>
  <c r="J200" i="2"/>
  <c r="K200" i="2"/>
  <c r="H201" i="2"/>
  <c r="I201" i="2" s="1"/>
  <c r="J201" i="2"/>
  <c r="K201" i="2"/>
  <c r="G202" i="2"/>
  <c r="H202" i="2"/>
  <c r="I202" i="2" s="1"/>
  <c r="J202" i="2"/>
  <c r="K202" i="2"/>
  <c r="H203" i="2"/>
  <c r="I203" i="2" s="1"/>
  <c r="J203" i="2"/>
  <c r="K203" i="2"/>
  <c r="H204" i="2"/>
  <c r="I204" i="2" s="1"/>
  <c r="J204" i="2"/>
  <c r="K204" i="2"/>
  <c r="H205" i="2"/>
  <c r="I205" i="2" s="1"/>
  <c r="J205" i="2"/>
  <c r="K205" i="2"/>
  <c r="H206" i="2"/>
  <c r="I206" i="2" s="1"/>
  <c r="J206" i="2"/>
  <c r="K206" i="2"/>
  <c r="H207" i="2"/>
  <c r="I207" i="2" s="1"/>
  <c r="J207" i="2"/>
  <c r="K207" i="2"/>
  <c r="H208" i="2"/>
  <c r="I208" i="2" s="1"/>
  <c r="J208" i="2"/>
  <c r="K208" i="2"/>
  <c r="H209" i="2"/>
  <c r="I209" i="2" s="1"/>
  <c r="J209" i="2"/>
  <c r="K209" i="2"/>
  <c r="H210" i="2"/>
  <c r="I210" i="2"/>
  <c r="J210" i="2"/>
  <c r="K210" i="2"/>
  <c r="H211" i="2"/>
  <c r="I211" i="2" s="1"/>
  <c r="J211" i="2"/>
  <c r="K211" i="2"/>
  <c r="H212" i="2"/>
  <c r="I212" i="2"/>
  <c r="J212" i="2"/>
  <c r="K212" i="2"/>
  <c r="H213" i="2"/>
  <c r="I213" i="2" s="1"/>
  <c r="J213" i="2"/>
  <c r="K213" i="2"/>
  <c r="H214" i="2"/>
  <c r="I214" i="2" s="1"/>
  <c r="J214" i="2"/>
  <c r="K214" i="2"/>
  <c r="H215" i="2"/>
  <c r="I215" i="2" s="1"/>
  <c r="J215" i="2"/>
  <c r="K215" i="2"/>
  <c r="H216" i="2"/>
  <c r="I216" i="2" s="1"/>
  <c r="J216" i="2"/>
  <c r="K216" i="2"/>
  <c r="H217" i="2"/>
  <c r="I217" i="2" s="1"/>
  <c r="J217" i="2"/>
  <c r="K217" i="2"/>
  <c r="H218" i="2"/>
  <c r="I218" i="2" s="1"/>
  <c r="J218" i="2"/>
  <c r="K218" i="2"/>
  <c r="H219" i="2"/>
  <c r="I219" i="2" s="1"/>
  <c r="J219" i="2"/>
  <c r="K219" i="2"/>
  <c r="H220" i="2"/>
  <c r="I220" i="2" s="1"/>
  <c r="J220" i="2"/>
  <c r="K220" i="2"/>
  <c r="H221" i="2"/>
  <c r="I221" i="2" s="1"/>
  <c r="J221" i="2"/>
  <c r="K221" i="2"/>
  <c r="H222" i="2"/>
  <c r="I222" i="2" s="1"/>
  <c r="J222" i="2"/>
  <c r="K222" i="2"/>
  <c r="H223" i="2"/>
  <c r="I223" i="2" s="1"/>
  <c r="J223" i="2"/>
  <c r="K223" i="2"/>
  <c r="H224" i="2"/>
  <c r="I224" i="2" s="1"/>
  <c r="J224" i="2"/>
  <c r="K224" i="2"/>
  <c r="H225" i="2"/>
  <c r="I225" i="2" s="1"/>
  <c r="J225" i="2"/>
  <c r="K225" i="2"/>
  <c r="H226" i="2"/>
  <c r="I226" i="2"/>
  <c r="J226" i="2"/>
  <c r="K226" i="2"/>
  <c r="H227" i="2"/>
  <c r="I227" i="2" s="1"/>
  <c r="J227" i="2"/>
  <c r="K227" i="2"/>
  <c r="H228" i="2"/>
  <c r="I228" i="2"/>
  <c r="J228" i="2"/>
  <c r="K228" i="2"/>
  <c r="G229" i="2"/>
  <c r="H229" i="2"/>
  <c r="I229" i="2" s="1"/>
  <c r="J229" i="2"/>
  <c r="K229" i="2"/>
  <c r="H230" i="2"/>
  <c r="I230" i="2" s="1"/>
  <c r="J230" i="2"/>
  <c r="K230" i="2"/>
  <c r="H231" i="2"/>
  <c r="I231" i="2" s="1"/>
  <c r="J231" i="2"/>
  <c r="K231" i="2"/>
  <c r="H232" i="2"/>
  <c r="I232" i="2" s="1"/>
  <c r="J232" i="2"/>
  <c r="K232" i="2"/>
  <c r="H233" i="2"/>
  <c r="I233" i="2" s="1"/>
  <c r="J233" i="2"/>
  <c r="K233" i="2"/>
  <c r="H234" i="2"/>
  <c r="I234" i="2" s="1"/>
  <c r="J234" i="2"/>
  <c r="K234" i="2"/>
  <c r="H235" i="2"/>
  <c r="I235" i="2"/>
  <c r="J235" i="2"/>
  <c r="K235" i="2"/>
  <c r="H236" i="2"/>
  <c r="I236" i="2" s="1"/>
  <c r="J236" i="2"/>
  <c r="K236" i="2"/>
  <c r="H237" i="2"/>
  <c r="I237" i="2" s="1"/>
  <c r="J237" i="2"/>
  <c r="K237" i="2"/>
  <c r="H238" i="2"/>
  <c r="I238" i="2" s="1"/>
  <c r="J238" i="2"/>
  <c r="K238" i="2"/>
  <c r="H239" i="2"/>
  <c r="I239" i="2" s="1"/>
  <c r="J239" i="2"/>
  <c r="K239" i="2"/>
  <c r="G240" i="2"/>
  <c r="H240" i="2"/>
  <c r="I240" i="2" s="1"/>
  <c r="J240" i="2"/>
  <c r="K240" i="2"/>
  <c r="H241" i="2"/>
  <c r="I241" i="2" s="1"/>
  <c r="J241" i="2"/>
  <c r="K241" i="2"/>
  <c r="H242" i="2"/>
  <c r="I242" i="2" s="1"/>
  <c r="J242" i="2"/>
  <c r="K242" i="2"/>
  <c r="H243" i="2"/>
  <c r="I243" i="2" s="1"/>
  <c r="J243" i="2"/>
  <c r="K243" i="2"/>
  <c r="H244" i="2"/>
  <c r="I244" i="2" s="1"/>
  <c r="J244" i="2"/>
  <c r="K244" i="2"/>
  <c r="H245" i="2"/>
  <c r="I245" i="2" s="1"/>
  <c r="J245" i="2"/>
  <c r="K245" i="2"/>
  <c r="H246" i="2"/>
  <c r="I246" i="2" s="1"/>
  <c r="J246" i="2"/>
  <c r="K246" i="2"/>
  <c r="H247" i="2"/>
  <c r="I247" i="2" s="1"/>
  <c r="J247" i="2"/>
  <c r="K247" i="2"/>
  <c r="H248" i="2"/>
  <c r="I248" i="2" s="1"/>
  <c r="J248" i="2"/>
  <c r="K248" i="2"/>
  <c r="H249" i="2"/>
  <c r="I249" i="2" s="1"/>
  <c r="J249" i="2"/>
  <c r="K249" i="2"/>
  <c r="H250" i="2"/>
  <c r="I250" i="2"/>
  <c r="J250" i="2"/>
  <c r="K250" i="2"/>
  <c r="H251" i="2"/>
  <c r="I251" i="2" s="1"/>
  <c r="J251" i="2"/>
  <c r="K251" i="2"/>
  <c r="H252" i="2"/>
  <c r="I252" i="2"/>
  <c r="J252" i="2"/>
  <c r="K252" i="2"/>
  <c r="H253" i="2"/>
  <c r="I253" i="2" s="1"/>
  <c r="J253" i="2"/>
  <c r="K253" i="2"/>
  <c r="H254" i="2"/>
  <c r="I254" i="2" s="1"/>
  <c r="J254" i="2"/>
  <c r="K254" i="2"/>
  <c r="H255" i="2"/>
  <c r="I255" i="2" s="1"/>
  <c r="J255" i="2"/>
  <c r="K255" i="2"/>
  <c r="H256" i="2"/>
  <c r="I256" i="2" s="1"/>
  <c r="J256" i="2"/>
  <c r="K256" i="2"/>
  <c r="H257" i="2"/>
  <c r="I257" i="2" s="1"/>
  <c r="J257" i="2"/>
  <c r="K257" i="2"/>
  <c r="H258" i="2"/>
  <c r="I258" i="2" s="1"/>
  <c r="J258" i="2"/>
  <c r="K258" i="2"/>
  <c r="H259" i="2"/>
  <c r="I259" i="2" s="1"/>
  <c r="J259" i="2"/>
  <c r="K259" i="2"/>
  <c r="H260" i="2"/>
  <c r="I260" i="2" s="1"/>
  <c r="J260" i="2"/>
  <c r="K260" i="2"/>
  <c r="H261" i="2"/>
  <c r="I261" i="2" s="1"/>
  <c r="J261" i="2"/>
  <c r="K261" i="2"/>
  <c r="H262" i="2"/>
  <c r="I262" i="2" s="1"/>
  <c r="J262" i="2"/>
  <c r="K262" i="2"/>
  <c r="H263" i="2"/>
  <c r="I263" i="2" s="1"/>
  <c r="J263" i="2"/>
  <c r="K263" i="2"/>
  <c r="H264" i="2"/>
  <c r="I264" i="2" s="1"/>
  <c r="J264" i="2"/>
  <c r="K264" i="2"/>
  <c r="H265" i="2"/>
  <c r="I265" i="2" s="1"/>
  <c r="J265" i="2"/>
  <c r="K265" i="2"/>
  <c r="H266" i="2"/>
  <c r="I266" i="2"/>
  <c r="J266" i="2"/>
  <c r="K266" i="2"/>
  <c r="H267" i="2"/>
  <c r="I267" i="2" s="1"/>
  <c r="J267" i="2"/>
  <c r="K267" i="2"/>
  <c r="H268" i="2"/>
  <c r="I268" i="2"/>
  <c r="J268" i="2"/>
  <c r="K268" i="2"/>
  <c r="H269" i="2"/>
  <c r="I269" i="2" s="1"/>
  <c r="J269" i="2"/>
  <c r="K269" i="2"/>
  <c r="H270" i="2"/>
  <c r="I270" i="2" s="1"/>
  <c r="J270" i="2"/>
  <c r="K270" i="2"/>
  <c r="H271" i="2"/>
  <c r="I271" i="2" s="1"/>
  <c r="J271" i="2"/>
  <c r="K271" i="2"/>
  <c r="H272" i="2"/>
  <c r="I272" i="2" s="1"/>
  <c r="J272" i="2"/>
  <c r="K272" i="2"/>
  <c r="H273" i="2"/>
  <c r="I273" i="2" s="1"/>
  <c r="J273" i="2"/>
  <c r="K273" i="2"/>
  <c r="H274" i="2"/>
  <c r="I274" i="2" s="1"/>
  <c r="J274" i="2"/>
  <c r="K274" i="2"/>
  <c r="H275" i="2"/>
  <c r="I275" i="2" s="1"/>
  <c r="J275" i="2"/>
  <c r="K275" i="2"/>
  <c r="H276" i="2"/>
  <c r="I276" i="2" s="1"/>
  <c r="J276" i="2"/>
  <c r="K276" i="2"/>
  <c r="H277" i="2"/>
  <c r="I277" i="2" s="1"/>
  <c r="J277" i="2"/>
  <c r="K277" i="2"/>
  <c r="H278" i="2"/>
  <c r="I278" i="2" s="1"/>
  <c r="J278" i="2"/>
  <c r="K278" i="2"/>
  <c r="H279" i="2"/>
  <c r="I279" i="2" s="1"/>
  <c r="J279" i="2"/>
  <c r="K279" i="2"/>
  <c r="H280" i="2"/>
  <c r="I280" i="2" s="1"/>
  <c r="J280" i="2"/>
  <c r="K280" i="2"/>
  <c r="H281" i="2"/>
  <c r="I281" i="2" s="1"/>
  <c r="J281" i="2"/>
  <c r="K281" i="2"/>
  <c r="H282" i="2"/>
  <c r="I282" i="2" s="1"/>
  <c r="J282" i="2"/>
  <c r="K282" i="2"/>
  <c r="H283" i="2"/>
  <c r="I283" i="2"/>
  <c r="J283" i="2"/>
  <c r="K283" i="2"/>
  <c r="H284" i="2"/>
  <c r="I284" i="2" s="1"/>
  <c r="J284" i="2"/>
  <c r="K284" i="2"/>
  <c r="H285" i="2"/>
  <c r="I285" i="2" s="1"/>
  <c r="J285" i="2"/>
  <c r="K285" i="2"/>
  <c r="H286" i="2"/>
  <c r="I286" i="2" s="1"/>
  <c r="J286" i="2"/>
  <c r="K286" i="2"/>
  <c r="H287" i="2"/>
  <c r="I287" i="2" s="1"/>
  <c r="J287" i="2"/>
  <c r="K287" i="2"/>
  <c r="H288" i="2"/>
  <c r="I288" i="2" s="1"/>
  <c r="J288" i="2"/>
  <c r="K288" i="2"/>
  <c r="H289" i="2"/>
  <c r="I289" i="2" s="1"/>
  <c r="J289" i="2"/>
  <c r="K289" i="2"/>
  <c r="H290" i="2"/>
  <c r="I290" i="2" s="1"/>
  <c r="J290" i="2"/>
  <c r="K290" i="2"/>
  <c r="H291" i="2"/>
  <c r="I291" i="2" s="1"/>
  <c r="J291" i="2"/>
  <c r="K291" i="2"/>
  <c r="H292" i="2"/>
  <c r="I292" i="2"/>
  <c r="J292" i="2"/>
  <c r="K292" i="2"/>
  <c r="H293" i="2"/>
  <c r="I293" i="2" s="1"/>
  <c r="J293" i="2"/>
  <c r="K293" i="2"/>
  <c r="H294" i="2"/>
  <c r="I294" i="2" s="1"/>
  <c r="J294" i="2"/>
  <c r="K294" i="2"/>
  <c r="H295" i="2"/>
  <c r="I295" i="2"/>
  <c r="J295" i="2"/>
  <c r="K295" i="2"/>
  <c r="H296" i="2"/>
  <c r="I296" i="2" s="1"/>
  <c r="J296" i="2"/>
  <c r="K296" i="2"/>
  <c r="H297" i="2"/>
  <c r="I297" i="2" s="1"/>
  <c r="J297" i="2"/>
  <c r="K297" i="2"/>
  <c r="H298" i="2"/>
  <c r="I298" i="2" s="1"/>
  <c r="J298" i="2"/>
  <c r="K298" i="2"/>
  <c r="H299" i="2"/>
  <c r="I299" i="2" s="1"/>
  <c r="J299" i="2"/>
  <c r="K299" i="2"/>
  <c r="H300" i="2"/>
  <c r="I300" i="2" s="1"/>
  <c r="J300" i="2"/>
  <c r="K300" i="2"/>
  <c r="H301" i="2"/>
  <c r="I301" i="2" s="1"/>
  <c r="J301" i="2"/>
  <c r="K301" i="2"/>
  <c r="H302" i="2"/>
  <c r="I302" i="2" s="1"/>
  <c r="J302" i="2"/>
  <c r="K302" i="2"/>
  <c r="H303" i="2"/>
  <c r="I303" i="2" s="1"/>
  <c r="J303" i="2"/>
  <c r="K303" i="2"/>
  <c r="H304" i="2"/>
  <c r="I304" i="2" s="1"/>
  <c r="J304" i="2"/>
  <c r="K304" i="2"/>
  <c r="H305" i="2"/>
  <c r="I305" i="2" s="1"/>
  <c r="J305" i="2"/>
  <c r="K305" i="2"/>
  <c r="G306" i="2"/>
  <c r="H306" i="2"/>
  <c r="I306" i="2" s="1"/>
  <c r="J306" i="2"/>
  <c r="K306" i="2"/>
  <c r="H307" i="2"/>
  <c r="I307" i="2" s="1"/>
  <c r="J307" i="2"/>
  <c r="K307" i="2"/>
  <c r="H308" i="2"/>
  <c r="I308" i="2" s="1"/>
  <c r="J308" i="2"/>
  <c r="K308" i="2"/>
  <c r="H309" i="2"/>
  <c r="I309" i="2" s="1"/>
  <c r="J309" i="2"/>
  <c r="K309" i="2"/>
  <c r="H310" i="2"/>
  <c r="I310" i="2" s="1"/>
  <c r="J310" i="2"/>
  <c r="K310" i="2"/>
  <c r="H311" i="2"/>
  <c r="I311" i="2" s="1"/>
  <c r="J311" i="2"/>
  <c r="K311" i="2"/>
  <c r="H312" i="2"/>
  <c r="I312" i="2" s="1"/>
  <c r="J312" i="2"/>
  <c r="K312" i="2"/>
  <c r="H313" i="2"/>
  <c r="I313" i="2" s="1"/>
  <c r="J313" i="2"/>
  <c r="K313" i="2"/>
  <c r="H314" i="2"/>
  <c r="I314" i="2" s="1"/>
  <c r="J314" i="2"/>
  <c r="K314" i="2"/>
  <c r="H315" i="2"/>
  <c r="I315" i="2"/>
  <c r="J315" i="2"/>
  <c r="K315" i="2"/>
  <c r="H316" i="2"/>
  <c r="I316" i="2" s="1"/>
  <c r="J316" i="2"/>
  <c r="K316" i="2"/>
  <c r="H317" i="2"/>
  <c r="I317" i="2" s="1"/>
  <c r="J317" i="2"/>
  <c r="K317" i="2"/>
  <c r="H318" i="2"/>
  <c r="I318" i="2" s="1"/>
  <c r="J318" i="2"/>
  <c r="K318" i="2"/>
  <c r="H319" i="2"/>
  <c r="I319" i="2" s="1"/>
  <c r="J319" i="2"/>
  <c r="K319" i="2"/>
  <c r="H320" i="2"/>
  <c r="I320" i="2" s="1"/>
  <c r="J320" i="2"/>
  <c r="K320" i="2"/>
  <c r="H321" i="2"/>
  <c r="I321" i="2" s="1"/>
  <c r="J321" i="2"/>
  <c r="K321" i="2"/>
  <c r="H322" i="2"/>
  <c r="I322" i="2" s="1"/>
  <c r="J322" i="2"/>
  <c r="K322" i="2"/>
  <c r="H323" i="2"/>
  <c r="I323" i="2" s="1"/>
  <c r="J323" i="2"/>
  <c r="K323" i="2"/>
  <c r="H324" i="2"/>
  <c r="I324" i="2" s="1"/>
  <c r="J324" i="2"/>
  <c r="K324" i="2"/>
  <c r="H325" i="2"/>
  <c r="I325" i="2" s="1"/>
  <c r="J325" i="2"/>
  <c r="K325" i="2"/>
  <c r="H326" i="2"/>
  <c r="I326" i="2" s="1"/>
  <c r="J326" i="2"/>
  <c r="K326" i="2"/>
  <c r="H327" i="2"/>
  <c r="I327" i="2" s="1"/>
  <c r="J327" i="2"/>
  <c r="K327" i="2"/>
  <c r="H328" i="2"/>
  <c r="I328" i="2" s="1"/>
  <c r="J328" i="2"/>
  <c r="K328" i="2"/>
  <c r="H329" i="2"/>
  <c r="I329" i="2" s="1"/>
  <c r="J329" i="2"/>
  <c r="K329" i="2"/>
  <c r="H330" i="2"/>
  <c r="I330" i="2" s="1"/>
  <c r="J330" i="2"/>
  <c r="K330" i="2"/>
  <c r="H331" i="2"/>
  <c r="I331" i="2"/>
  <c r="J331" i="2"/>
  <c r="K331" i="2"/>
  <c r="H332" i="2"/>
  <c r="I332" i="2" s="1"/>
  <c r="J332" i="2"/>
  <c r="K332" i="2"/>
  <c r="H333" i="2"/>
  <c r="I333" i="2" s="1"/>
  <c r="J333" i="2"/>
  <c r="K333" i="2"/>
  <c r="H334" i="2"/>
  <c r="I334" i="2" s="1"/>
  <c r="J334" i="2"/>
  <c r="K334" i="2"/>
  <c r="H335" i="2"/>
  <c r="I335" i="2" s="1"/>
  <c r="J335" i="2"/>
  <c r="K335" i="2"/>
  <c r="H336" i="2"/>
  <c r="I336" i="2" s="1"/>
  <c r="J336" i="2"/>
  <c r="K336" i="2"/>
  <c r="G337" i="2"/>
  <c r="H337" i="2"/>
  <c r="I337" i="2" s="1"/>
  <c r="J337" i="2"/>
  <c r="K337" i="2"/>
  <c r="H338" i="2"/>
  <c r="I338" i="2" s="1"/>
  <c r="J338" i="2"/>
  <c r="K338" i="2"/>
  <c r="H339" i="2"/>
  <c r="I339" i="2" s="1"/>
  <c r="J339" i="2"/>
  <c r="K339" i="2"/>
  <c r="H340" i="2"/>
  <c r="I340" i="2"/>
  <c r="J340" i="2"/>
  <c r="K340" i="2"/>
  <c r="H341" i="2"/>
  <c r="I341" i="2" s="1"/>
  <c r="J341" i="2"/>
  <c r="K341" i="2"/>
  <c r="H342" i="2"/>
  <c r="I342" i="2" s="1"/>
  <c r="J342" i="2"/>
  <c r="K342" i="2"/>
  <c r="H343" i="2"/>
  <c r="I343" i="2"/>
  <c r="J343" i="2"/>
  <c r="K343" i="2"/>
  <c r="H344" i="2"/>
  <c r="I344" i="2" s="1"/>
  <c r="J344" i="2"/>
  <c r="K344" i="2"/>
  <c r="H345" i="2"/>
  <c r="I345" i="2" s="1"/>
  <c r="J345" i="2"/>
  <c r="K345" i="2"/>
  <c r="H346" i="2"/>
  <c r="I346" i="2" s="1"/>
  <c r="J346" i="2"/>
  <c r="K346" i="2"/>
  <c r="H347" i="2"/>
  <c r="I347" i="2" s="1"/>
  <c r="J347" i="2"/>
  <c r="K347" i="2"/>
  <c r="H348" i="2"/>
  <c r="I348" i="2" s="1"/>
  <c r="J348" i="2"/>
  <c r="K348" i="2"/>
  <c r="H349" i="2"/>
  <c r="I349" i="2" s="1"/>
  <c r="J349" i="2"/>
  <c r="K349" i="2"/>
  <c r="H350" i="2"/>
  <c r="I350" i="2" s="1"/>
  <c r="J350" i="2"/>
  <c r="K350" i="2"/>
  <c r="H351" i="2"/>
  <c r="I351" i="2" s="1"/>
  <c r="J351" i="2"/>
  <c r="K351" i="2"/>
  <c r="H352" i="2"/>
  <c r="I352" i="2" s="1"/>
  <c r="J352" i="2"/>
  <c r="K352" i="2"/>
  <c r="H353" i="2"/>
  <c r="I353" i="2" s="1"/>
  <c r="J353" i="2"/>
  <c r="K353" i="2"/>
  <c r="H354" i="2"/>
  <c r="I354" i="2" s="1"/>
  <c r="J354" i="2"/>
  <c r="K354" i="2"/>
  <c r="H355" i="2"/>
  <c r="I355" i="2"/>
  <c r="J355" i="2"/>
  <c r="K355" i="2"/>
  <c r="H356" i="2"/>
  <c r="I356" i="2" s="1"/>
  <c r="J356" i="2"/>
  <c r="K356" i="2"/>
  <c r="H357" i="2"/>
  <c r="I357" i="2" s="1"/>
  <c r="J357" i="2"/>
  <c r="K357" i="2"/>
  <c r="H358" i="2"/>
  <c r="I358" i="2" s="1"/>
  <c r="J358" i="2"/>
  <c r="K358" i="2"/>
  <c r="H359" i="2"/>
  <c r="I359" i="2"/>
  <c r="J359" i="2"/>
  <c r="K359" i="2"/>
  <c r="H360" i="2"/>
  <c r="I360" i="2" s="1"/>
  <c r="J360" i="2"/>
  <c r="K360" i="2"/>
  <c r="H361" i="2"/>
  <c r="I361" i="2" s="1"/>
  <c r="J361" i="2"/>
  <c r="K361" i="2"/>
  <c r="H362" i="2"/>
  <c r="I362" i="2" s="1"/>
  <c r="J362" i="2"/>
  <c r="K362" i="2"/>
  <c r="H363" i="2"/>
  <c r="I363" i="2" s="1"/>
  <c r="J363" i="2"/>
  <c r="K363" i="2"/>
  <c r="H364" i="2"/>
  <c r="I364" i="2" s="1"/>
  <c r="J364" i="2"/>
  <c r="K364" i="2"/>
  <c r="H365" i="2"/>
  <c r="I365" i="2" s="1"/>
  <c r="J365" i="2"/>
  <c r="K365" i="2"/>
  <c r="H366" i="2"/>
  <c r="I366" i="2" s="1"/>
  <c r="J366" i="2"/>
  <c r="K366" i="2"/>
  <c r="H367" i="2"/>
  <c r="I367" i="2" s="1"/>
  <c r="J367" i="2"/>
  <c r="K367" i="2"/>
  <c r="H368" i="2"/>
  <c r="I368" i="2" s="1"/>
  <c r="J368" i="2"/>
  <c r="K368" i="2"/>
  <c r="H369" i="2"/>
  <c r="I369" i="2" s="1"/>
  <c r="J369" i="2"/>
  <c r="K369" i="2"/>
  <c r="G370" i="2"/>
  <c r="H370" i="2"/>
  <c r="I370" i="2" s="1"/>
  <c r="J370" i="2"/>
  <c r="K370" i="2"/>
  <c r="H371" i="2"/>
  <c r="I371" i="2" s="1"/>
  <c r="J371" i="2"/>
  <c r="K371" i="2"/>
  <c r="H372" i="2"/>
  <c r="I372" i="2" s="1"/>
  <c r="J372" i="2"/>
  <c r="K372" i="2"/>
  <c r="H373" i="2"/>
  <c r="I373" i="2" s="1"/>
  <c r="J373" i="2"/>
  <c r="K373" i="2"/>
  <c r="H374" i="2"/>
  <c r="I374" i="2" s="1"/>
  <c r="J374" i="2"/>
  <c r="K374" i="2"/>
  <c r="H375" i="2"/>
  <c r="I375" i="2" s="1"/>
  <c r="J375" i="2"/>
  <c r="K375" i="2"/>
  <c r="H376" i="2"/>
  <c r="I376" i="2" s="1"/>
  <c r="J376" i="2"/>
  <c r="K376" i="2"/>
  <c r="H377" i="2"/>
  <c r="I377" i="2" s="1"/>
  <c r="J377" i="2"/>
  <c r="K377" i="2"/>
  <c r="H378" i="2"/>
  <c r="I378" i="2" s="1"/>
  <c r="J378" i="2"/>
  <c r="K378" i="2"/>
  <c r="H379" i="2"/>
  <c r="I379" i="2"/>
  <c r="J379" i="2"/>
  <c r="K379" i="2"/>
  <c r="H380" i="2"/>
  <c r="I380" i="2"/>
  <c r="J380" i="2"/>
  <c r="K380" i="2"/>
  <c r="H381" i="2"/>
  <c r="I381" i="2" s="1"/>
  <c r="J381" i="2"/>
  <c r="K381" i="2"/>
  <c r="H382" i="2"/>
  <c r="I382" i="2" s="1"/>
  <c r="J382" i="2"/>
  <c r="K382" i="2"/>
  <c r="H383" i="2"/>
  <c r="I383" i="2" s="1"/>
  <c r="J383" i="2"/>
  <c r="K383" i="2"/>
  <c r="H384" i="2"/>
  <c r="I384" i="2" s="1"/>
  <c r="J384" i="2"/>
  <c r="K384" i="2"/>
  <c r="H385" i="2"/>
  <c r="I385" i="2" s="1"/>
  <c r="J385" i="2"/>
  <c r="K385" i="2"/>
  <c r="H386" i="2"/>
  <c r="I386" i="2" s="1"/>
  <c r="J386" i="2"/>
  <c r="K386" i="2"/>
  <c r="H387" i="2"/>
  <c r="I387" i="2" s="1"/>
  <c r="J387" i="2"/>
  <c r="K387" i="2"/>
  <c r="H388" i="2"/>
  <c r="I388" i="2" s="1"/>
  <c r="J388" i="2"/>
  <c r="K388" i="2"/>
  <c r="H389" i="2"/>
  <c r="I389" i="2" s="1"/>
  <c r="J389" i="2"/>
  <c r="K389" i="2"/>
  <c r="H390" i="2"/>
  <c r="I390" i="2" s="1"/>
  <c r="J390" i="2"/>
  <c r="K390" i="2"/>
  <c r="H391" i="2"/>
  <c r="I391" i="2" s="1"/>
  <c r="J391" i="2"/>
  <c r="K391" i="2"/>
  <c r="H392" i="2"/>
  <c r="I392" i="2" s="1"/>
  <c r="J392" i="2"/>
  <c r="K392" i="2"/>
  <c r="H393" i="2"/>
  <c r="I393" i="2" s="1"/>
  <c r="J393" i="2"/>
  <c r="K393" i="2"/>
  <c r="H394" i="2"/>
  <c r="I394" i="2" s="1"/>
  <c r="J394" i="2"/>
  <c r="K394" i="2"/>
  <c r="H395" i="2"/>
  <c r="I395" i="2" s="1"/>
  <c r="J395" i="2"/>
  <c r="K395" i="2"/>
  <c r="H396" i="2"/>
  <c r="I396" i="2"/>
  <c r="J396" i="2"/>
  <c r="K396" i="2"/>
  <c r="H397" i="2"/>
  <c r="I397" i="2" s="1"/>
  <c r="J397" i="2"/>
  <c r="K397" i="2"/>
  <c r="H398" i="2"/>
  <c r="I398" i="2" s="1"/>
  <c r="J398" i="2"/>
  <c r="K398" i="2"/>
  <c r="H399" i="2"/>
  <c r="I399" i="2" s="1"/>
  <c r="J399" i="2"/>
  <c r="K399" i="2"/>
  <c r="H400" i="2"/>
  <c r="I400" i="2" s="1"/>
  <c r="J400" i="2"/>
  <c r="K400" i="2"/>
  <c r="G401" i="2"/>
  <c r="H401" i="2"/>
  <c r="I401" i="2" s="1"/>
  <c r="J401" i="2"/>
  <c r="K401" i="2"/>
  <c r="H402" i="2"/>
  <c r="I402" i="2" s="1"/>
  <c r="J402" i="2"/>
  <c r="K402" i="2"/>
  <c r="H403" i="2"/>
  <c r="I403" i="2"/>
  <c r="J403" i="2"/>
  <c r="K403" i="2"/>
  <c r="H404" i="2"/>
  <c r="I404" i="2" s="1"/>
  <c r="J404" i="2"/>
  <c r="K404" i="2"/>
  <c r="H405" i="2"/>
  <c r="I405" i="2" s="1"/>
  <c r="J405" i="2"/>
  <c r="K405" i="2"/>
  <c r="H406" i="2"/>
  <c r="I406" i="2" s="1"/>
  <c r="J406" i="2"/>
  <c r="K406" i="2"/>
  <c r="H407" i="2"/>
  <c r="I407" i="2"/>
  <c r="J407" i="2"/>
  <c r="K407" i="2"/>
  <c r="H408" i="2"/>
  <c r="I408" i="2" s="1"/>
  <c r="J408" i="2"/>
  <c r="K408" i="2"/>
  <c r="H409" i="2"/>
  <c r="I409" i="2" s="1"/>
  <c r="J409" i="2"/>
  <c r="K409" i="2"/>
  <c r="H410" i="2"/>
  <c r="I410" i="2" s="1"/>
  <c r="J410" i="2"/>
  <c r="K410" i="2"/>
  <c r="H411" i="2"/>
  <c r="I411" i="2" s="1"/>
  <c r="J411" i="2"/>
  <c r="K411" i="2"/>
  <c r="H412" i="2"/>
  <c r="I412" i="2" s="1"/>
  <c r="J412" i="2"/>
  <c r="K412" i="2"/>
  <c r="H413" i="2"/>
  <c r="I413" i="2" s="1"/>
  <c r="J413" i="2"/>
  <c r="K413" i="2"/>
  <c r="H414" i="2"/>
  <c r="I414" i="2" s="1"/>
  <c r="J414" i="2"/>
  <c r="K414" i="2"/>
  <c r="H415" i="2"/>
  <c r="I415" i="2" s="1"/>
  <c r="J415" i="2"/>
  <c r="K415" i="2"/>
  <c r="H416" i="2"/>
  <c r="I416" i="2" s="1"/>
  <c r="J416" i="2"/>
  <c r="K416" i="2"/>
  <c r="H417" i="2"/>
  <c r="I417" i="2" s="1"/>
  <c r="J417" i="2"/>
  <c r="K417" i="2"/>
  <c r="H418" i="2"/>
  <c r="I418" i="2" s="1"/>
  <c r="J418" i="2"/>
  <c r="K418" i="2"/>
  <c r="H419" i="2"/>
  <c r="I419" i="2"/>
  <c r="J419" i="2"/>
  <c r="K419" i="2"/>
  <c r="H420" i="2"/>
  <c r="I420" i="2" s="1"/>
  <c r="J420" i="2"/>
  <c r="K420" i="2"/>
  <c r="H421" i="2"/>
  <c r="I421" i="2" s="1"/>
  <c r="J421" i="2"/>
  <c r="K421" i="2"/>
  <c r="H422" i="2"/>
  <c r="I422" i="2" s="1"/>
  <c r="J422" i="2"/>
  <c r="K422" i="2"/>
  <c r="H423" i="2"/>
  <c r="I423" i="2" s="1"/>
  <c r="J423" i="2"/>
  <c r="K423" i="2"/>
  <c r="H424" i="2"/>
  <c r="I424" i="2" s="1"/>
  <c r="J424" i="2"/>
  <c r="K424" i="2"/>
  <c r="H425" i="2"/>
  <c r="I425" i="2" s="1"/>
  <c r="J425" i="2"/>
  <c r="K425" i="2"/>
  <c r="H426" i="2"/>
  <c r="I426" i="2" s="1"/>
  <c r="J426" i="2"/>
  <c r="K426" i="2"/>
  <c r="H427" i="2"/>
  <c r="I427" i="2" s="1"/>
  <c r="J427" i="2"/>
  <c r="K427" i="2"/>
  <c r="H428" i="2"/>
  <c r="I428" i="2" s="1"/>
  <c r="J428" i="2"/>
  <c r="K428" i="2"/>
  <c r="H429" i="2"/>
  <c r="I429" i="2" s="1"/>
  <c r="J429" i="2"/>
  <c r="K429" i="2"/>
  <c r="H430" i="2"/>
  <c r="I430" i="2" s="1"/>
  <c r="J430" i="2"/>
  <c r="K430" i="2"/>
  <c r="H431" i="2"/>
  <c r="I431" i="2" s="1"/>
  <c r="J431" i="2"/>
  <c r="K431" i="2"/>
  <c r="H432" i="2"/>
  <c r="I432" i="2" s="1"/>
  <c r="J432" i="2"/>
  <c r="K432" i="2"/>
  <c r="H433" i="2"/>
  <c r="I433" i="2" s="1"/>
  <c r="J433" i="2"/>
  <c r="K433" i="2"/>
  <c r="G434" i="2"/>
  <c r="H434" i="2"/>
  <c r="I434" i="2" s="1"/>
  <c r="J434" i="2"/>
  <c r="K434" i="2"/>
  <c r="H435" i="2"/>
  <c r="I435" i="2" s="1"/>
  <c r="J435" i="2"/>
  <c r="K435" i="2"/>
  <c r="H436" i="2"/>
  <c r="I436" i="2" s="1"/>
  <c r="J436" i="2"/>
  <c r="K436" i="2"/>
  <c r="H437" i="2"/>
  <c r="I437" i="2" s="1"/>
  <c r="J437" i="2"/>
  <c r="K437" i="2"/>
  <c r="H438" i="2"/>
  <c r="I438" i="2" s="1"/>
  <c r="J438" i="2"/>
  <c r="K438" i="2"/>
  <c r="H439" i="2"/>
  <c r="I439" i="2" s="1"/>
  <c r="J439" i="2"/>
  <c r="K439" i="2"/>
  <c r="H440" i="2"/>
  <c r="I440" i="2" s="1"/>
  <c r="J440" i="2"/>
  <c r="K440" i="2"/>
  <c r="H441" i="2"/>
  <c r="I441" i="2" s="1"/>
  <c r="J441" i="2"/>
  <c r="K441" i="2"/>
  <c r="H442" i="2"/>
  <c r="I442" i="2" s="1"/>
  <c r="J442" i="2"/>
  <c r="K442" i="2"/>
  <c r="H443" i="2"/>
  <c r="I443" i="2" s="1"/>
  <c r="J443" i="2"/>
  <c r="K443" i="2"/>
  <c r="H444" i="2"/>
  <c r="I444" i="2"/>
  <c r="J444" i="2"/>
  <c r="K444" i="2"/>
  <c r="H445" i="2"/>
  <c r="I445" i="2" s="1"/>
  <c r="J445" i="2"/>
  <c r="K445" i="2"/>
  <c r="H446" i="2"/>
  <c r="I446" i="2" s="1"/>
  <c r="J446" i="2"/>
  <c r="K446" i="2"/>
  <c r="H447" i="2"/>
  <c r="I447" i="2"/>
  <c r="J447" i="2"/>
  <c r="K447" i="2"/>
  <c r="H448" i="2"/>
  <c r="I448" i="2" s="1"/>
  <c r="J448" i="2"/>
  <c r="K448" i="2"/>
  <c r="H449" i="2"/>
  <c r="I449" i="2" s="1"/>
  <c r="J449" i="2"/>
  <c r="K449" i="2"/>
  <c r="H450" i="2"/>
  <c r="I450" i="2" s="1"/>
  <c r="J450" i="2"/>
  <c r="K450" i="2"/>
  <c r="H451" i="2"/>
  <c r="I451" i="2" s="1"/>
  <c r="J451" i="2"/>
  <c r="K451" i="2"/>
  <c r="H452" i="2"/>
  <c r="I452" i="2" s="1"/>
  <c r="J452" i="2"/>
  <c r="K452" i="2"/>
  <c r="H453" i="2"/>
  <c r="I453" i="2" s="1"/>
  <c r="J453" i="2"/>
  <c r="K453" i="2"/>
  <c r="H454" i="2"/>
  <c r="I454" i="2" s="1"/>
  <c r="J454" i="2"/>
  <c r="K454" i="2"/>
  <c r="H455" i="2"/>
  <c r="I455" i="2" s="1"/>
  <c r="J455" i="2"/>
  <c r="K455" i="2"/>
  <c r="H456" i="2"/>
  <c r="I456" i="2" s="1"/>
  <c r="J456" i="2"/>
  <c r="K456" i="2"/>
  <c r="H457" i="2"/>
  <c r="I457" i="2" s="1"/>
  <c r="J457" i="2"/>
  <c r="K457" i="2"/>
  <c r="H458" i="2"/>
  <c r="I458" i="2" s="1"/>
  <c r="J458" i="2"/>
  <c r="K458" i="2"/>
  <c r="H459" i="2"/>
  <c r="I459" i="2" s="1"/>
  <c r="J459" i="2"/>
  <c r="K459" i="2"/>
  <c r="H460" i="2"/>
  <c r="I460" i="2"/>
  <c r="J460" i="2"/>
  <c r="K460" i="2"/>
  <c r="H461" i="2"/>
  <c r="I461" i="2" s="1"/>
  <c r="J461" i="2"/>
  <c r="K461" i="2"/>
  <c r="H462" i="2"/>
  <c r="I462" i="2" s="1"/>
  <c r="J462" i="2"/>
  <c r="K462" i="2"/>
  <c r="H463" i="2"/>
  <c r="I463" i="2"/>
  <c r="J463" i="2"/>
  <c r="K463" i="2"/>
  <c r="H464" i="2"/>
  <c r="I464" i="2" s="1"/>
  <c r="J464" i="2"/>
  <c r="K464" i="2"/>
  <c r="G465" i="2"/>
  <c r="H465" i="2"/>
  <c r="I465" i="2" s="1"/>
  <c r="J465" i="2"/>
  <c r="K465" i="2"/>
  <c r="H466" i="2"/>
  <c r="I466" i="2" s="1"/>
  <c r="J466" i="2"/>
  <c r="K466" i="2"/>
  <c r="H467" i="2"/>
  <c r="I467" i="2"/>
  <c r="J467" i="2"/>
  <c r="K467" i="2"/>
  <c r="H468" i="2"/>
  <c r="I468" i="2" s="1"/>
  <c r="J468" i="2"/>
  <c r="K468" i="2"/>
  <c r="H469" i="2"/>
  <c r="I469" i="2" s="1"/>
  <c r="J469" i="2"/>
  <c r="K469" i="2"/>
  <c r="H470" i="2"/>
  <c r="I470" i="2" s="1"/>
  <c r="J470" i="2"/>
  <c r="K470" i="2"/>
  <c r="H471" i="2"/>
  <c r="I471" i="2" s="1"/>
  <c r="J471" i="2"/>
  <c r="K471" i="2"/>
  <c r="H472" i="2"/>
  <c r="I472" i="2" s="1"/>
  <c r="J472" i="2"/>
  <c r="K472" i="2"/>
  <c r="H473" i="2"/>
  <c r="I473" i="2" s="1"/>
  <c r="J473" i="2"/>
  <c r="K473" i="2"/>
  <c r="H474" i="2"/>
  <c r="I474" i="2" s="1"/>
  <c r="J474" i="2"/>
  <c r="K474" i="2"/>
  <c r="H475" i="2"/>
  <c r="I475" i="2" s="1"/>
  <c r="J475" i="2"/>
  <c r="K475" i="2"/>
  <c r="H476" i="2"/>
  <c r="I476" i="2" s="1"/>
  <c r="J476" i="2"/>
  <c r="K476" i="2"/>
  <c r="H477" i="2"/>
  <c r="I477" i="2" s="1"/>
  <c r="J477" i="2"/>
  <c r="K477" i="2"/>
  <c r="H478" i="2"/>
  <c r="I478" i="2" s="1"/>
  <c r="J478" i="2"/>
  <c r="K478" i="2"/>
  <c r="H479" i="2"/>
  <c r="I479" i="2" s="1"/>
  <c r="J479" i="2"/>
  <c r="K479" i="2"/>
  <c r="H480" i="2"/>
  <c r="I480" i="2" s="1"/>
  <c r="J480" i="2"/>
  <c r="K480" i="2"/>
  <c r="H481" i="2"/>
  <c r="I481" i="2" s="1"/>
  <c r="J481" i="2"/>
  <c r="K481" i="2"/>
  <c r="H482" i="2"/>
  <c r="I482" i="2" s="1"/>
  <c r="J482" i="2"/>
  <c r="K482" i="2"/>
  <c r="H483" i="2"/>
  <c r="I483" i="2"/>
  <c r="J483" i="2"/>
  <c r="K483" i="2"/>
  <c r="H484" i="2"/>
  <c r="I484" i="2"/>
  <c r="J484" i="2"/>
  <c r="K484" i="2"/>
  <c r="H485" i="2"/>
  <c r="I485" i="2" s="1"/>
  <c r="J485" i="2"/>
  <c r="K485" i="2"/>
  <c r="H486" i="2"/>
  <c r="I486" i="2" s="1"/>
  <c r="J486" i="2"/>
  <c r="K486" i="2"/>
  <c r="H487" i="2"/>
  <c r="I487" i="2" s="1"/>
  <c r="J487" i="2"/>
  <c r="K487" i="2"/>
  <c r="H488" i="2"/>
  <c r="I488" i="2" s="1"/>
  <c r="J488" i="2"/>
  <c r="K488" i="2"/>
  <c r="H489" i="2"/>
  <c r="I489" i="2" s="1"/>
  <c r="J489" i="2"/>
  <c r="K489" i="2"/>
  <c r="H490" i="2"/>
  <c r="I490" i="2" s="1"/>
  <c r="J490" i="2"/>
  <c r="K490" i="2"/>
  <c r="H491" i="2"/>
  <c r="I491" i="2" s="1"/>
  <c r="J491" i="2"/>
  <c r="K491" i="2"/>
  <c r="H492" i="2"/>
  <c r="I492" i="2" s="1"/>
  <c r="J492" i="2"/>
  <c r="K492" i="2"/>
  <c r="H493" i="2"/>
  <c r="I493" i="2" s="1"/>
  <c r="J493" i="2"/>
  <c r="K493" i="2"/>
  <c r="H494" i="2"/>
  <c r="I494" i="2" s="1"/>
  <c r="J494" i="2"/>
  <c r="K494" i="2"/>
  <c r="H495" i="2"/>
  <c r="I495" i="2" s="1"/>
  <c r="J495" i="2"/>
  <c r="K495" i="2"/>
  <c r="H496" i="2"/>
  <c r="I496" i="2" s="1"/>
  <c r="J496" i="2"/>
  <c r="K496" i="2"/>
  <c r="H497" i="2"/>
  <c r="I497" i="2" s="1"/>
  <c r="J497" i="2"/>
  <c r="K497" i="2"/>
  <c r="G498" i="2"/>
  <c r="H498" i="2"/>
  <c r="I498" i="2" s="1"/>
  <c r="J498" i="2"/>
  <c r="K498" i="2"/>
  <c r="H499" i="2"/>
  <c r="I499" i="2" s="1"/>
  <c r="J499" i="2"/>
  <c r="K499" i="2"/>
  <c r="H500" i="2"/>
  <c r="I500" i="2" s="1"/>
  <c r="J500" i="2"/>
  <c r="K500" i="2"/>
  <c r="H501" i="2"/>
  <c r="I501" i="2" s="1"/>
  <c r="J501" i="2"/>
  <c r="K501" i="2"/>
  <c r="H502" i="2"/>
  <c r="I502" i="2" s="1"/>
  <c r="J502" i="2"/>
  <c r="K502" i="2"/>
  <c r="H503" i="2"/>
  <c r="I503" i="2" s="1"/>
  <c r="J503" i="2"/>
  <c r="K503" i="2"/>
  <c r="H504" i="2"/>
  <c r="I504" i="2" s="1"/>
  <c r="J504" i="2"/>
  <c r="K504" i="2"/>
  <c r="H505" i="2"/>
  <c r="I505" i="2" s="1"/>
  <c r="J505" i="2"/>
  <c r="K505" i="2"/>
  <c r="H506" i="2"/>
  <c r="I506" i="2" s="1"/>
  <c r="J506" i="2"/>
  <c r="K506" i="2"/>
  <c r="H507" i="2"/>
  <c r="I507" i="2"/>
  <c r="J507" i="2"/>
  <c r="K507" i="2"/>
  <c r="H508" i="2"/>
  <c r="I508" i="2"/>
  <c r="J508" i="2"/>
  <c r="K508" i="2"/>
  <c r="H509" i="2"/>
  <c r="I509" i="2" s="1"/>
  <c r="J509" i="2"/>
  <c r="K509" i="2"/>
  <c r="H510" i="2"/>
  <c r="I510" i="2" s="1"/>
  <c r="J510" i="2"/>
  <c r="K510" i="2"/>
  <c r="H511" i="2"/>
  <c r="I511" i="2"/>
  <c r="J511" i="2"/>
  <c r="K511" i="2"/>
  <c r="H512" i="2"/>
  <c r="I512" i="2" s="1"/>
  <c r="J512" i="2"/>
  <c r="K512" i="2"/>
  <c r="H513" i="2"/>
  <c r="I513" i="2" s="1"/>
  <c r="J513" i="2"/>
  <c r="K513" i="2"/>
  <c r="H514" i="2"/>
  <c r="I514" i="2" s="1"/>
  <c r="J514" i="2"/>
  <c r="K514" i="2"/>
  <c r="H515" i="2"/>
  <c r="I515" i="2" s="1"/>
  <c r="J515" i="2"/>
  <c r="K515" i="2"/>
  <c r="H516" i="2"/>
  <c r="I516" i="2" s="1"/>
  <c r="J516" i="2"/>
  <c r="K516" i="2"/>
  <c r="H517" i="2"/>
  <c r="I517" i="2" s="1"/>
  <c r="J517" i="2"/>
  <c r="K517" i="2"/>
  <c r="H518" i="2"/>
  <c r="I518" i="2" s="1"/>
  <c r="J518" i="2"/>
  <c r="K518" i="2"/>
  <c r="H519" i="2"/>
  <c r="I519" i="2" s="1"/>
  <c r="J519" i="2"/>
  <c r="K519" i="2"/>
  <c r="H520" i="2"/>
  <c r="I520" i="2" s="1"/>
  <c r="J520" i="2"/>
  <c r="K520" i="2"/>
  <c r="H521" i="2"/>
  <c r="I521" i="2" s="1"/>
  <c r="J521" i="2"/>
  <c r="K521" i="2"/>
  <c r="H522" i="2"/>
  <c r="I522" i="2" s="1"/>
  <c r="J522" i="2"/>
  <c r="K522" i="2"/>
  <c r="H523" i="2"/>
  <c r="I523" i="2"/>
  <c r="J523" i="2"/>
  <c r="K523" i="2"/>
  <c r="H524" i="2"/>
  <c r="I524" i="2" s="1"/>
  <c r="J524" i="2"/>
  <c r="K524" i="2"/>
  <c r="H525" i="2"/>
  <c r="I525" i="2" s="1"/>
  <c r="J525" i="2"/>
  <c r="K525" i="2"/>
  <c r="H526" i="2"/>
  <c r="I526" i="2" s="1"/>
  <c r="J526" i="2"/>
  <c r="K526" i="2"/>
  <c r="H527" i="2"/>
  <c r="I527" i="2"/>
  <c r="J527" i="2"/>
  <c r="K527" i="2"/>
  <c r="H528" i="2"/>
  <c r="I528" i="2" s="1"/>
  <c r="J528" i="2"/>
  <c r="K528" i="2"/>
  <c r="G529" i="2"/>
  <c r="H529" i="2"/>
  <c r="I529" i="2" s="1"/>
  <c r="J529" i="2"/>
  <c r="K529" i="2"/>
  <c r="H530" i="2"/>
  <c r="I530" i="2" s="1"/>
  <c r="J530" i="2"/>
  <c r="K530" i="2"/>
  <c r="H531" i="2"/>
  <c r="I531" i="2" s="1"/>
  <c r="J531" i="2"/>
  <c r="K531" i="2"/>
  <c r="H532" i="2"/>
  <c r="I532" i="2"/>
  <c r="J532" i="2"/>
  <c r="K532" i="2"/>
  <c r="H533" i="2"/>
  <c r="I533" i="2" s="1"/>
  <c r="J533" i="2"/>
  <c r="K533" i="2"/>
  <c r="H534" i="2"/>
  <c r="I534" i="2" s="1"/>
  <c r="J534" i="2"/>
  <c r="K534" i="2"/>
  <c r="H535" i="2"/>
  <c r="I535" i="2" s="1"/>
  <c r="J535" i="2"/>
  <c r="K535" i="2"/>
  <c r="H536" i="2"/>
  <c r="I536" i="2" s="1"/>
  <c r="J536" i="2"/>
  <c r="K536" i="2"/>
  <c r="H537" i="2"/>
  <c r="I537" i="2" s="1"/>
  <c r="J537" i="2"/>
  <c r="K537" i="2"/>
  <c r="H538" i="2"/>
  <c r="I538" i="2" s="1"/>
  <c r="J538" i="2"/>
  <c r="K538" i="2"/>
  <c r="H539" i="2"/>
  <c r="I539" i="2" s="1"/>
  <c r="J539" i="2"/>
  <c r="K539" i="2"/>
  <c r="H540" i="2"/>
  <c r="I540" i="2" s="1"/>
  <c r="J540" i="2"/>
  <c r="K540" i="2"/>
  <c r="H541" i="2"/>
  <c r="I541" i="2" s="1"/>
  <c r="J541" i="2"/>
  <c r="K541" i="2"/>
  <c r="H542" i="2"/>
  <c r="I542" i="2" s="1"/>
  <c r="J542" i="2"/>
  <c r="K542" i="2"/>
  <c r="H543" i="2"/>
  <c r="I543" i="2" s="1"/>
  <c r="J543" i="2"/>
  <c r="K543" i="2"/>
  <c r="H544" i="2"/>
  <c r="I544" i="2" s="1"/>
  <c r="J544" i="2"/>
  <c r="K544" i="2"/>
  <c r="H545" i="2"/>
  <c r="I545" i="2" s="1"/>
  <c r="J545" i="2"/>
  <c r="K545" i="2"/>
  <c r="H546" i="2"/>
  <c r="I546" i="2" s="1"/>
  <c r="J546" i="2"/>
  <c r="K546" i="2"/>
  <c r="H547" i="2"/>
  <c r="I547" i="2" s="1"/>
  <c r="J547" i="2"/>
  <c r="K547" i="2"/>
  <c r="H548" i="2"/>
  <c r="I548" i="2"/>
  <c r="J548" i="2"/>
  <c r="K548" i="2"/>
  <c r="H549" i="2"/>
  <c r="I549" i="2" s="1"/>
  <c r="J549" i="2"/>
  <c r="K549" i="2"/>
  <c r="H550" i="2"/>
  <c r="I550" i="2" s="1"/>
  <c r="J550" i="2"/>
  <c r="K550" i="2"/>
  <c r="H551" i="2"/>
  <c r="I551" i="2"/>
  <c r="J551" i="2"/>
  <c r="K551" i="2"/>
  <c r="H552" i="2"/>
  <c r="I552" i="2" s="1"/>
  <c r="J552" i="2"/>
  <c r="K552" i="2"/>
  <c r="H553" i="2"/>
  <c r="I553" i="2" s="1"/>
  <c r="J553" i="2"/>
  <c r="K553" i="2"/>
  <c r="H554" i="2"/>
  <c r="I554" i="2" s="1"/>
  <c r="J554" i="2"/>
  <c r="K554" i="2"/>
  <c r="H555" i="2"/>
  <c r="I555" i="2" s="1"/>
  <c r="J555" i="2"/>
  <c r="K555" i="2"/>
  <c r="H556" i="2"/>
  <c r="I556" i="2" s="1"/>
  <c r="J556" i="2"/>
  <c r="K556" i="2"/>
  <c r="H557" i="2"/>
  <c r="I557" i="2" s="1"/>
  <c r="J557" i="2"/>
  <c r="K557" i="2"/>
  <c r="H558" i="2"/>
  <c r="I558" i="2" s="1"/>
  <c r="J558" i="2"/>
  <c r="K558" i="2"/>
  <c r="H559" i="2"/>
  <c r="I559" i="2" s="1"/>
  <c r="J559" i="2"/>
  <c r="K559" i="2"/>
  <c r="H560" i="2"/>
  <c r="I560" i="2" s="1"/>
  <c r="J560" i="2"/>
  <c r="K560" i="2"/>
  <c r="H561" i="2"/>
  <c r="I561" i="2" s="1"/>
  <c r="J561" i="2"/>
  <c r="K561" i="2"/>
  <c r="G562" i="2"/>
  <c r="H562" i="2"/>
  <c r="I562" i="2" s="1"/>
  <c r="J562" i="2"/>
  <c r="K562" i="2"/>
  <c r="H563" i="2"/>
  <c r="I563" i="2" s="1"/>
  <c r="J563" i="2"/>
  <c r="K563" i="2"/>
  <c r="H564" i="2"/>
  <c r="I564" i="2" s="1"/>
  <c r="J564" i="2"/>
  <c r="K564" i="2"/>
  <c r="H565" i="2"/>
  <c r="I565" i="2" s="1"/>
  <c r="J565" i="2"/>
  <c r="K565" i="2"/>
  <c r="H566" i="2"/>
  <c r="I566" i="2" s="1"/>
  <c r="J566" i="2"/>
  <c r="K566" i="2"/>
  <c r="H567" i="2"/>
  <c r="I567" i="2" s="1"/>
  <c r="J567" i="2"/>
  <c r="K567" i="2"/>
  <c r="H568" i="2"/>
  <c r="I568" i="2" s="1"/>
  <c r="J568" i="2"/>
  <c r="K568" i="2"/>
  <c r="H569" i="2"/>
  <c r="I569" i="2" s="1"/>
  <c r="J569" i="2"/>
  <c r="K569" i="2"/>
  <c r="H570" i="2"/>
  <c r="I570" i="2" s="1"/>
  <c r="J570" i="2"/>
  <c r="K570" i="2"/>
  <c r="H571" i="2"/>
  <c r="I571" i="2"/>
  <c r="J571" i="2"/>
  <c r="K571" i="2"/>
  <c r="H572" i="2"/>
  <c r="I572" i="2" s="1"/>
  <c r="J572" i="2"/>
  <c r="K572" i="2"/>
  <c r="H573" i="2"/>
  <c r="I573" i="2" s="1"/>
  <c r="J573" i="2"/>
  <c r="K573" i="2"/>
  <c r="H574" i="2"/>
  <c r="I574" i="2" s="1"/>
  <c r="J574" i="2"/>
  <c r="K574" i="2"/>
  <c r="H575" i="2"/>
  <c r="I575" i="2"/>
  <c r="J575" i="2"/>
  <c r="K575" i="2"/>
  <c r="H576" i="2"/>
  <c r="I576" i="2" s="1"/>
  <c r="J576" i="2"/>
  <c r="K576" i="2"/>
  <c r="H577" i="2"/>
  <c r="I577" i="2" s="1"/>
  <c r="J577" i="2"/>
  <c r="K577" i="2"/>
  <c r="H578" i="2"/>
  <c r="I578" i="2" s="1"/>
  <c r="J578" i="2"/>
  <c r="K578" i="2"/>
  <c r="H579" i="2"/>
  <c r="I579" i="2" s="1"/>
  <c r="J579" i="2"/>
  <c r="K579" i="2"/>
  <c r="H580" i="2"/>
  <c r="I580" i="2" s="1"/>
  <c r="J580" i="2"/>
  <c r="K580" i="2"/>
  <c r="H581" i="2"/>
  <c r="I581" i="2" s="1"/>
  <c r="J581" i="2"/>
  <c r="K581" i="2"/>
  <c r="H582" i="2"/>
  <c r="I582" i="2" s="1"/>
  <c r="J582" i="2"/>
  <c r="K582" i="2"/>
  <c r="H583" i="2"/>
  <c r="I583" i="2" s="1"/>
  <c r="J583" i="2"/>
  <c r="K583" i="2"/>
  <c r="H584" i="2"/>
  <c r="I584" i="2" s="1"/>
  <c r="J584" i="2"/>
  <c r="K584" i="2"/>
  <c r="H585" i="2"/>
  <c r="I585" i="2" s="1"/>
  <c r="J585" i="2"/>
  <c r="K585" i="2"/>
  <c r="H586" i="2"/>
  <c r="I586" i="2" s="1"/>
  <c r="J586" i="2"/>
  <c r="K586" i="2"/>
  <c r="H587" i="2"/>
  <c r="I587" i="2"/>
  <c r="J587" i="2"/>
  <c r="K587" i="2"/>
  <c r="H588" i="2"/>
  <c r="I588" i="2" s="1"/>
  <c r="J588" i="2"/>
  <c r="K588" i="2"/>
  <c r="H589" i="2"/>
  <c r="I589" i="2" s="1"/>
  <c r="J589" i="2"/>
  <c r="K589" i="2"/>
  <c r="H590" i="2"/>
  <c r="I590" i="2" s="1"/>
  <c r="J590" i="2"/>
  <c r="K590" i="2"/>
  <c r="H591" i="2"/>
  <c r="I591" i="2" s="1"/>
  <c r="J591" i="2"/>
  <c r="K591" i="2"/>
  <c r="H592" i="2"/>
  <c r="I592" i="2" s="1"/>
  <c r="J592" i="2"/>
  <c r="K592" i="2"/>
  <c r="G593" i="2"/>
  <c r="H593" i="2"/>
  <c r="I593" i="2" s="1"/>
  <c r="J593" i="2"/>
  <c r="K593" i="2"/>
  <c r="H594" i="2"/>
  <c r="I594" i="2" s="1"/>
  <c r="J594" i="2"/>
  <c r="K594" i="2"/>
  <c r="G595" i="2"/>
  <c r="H595" i="2"/>
  <c r="I595" i="2" s="1"/>
  <c r="J595" i="2"/>
  <c r="K595" i="2"/>
  <c r="H596" i="2"/>
  <c r="I596" i="2" s="1"/>
  <c r="J596" i="2"/>
  <c r="K596" i="2"/>
  <c r="H597" i="2"/>
  <c r="I597" i="2" s="1"/>
  <c r="J597" i="2"/>
  <c r="K597" i="2"/>
  <c r="H598" i="2"/>
  <c r="I598" i="2" s="1"/>
  <c r="J598" i="2"/>
  <c r="K598" i="2"/>
  <c r="H599" i="2"/>
  <c r="I599" i="2" s="1"/>
  <c r="J599" i="2"/>
  <c r="K599" i="2"/>
  <c r="H600" i="2"/>
  <c r="I600" i="2" s="1"/>
  <c r="J600" i="2"/>
  <c r="K600" i="2"/>
  <c r="H601" i="2"/>
  <c r="I601" i="2" s="1"/>
  <c r="J601" i="2"/>
  <c r="K601" i="2"/>
  <c r="H602" i="2"/>
  <c r="I602" i="2" s="1"/>
  <c r="J602" i="2"/>
  <c r="K602" i="2"/>
  <c r="H603" i="2"/>
  <c r="I603" i="2"/>
  <c r="J603" i="2"/>
  <c r="K603" i="2"/>
  <c r="G604" i="2"/>
  <c r="H604" i="2"/>
  <c r="I604" i="2" s="1"/>
  <c r="J604" i="2"/>
  <c r="K604" i="2"/>
  <c r="H605" i="2"/>
  <c r="I605" i="2" s="1"/>
  <c r="J605" i="2"/>
  <c r="K605" i="2"/>
  <c r="H606" i="2"/>
  <c r="I606" i="2" s="1"/>
  <c r="J606" i="2"/>
  <c r="K606" i="2"/>
  <c r="H607" i="2"/>
  <c r="I607" i="2" s="1"/>
  <c r="J607" i="2"/>
  <c r="K607" i="2"/>
  <c r="H608" i="2"/>
  <c r="I608" i="2" s="1"/>
  <c r="J608" i="2"/>
  <c r="K608" i="2"/>
  <c r="H609" i="2"/>
  <c r="I609" i="2" s="1"/>
  <c r="J609" i="2"/>
  <c r="K609" i="2"/>
  <c r="H610" i="2"/>
  <c r="I610" i="2" s="1"/>
  <c r="J610" i="2"/>
  <c r="K610" i="2"/>
  <c r="H611" i="2"/>
  <c r="I611" i="2"/>
  <c r="J611" i="2"/>
  <c r="K611" i="2"/>
  <c r="H612" i="2"/>
  <c r="I612" i="2"/>
  <c r="J612" i="2"/>
  <c r="K612" i="2"/>
  <c r="G613" i="2"/>
  <c r="H613" i="2"/>
  <c r="I613" i="2" s="1"/>
  <c r="J613" i="2"/>
  <c r="K613" i="2"/>
  <c r="H614" i="2"/>
  <c r="I614" i="2" s="1"/>
  <c r="J614" i="2"/>
  <c r="K614" i="2"/>
  <c r="H615" i="2"/>
  <c r="I615" i="2" s="1"/>
  <c r="J615" i="2"/>
  <c r="K615" i="2"/>
  <c r="H616" i="2"/>
  <c r="I616" i="2" s="1"/>
  <c r="J616" i="2"/>
  <c r="K616" i="2"/>
  <c r="H617" i="2"/>
  <c r="I617" i="2" s="1"/>
  <c r="J617" i="2"/>
  <c r="K617" i="2"/>
  <c r="H618" i="2"/>
  <c r="I618" i="2" s="1"/>
  <c r="J618" i="2"/>
  <c r="K618" i="2"/>
  <c r="H619" i="2"/>
  <c r="I619" i="2"/>
  <c r="J619" i="2"/>
  <c r="K619" i="2"/>
  <c r="H620" i="2"/>
  <c r="I620" i="2" s="1"/>
  <c r="J620" i="2"/>
  <c r="K620" i="2"/>
  <c r="H621" i="2"/>
  <c r="I621" i="2" s="1"/>
  <c r="J621" i="2"/>
  <c r="K621" i="2"/>
  <c r="H622" i="2"/>
  <c r="I622" i="2" s="1"/>
  <c r="J622" i="2"/>
  <c r="K622" i="2"/>
  <c r="H623" i="2"/>
  <c r="I623" i="2" s="1"/>
  <c r="J623" i="2"/>
  <c r="K623" i="2"/>
  <c r="H624" i="2"/>
  <c r="I624" i="2" s="1"/>
  <c r="J624" i="2"/>
  <c r="K624" i="2"/>
  <c r="H625" i="2"/>
  <c r="I625" i="2" s="1"/>
  <c r="J625" i="2"/>
  <c r="K625" i="2"/>
  <c r="H626" i="2"/>
  <c r="I626" i="2" s="1"/>
  <c r="J626" i="2"/>
  <c r="K626" i="2"/>
  <c r="H627" i="2"/>
  <c r="I627" i="2"/>
  <c r="J627" i="2"/>
  <c r="K627" i="2"/>
  <c r="H628" i="2"/>
  <c r="I628" i="2" s="1"/>
  <c r="J628" i="2"/>
  <c r="K628" i="2"/>
  <c r="G629" i="2"/>
  <c r="H629" i="2"/>
  <c r="I629" i="2" s="1"/>
  <c r="J629" i="2"/>
  <c r="K629" i="2"/>
  <c r="H630" i="2"/>
  <c r="I630" i="2" s="1"/>
  <c r="J630" i="2"/>
  <c r="K630" i="2"/>
  <c r="G631" i="2"/>
  <c r="H631" i="2"/>
  <c r="I631" i="2" s="1"/>
  <c r="J631" i="2"/>
  <c r="K631" i="2"/>
  <c r="H632" i="2"/>
  <c r="I632" i="2" s="1"/>
  <c r="J632" i="2"/>
  <c r="K632" i="2"/>
  <c r="H633" i="2"/>
  <c r="I633" i="2" s="1"/>
  <c r="J633" i="2"/>
  <c r="K633" i="2"/>
  <c r="H634" i="2"/>
  <c r="I634" i="2" s="1"/>
  <c r="J634" i="2"/>
  <c r="K634" i="2"/>
  <c r="H635" i="2"/>
  <c r="I635" i="2" s="1"/>
  <c r="J635" i="2"/>
  <c r="K635" i="2"/>
  <c r="H636" i="2"/>
  <c r="I636" i="2" s="1"/>
  <c r="J636" i="2"/>
  <c r="K636" i="2"/>
  <c r="H637" i="2"/>
  <c r="I637" i="2" s="1"/>
  <c r="J637" i="2"/>
  <c r="K637" i="2"/>
  <c r="H638" i="2"/>
  <c r="I638" i="2" s="1"/>
  <c r="J638" i="2"/>
  <c r="K638" i="2"/>
  <c r="H639" i="2"/>
  <c r="I639" i="2" s="1"/>
  <c r="J639" i="2"/>
  <c r="K639" i="2"/>
  <c r="H640" i="2"/>
  <c r="I640" i="2" s="1"/>
  <c r="J640" i="2"/>
  <c r="K640" i="2"/>
  <c r="H641" i="2"/>
  <c r="I641" i="2" s="1"/>
  <c r="J641" i="2"/>
  <c r="K641" i="2"/>
  <c r="H642" i="2"/>
  <c r="I642" i="2" s="1"/>
  <c r="J642" i="2"/>
  <c r="K642" i="2"/>
  <c r="H643" i="2"/>
  <c r="I643" i="2"/>
  <c r="J643" i="2"/>
  <c r="K643" i="2"/>
  <c r="H644" i="2"/>
  <c r="I644" i="2" s="1"/>
  <c r="J644" i="2"/>
  <c r="K644" i="2"/>
  <c r="H645" i="2"/>
  <c r="I645" i="2" s="1"/>
  <c r="J645" i="2"/>
  <c r="K645" i="2"/>
  <c r="H646" i="2"/>
  <c r="I646" i="2" s="1"/>
  <c r="J646" i="2"/>
  <c r="K646" i="2"/>
  <c r="H647" i="2"/>
  <c r="I647" i="2" s="1"/>
  <c r="J647" i="2"/>
  <c r="K647" i="2"/>
  <c r="G648" i="2"/>
  <c r="H648" i="2"/>
  <c r="I648" i="2" s="1"/>
  <c r="J648" i="2"/>
  <c r="K648" i="2"/>
  <c r="H649" i="2"/>
  <c r="I649" i="2" s="1"/>
  <c r="J649" i="2"/>
  <c r="K649" i="2"/>
  <c r="G650" i="2"/>
  <c r="H650" i="2"/>
  <c r="I650" i="2" s="1"/>
  <c r="J650" i="2"/>
  <c r="K650" i="2"/>
  <c r="H651" i="2"/>
  <c r="I651" i="2" s="1"/>
  <c r="J651" i="2"/>
  <c r="K651" i="2"/>
  <c r="H652" i="2"/>
  <c r="I652" i="2" s="1"/>
  <c r="J652" i="2"/>
  <c r="K652" i="2"/>
  <c r="G653" i="2"/>
  <c r="H653" i="2"/>
  <c r="I653" i="2" s="1"/>
  <c r="J653" i="2"/>
  <c r="K653" i="2"/>
  <c r="H654" i="2"/>
  <c r="I654" i="2" s="1"/>
  <c r="J654" i="2"/>
  <c r="K654" i="2"/>
  <c r="G655" i="2"/>
  <c r="H655" i="2"/>
  <c r="I655" i="2" s="1"/>
  <c r="J655" i="2"/>
  <c r="K655" i="2"/>
  <c r="H656" i="2"/>
  <c r="I656" i="2" s="1"/>
  <c r="J656" i="2"/>
  <c r="K656" i="2"/>
  <c r="H657" i="2"/>
  <c r="I657" i="2" s="1"/>
  <c r="J657" i="2"/>
  <c r="K657" i="2"/>
  <c r="H658" i="2"/>
  <c r="I658" i="2" s="1"/>
  <c r="J658" i="2"/>
  <c r="K658" i="2"/>
  <c r="H659" i="2"/>
  <c r="I659" i="2"/>
  <c r="J659" i="2"/>
  <c r="K659" i="2"/>
  <c r="H660" i="2"/>
  <c r="I660" i="2" s="1"/>
  <c r="J660" i="2"/>
  <c r="K660" i="2"/>
  <c r="G661" i="2"/>
  <c r="H661" i="2"/>
  <c r="I661" i="2" s="1"/>
  <c r="J661" i="2"/>
  <c r="K661" i="2"/>
  <c r="H662" i="2"/>
  <c r="I662" i="2" s="1"/>
  <c r="J662" i="2"/>
  <c r="K662" i="2"/>
  <c r="G663" i="2"/>
  <c r="H663" i="2"/>
  <c r="I663" i="2" s="1"/>
  <c r="J663" i="2"/>
  <c r="K663" i="2"/>
  <c r="H664" i="2"/>
  <c r="I664" i="2" s="1"/>
  <c r="J664" i="2"/>
  <c r="K664" i="2"/>
  <c r="H665" i="2"/>
  <c r="I665" i="2" s="1"/>
  <c r="J665" i="2"/>
  <c r="K665" i="2"/>
  <c r="H666" i="2"/>
  <c r="I666" i="2" s="1"/>
  <c r="J666" i="2"/>
  <c r="K666" i="2"/>
  <c r="H667" i="2"/>
  <c r="I667" i="2"/>
  <c r="J667" i="2"/>
  <c r="K667" i="2"/>
  <c r="H668" i="2"/>
  <c r="I668" i="2" s="1"/>
  <c r="J668" i="2"/>
  <c r="K668" i="2"/>
  <c r="H669" i="2"/>
  <c r="I669" i="2" s="1"/>
  <c r="J669" i="2"/>
  <c r="K669" i="2"/>
  <c r="H670" i="2"/>
  <c r="I670" i="2" s="1"/>
  <c r="J670" i="2"/>
  <c r="K670" i="2"/>
  <c r="H671" i="2"/>
  <c r="I671" i="2" s="1"/>
  <c r="J671" i="2"/>
  <c r="K671" i="2"/>
  <c r="H672" i="2"/>
  <c r="I672" i="2" s="1"/>
  <c r="J672" i="2"/>
  <c r="K672" i="2"/>
  <c r="H673" i="2"/>
  <c r="I673" i="2" s="1"/>
  <c r="J673" i="2"/>
  <c r="K673" i="2"/>
  <c r="H674" i="2"/>
  <c r="I674" i="2" s="1"/>
  <c r="J674" i="2"/>
  <c r="K674" i="2"/>
  <c r="H675" i="2"/>
  <c r="I675" i="2" s="1"/>
  <c r="J675" i="2"/>
  <c r="K675" i="2"/>
  <c r="H676" i="2"/>
  <c r="I676" i="2" s="1"/>
  <c r="J676" i="2"/>
  <c r="K676" i="2"/>
  <c r="H677" i="2"/>
  <c r="I677" i="2" s="1"/>
  <c r="J677" i="2"/>
  <c r="K677" i="2"/>
  <c r="H678" i="2"/>
  <c r="I678" i="2" s="1"/>
  <c r="J678" i="2"/>
  <c r="K678" i="2"/>
  <c r="H679" i="2"/>
  <c r="I679" i="2" s="1"/>
  <c r="J679" i="2"/>
  <c r="K679" i="2"/>
  <c r="H680" i="2"/>
  <c r="I680" i="2" s="1"/>
  <c r="J680" i="2"/>
  <c r="K680" i="2"/>
  <c r="G681" i="2"/>
  <c r="H681" i="2"/>
  <c r="I681" i="2" s="1"/>
  <c r="J681" i="2"/>
  <c r="K681" i="2"/>
  <c r="H682" i="2"/>
  <c r="I682" i="2" s="1"/>
  <c r="J682" i="2"/>
  <c r="K682" i="2"/>
  <c r="G683" i="2"/>
  <c r="H683" i="2"/>
  <c r="I683" i="2" s="1"/>
  <c r="J683" i="2"/>
  <c r="K683" i="2"/>
  <c r="G684" i="2"/>
  <c r="H684" i="2"/>
  <c r="I684" i="2" s="1"/>
  <c r="J684" i="2"/>
  <c r="K684" i="2"/>
  <c r="H685" i="2"/>
  <c r="I685" i="2" s="1"/>
  <c r="J685" i="2"/>
  <c r="K685" i="2"/>
  <c r="G686" i="2"/>
  <c r="H686" i="2"/>
  <c r="I686" i="2"/>
  <c r="J686" i="2"/>
  <c r="K686" i="2"/>
  <c r="H687" i="2"/>
  <c r="I687" i="2" s="1"/>
  <c r="J687" i="2"/>
  <c r="K687" i="2"/>
  <c r="H688" i="2"/>
  <c r="I688" i="2" s="1"/>
  <c r="J688" i="2"/>
  <c r="K688" i="2"/>
  <c r="H689" i="2"/>
  <c r="I689" i="2" s="1"/>
  <c r="J689" i="2"/>
  <c r="K689" i="2"/>
  <c r="H690" i="2"/>
  <c r="I690" i="2" s="1"/>
  <c r="J690" i="2"/>
  <c r="K690" i="2"/>
  <c r="H691" i="2"/>
  <c r="I691" i="2" s="1"/>
  <c r="J691" i="2"/>
  <c r="K691" i="2"/>
  <c r="H692" i="2"/>
  <c r="I692" i="2" s="1"/>
  <c r="J692" i="2"/>
  <c r="K692" i="2"/>
  <c r="H693" i="2"/>
  <c r="I693" i="2" s="1"/>
  <c r="J693" i="2"/>
  <c r="K693" i="2"/>
  <c r="H694" i="2"/>
  <c r="I694" i="2" s="1"/>
  <c r="J694" i="2"/>
  <c r="K694" i="2"/>
  <c r="H695" i="2"/>
  <c r="I695" i="2"/>
  <c r="J695" i="2"/>
  <c r="K695" i="2"/>
  <c r="G696" i="2"/>
  <c r="H696" i="2"/>
  <c r="I696" i="2" s="1"/>
  <c r="J696" i="2"/>
  <c r="K696" i="2"/>
  <c r="H697" i="2"/>
  <c r="I697" i="2"/>
  <c r="J697" i="2"/>
  <c r="K697" i="2"/>
  <c r="H698" i="2"/>
  <c r="I698" i="2" s="1"/>
  <c r="J698" i="2"/>
  <c r="K698" i="2"/>
  <c r="H699" i="2"/>
  <c r="I699" i="2" s="1"/>
  <c r="J699" i="2"/>
  <c r="K699" i="2"/>
  <c r="G700" i="2"/>
  <c r="H700" i="2"/>
  <c r="I700" i="2" s="1"/>
  <c r="J700" i="2"/>
  <c r="K700" i="2"/>
  <c r="G701" i="2"/>
  <c r="H701" i="2"/>
  <c r="I701" i="2" s="1"/>
  <c r="J701" i="2"/>
  <c r="K701" i="2"/>
  <c r="H702" i="2"/>
  <c r="I702" i="2" s="1"/>
  <c r="J702" i="2"/>
  <c r="K702" i="2"/>
  <c r="H703" i="2"/>
  <c r="I703" i="2" s="1"/>
  <c r="J703" i="2"/>
  <c r="K703" i="2"/>
  <c r="H704" i="2"/>
  <c r="I704" i="2" s="1"/>
  <c r="J704" i="2"/>
  <c r="K704" i="2"/>
  <c r="G705" i="2"/>
  <c r="H705" i="2"/>
  <c r="I705" i="2" s="1"/>
  <c r="J705" i="2"/>
  <c r="K705" i="2"/>
  <c r="H706" i="2"/>
  <c r="I706" i="2" s="1"/>
  <c r="J706" i="2"/>
  <c r="K706" i="2"/>
  <c r="G707" i="2"/>
  <c r="H707" i="2"/>
  <c r="I707" i="2" s="1"/>
  <c r="J707" i="2"/>
  <c r="K707" i="2"/>
  <c r="G708" i="2"/>
  <c r="H708" i="2"/>
  <c r="I708" i="2" s="1"/>
  <c r="J708" i="2"/>
  <c r="K708" i="2"/>
  <c r="H709" i="2"/>
  <c r="I709" i="2"/>
  <c r="J709" i="2"/>
  <c r="K709" i="2"/>
  <c r="H710" i="2"/>
  <c r="I710" i="2" s="1"/>
  <c r="J710" i="2"/>
  <c r="K710" i="2"/>
  <c r="H711" i="2"/>
  <c r="I711" i="2" s="1"/>
  <c r="J711" i="2"/>
  <c r="K711" i="2"/>
  <c r="H712" i="2"/>
  <c r="I712" i="2" s="1"/>
  <c r="J712" i="2"/>
  <c r="K712" i="2"/>
  <c r="H713" i="2"/>
  <c r="I713" i="2"/>
  <c r="J713" i="2"/>
  <c r="K713" i="2"/>
  <c r="H714" i="2"/>
  <c r="I714" i="2" s="1"/>
  <c r="J714" i="2"/>
  <c r="K714" i="2"/>
  <c r="G715" i="2"/>
  <c r="H715" i="2"/>
  <c r="I715" i="2" s="1"/>
  <c r="J715" i="2"/>
  <c r="K715" i="2"/>
  <c r="H716" i="2"/>
  <c r="I716" i="2" s="1"/>
  <c r="J716" i="2"/>
  <c r="K716" i="2"/>
  <c r="H717" i="2"/>
  <c r="I717" i="2" s="1"/>
  <c r="J717" i="2"/>
  <c r="K717" i="2"/>
  <c r="H718" i="2"/>
  <c r="I718" i="2" s="1"/>
  <c r="J718" i="2"/>
  <c r="K718" i="2"/>
  <c r="H719" i="2"/>
  <c r="I719" i="2"/>
  <c r="J719" i="2"/>
  <c r="K719" i="2"/>
  <c r="H720" i="2"/>
  <c r="I720" i="2" s="1"/>
  <c r="J720" i="2"/>
  <c r="K720" i="2"/>
  <c r="H721" i="2"/>
  <c r="I721" i="2"/>
  <c r="J721" i="2"/>
  <c r="K721" i="2"/>
  <c r="H722" i="2"/>
  <c r="I722" i="2" s="1"/>
  <c r="J722" i="2"/>
  <c r="K722" i="2"/>
  <c r="H723" i="2"/>
  <c r="I723" i="2" s="1"/>
  <c r="J723" i="2"/>
  <c r="K723" i="2"/>
  <c r="H724" i="2"/>
  <c r="I724" i="2" s="1"/>
  <c r="J724" i="2"/>
  <c r="K724" i="2"/>
  <c r="H725" i="2"/>
  <c r="I725" i="2"/>
  <c r="J725" i="2"/>
  <c r="K725" i="2"/>
  <c r="G726" i="2"/>
  <c r="H726" i="2"/>
  <c r="I726" i="2" s="1"/>
  <c r="J726" i="2"/>
  <c r="K726" i="2"/>
  <c r="G727" i="2"/>
  <c r="H727" i="2"/>
  <c r="I727" i="2"/>
  <c r="J727" i="2"/>
  <c r="K727" i="2"/>
  <c r="H728" i="2"/>
  <c r="I728" i="2" s="1"/>
  <c r="J728" i="2"/>
  <c r="K728" i="2"/>
  <c r="H729" i="2"/>
  <c r="I729" i="2" s="1"/>
  <c r="J729" i="2"/>
  <c r="K729" i="2"/>
  <c r="H730" i="2"/>
  <c r="I730" i="2" s="1"/>
  <c r="J730" i="2"/>
  <c r="K730" i="2"/>
  <c r="H731" i="2"/>
  <c r="I731" i="2"/>
  <c r="J731" i="2"/>
  <c r="K731" i="2"/>
  <c r="H732" i="2"/>
  <c r="I732" i="2" s="1"/>
  <c r="J732" i="2"/>
  <c r="K732" i="2"/>
  <c r="G733" i="2"/>
  <c r="H733" i="2"/>
  <c r="I733" i="2"/>
  <c r="J733" i="2"/>
  <c r="K733" i="2"/>
  <c r="G734" i="2"/>
  <c r="H734" i="2"/>
  <c r="I734" i="2" s="1"/>
  <c r="J734" i="2"/>
  <c r="K734" i="2"/>
  <c r="H735" i="2"/>
  <c r="I735" i="2" s="1"/>
  <c r="J735" i="2"/>
  <c r="K735" i="2"/>
  <c r="H736" i="2"/>
  <c r="I736" i="2" s="1"/>
  <c r="J736" i="2"/>
  <c r="K736" i="2"/>
  <c r="H737" i="2"/>
  <c r="I737" i="2" s="1"/>
  <c r="J737" i="2"/>
  <c r="K737" i="2"/>
  <c r="H738" i="2"/>
  <c r="I738" i="2" s="1"/>
  <c r="J738" i="2"/>
  <c r="K738" i="2"/>
  <c r="H739" i="2"/>
  <c r="I739" i="2" s="1"/>
  <c r="J739" i="2"/>
  <c r="K739" i="2"/>
  <c r="G740" i="2"/>
  <c r="H740" i="2"/>
  <c r="I740" i="2" s="1"/>
  <c r="J740" i="2"/>
  <c r="K740" i="2"/>
  <c r="H741" i="2"/>
  <c r="I741" i="2" s="1"/>
  <c r="J741" i="2"/>
  <c r="K741" i="2"/>
  <c r="H742" i="2"/>
  <c r="I742" i="2"/>
  <c r="J742" i="2"/>
  <c r="K742" i="2"/>
  <c r="H743" i="2"/>
  <c r="I743" i="2" s="1"/>
  <c r="J743" i="2"/>
  <c r="K743" i="2"/>
  <c r="H744" i="2"/>
  <c r="I744" i="2" s="1"/>
  <c r="J744" i="2"/>
  <c r="K744" i="2"/>
  <c r="H745" i="2"/>
  <c r="I745" i="2" s="1"/>
  <c r="J745" i="2"/>
  <c r="K745" i="2"/>
  <c r="H746" i="2"/>
  <c r="I746" i="2" s="1"/>
  <c r="J746" i="2"/>
  <c r="K746" i="2"/>
  <c r="H747" i="2"/>
  <c r="I747" i="2" s="1"/>
  <c r="J747" i="2"/>
  <c r="K747" i="2"/>
  <c r="H748" i="2"/>
  <c r="I748" i="2" s="1"/>
  <c r="J748" i="2"/>
  <c r="K748" i="2"/>
  <c r="G749" i="2"/>
  <c r="H749" i="2"/>
  <c r="I749" i="2" s="1"/>
  <c r="J749" i="2"/>
  <c r="K749" i="2"/>
  <c r="G750" i="2"/>
  <c r="H750" i="2"/>
  <c r="I750" i="2" s="1"/>
  <c r="J750" i="2"/>
  <c r="K750" i="2"/>
  <c r="H751" i="2"/>
  <c r="I751" i="2"/>
  <c r="J751" i="2"/>
  <c r="K751" i="2"/>
  <c r="H752" i="2"/>
  <c r="I752" i="2" s="1"/>
  <c r="J752" i="2"/>
  <c r="K752" i="2"/>
  <c r="H753" i="2"/>
  <c r="I753" i="2" s="1"/>
  <c r="J753" i="2"/>
  <c r="K753" i="2"/>
  <c r="H754" i="2"/>
  <c r="I754" i="2" s="1"/>
  <c r="J754" i="2"/>
  <c r="K754" i="2"/>
  <c r="H755" i="2"/>
  <c r="I755" i="2"/>
  <c r="J755" i="2"/>
  <c r="K755" i="2"/>
  <c r="H756" i="2"/>
  <c r="I756" i="2" s="1"/>
  <c r="J756" i="2"/>
  <c r="K756" i="2"/>
  <c r="H757" i="2"/>
  <c r="I757" i="2" s="1"/>
  <c r="J757" i="2"/>
  <c r="K757" i="2"/>
  <c r="H758" i="2"/>
  <c r="I758" i="2" s="1"/>
  <c r="J758" i="2"/>
  <c r="K758" i="2"/>
  <c r="H759" i="2"/>
  <c r="I759" i="2" s="1"/>
  <c r="J759" i="2"/>
  <c r="K759" i="2"/>
  <c r="H760" i="2"/>
  <c r="I760" i="2" s="1"/>
  <c r="J760" i="2"/>
  <c r="K760" i="2"/>
  <c r="G761" i="2"/>
  <c r="H761" i="2"/>
  <c r="I761" i="2" s="1"/>
  <c r="J761" i="2"/>
  <c r="K761" i="2"/>
  <c r="G762" i="2"/>
  <c r="H762" i="2"/>
  <c r="I762" i="2" s="1"/>
  <c r="J762" i="2"/>
  <c r="K762" i="2"/>
  <c r="H763" i="2"/>
  <c r="I763" i="2" s="1"/>
  <c r="J763" i="2"/>
  <c r="K763" i="2"/>
  <c r="H764" i="2"/>
  <c r="I764" i="2" s="1"/>
  <c r="J764" i="2"/>
  <c r="K764" i="2"/>
  <c r="H765" i="2"/>
  <c r="I765" i="2"/>
  <c r="J765" i="2"/>
  <c r="K765" i="2"/>
  <c r="H766" i="2"/>
  <c r="I766" i="2"/>
  <c r="J766" i="2"/>
  <c r="K766" i="2"/>
  <c r="H767" i="2"/>
  <c r="I767" i="2"/>
  <c r="J767" i="2"/>
  <c r="K767" i="2"/>
  <c r="H768" i="2"/>
  <c r="I768" i="2" s="1"/>
  <c r="J768" i="2"/>
  <c r="K768" i="2"/>
  <c r="G769" i="2"/>
  <c r="H769" i="2"/>
  <c r="I769" i="2"/>
  <c r="J769" i="2"/>
  <c r="K769" i="2"/>
  <c r="H770" i="2"/>
  <c r="I770" i="2" s="1"/>
  <c r="J770" i="2"/>
  <c r="K770" i="2"/>
  <c r="H771" i="2"/>
  <c r="I771" i="2" s="1"/>
  <c r="J771" i="2"/>
  <c r="K771" i="2"/>
  <c r="H772" i="2"/>
  <c r="I772" i="2" s="1"/>
  <c r="J772" i="2"/>
  <c r="K772" i="2"/>
  <c r="G773" i="2"/>
  <c r="H773" i="2"/>
  <c r="I773" i="2"/>
  <c r="J773" i="2"/>
  <c r="K773" i="2"/>
  <c r="G774" i="2"/>
  <c r="H774" i="2"/>
  <c r="I774" i="2" s="1"/>
  <c r="J774" i="2"/>
  <c r="K774" i="2"/>
  <c r="H775" i="2"/>
  <c r="I775" i="2" s="1"/>
  <c r="J775" i="2"/>
  <c r="K775" i="2"/>
  <c r="H776" i="2"/>
  <c r="I776" i="2" s="1"/>
  <c r="J776" i="2"/>
  <c r="K776" i="2"/>
  <c r="H777" i="2"/>
  <c r="I777" i="2"/>
  <c r="J777" i="2"/>
  <c r="K777" i="2"/>
  <c r="G778" i="2"/>
  <c r="H778" i="2"/>
  <c r="I778" i="2" s="1"/>
  <c r="J778" i="2"/>
  <c r="K778" i="2"/>
  <c r="H779" i="2"/>
  <c r="I779" i="2"/>
  <c r="J779" i="2"/>
  <c r="K779" i="2"/>
  <c r="H780" i="2"/>
  <c r="I780" i="2" s="1"/>
  <c r="J780" i="2"/>
  <c r="K780" i="2"/>
  <c r="G781" i="2"/>
  <c r="H781" i="2"/>
  <c r="I781" i="2"/>
  <c r="J781" i="2"/>
  <c r="K781" i="2"/>
  <c r="H782" i="2"/>
  <c r="I782" i="2"/>
  <c r="J782" i="2"/>
  <c r="K782" i="2"/>
  <c r="H783" i="2"/>
  <c r="I783" i="2"/>
  <c r="J783" i="2"/>
  <c r="K783" i="2"/>
  <c r="H784" i="2"/>
  <c r="I784" i="2" s="1"/>
  <c r="J784" i="2"/>
  <c r="K784" i="2"/>
  <c r="G785" i="2"/>
  <c r="H785" i="2"/>
  <c r="I785" i="2"/>
  <c r="J785" i="2"/>
  <c r="K785" i="2"/>
  <c r="G786" i="2"/>
  <c r="H786" i="2"/>
  <c r="I786" i="2" s="1"/>
  <c r="J786" i="2"/>
  <c r="K786" i="2"/>
  <c r="H787" i="2"/>
  <c r="I787" i="2"/>
  <c r="J787" i="2"/>
  <c r="K787" i="2"/>
  <c r="H788" i="2"/>
  <c r="I788" i="2"/>
  <c r="J788" i="2"/>
  <c r="K788" i="2"/>
  <c r="H789" i="2"/>
  <c r="I789" i="2"/>
  <c r="J789" i="2"/>
  <c r="K789" i="2"/>
  <c r="G790" i="2"/>
  <c r="H790" i="2"/>
  <c r="I790" i="2" s="1"/>
  <c r="J790" i="2"/>
  <c r="K790" i="2"/>
  <c r="G791" i="2"/>
  <c r="H791" i="2"/>
  <c r="I791" i="2"/>
  <c r="J791" i="2"/>
  <c r="K791" i="2"/>
  <c r="H792" i="2"/>
  <c r="I792" i="2" s="1"/>
  <c r="J792" i="2"/>
  <c r="K792" i="2"/>
  <c r="H793" i="2"/>
  <c r="I793" i="2" s="1"/>
  <c r="J793" i="2"/>
  <c r="K793" i="2"/>
  <c r="H794" i="2"/>
  <c r="I794" i="2" s="1"/>
  <c r="J794" i="2"/>
  <c r="K794" i="2"/>
  <c r="H795" i="2"/>
  <c r="I795" i="2"/>
  <c r="J795" i="2"/>
  <c r="K795" i="2"/>
  <c r="H796" i="2"/>
  <c r="I796" i="2"/>
  <c r="J796" i="2"/>
  <c r="K796" i="2"/>
  <c r="H797" i="2"/>
  <c r="I797" i="2"/>
  <c r="J797" i="2"/>
  <c r="K797" i="2"/>
  <c r="H798" i="2"/>
  <c r="I798" i="2"/>
  <c r="J798" i="2"/>
  <c r="K798" i="2"/>
  <c r="H799" i="2"/>
  <c r="I799" i="2"/>
  <c r="J799" i="2"/>
  <c r="K799" i="2"/>
  <c r="G800" i="2"/>
  <c r="H800" i="2"/>
  <c r="I800" i="2" s="1"/>
  <c r="J800" i="2"/>
  <c r="K800" i="2"/>
  <c r="H801" i="2"/>
  <c r="I801" i="2"/>
  <c r="J801" i="2"/>
  <c r="K801" i="2"/>
  <c r="H802" i="2"/>
  <c r="I802" i="2" s="1"/>
  <c r="J802" i="2"/>
  <c r="K802" i="2"/>
  <c r="G803" i="2"/>
  <c r="H803" i="2"/>
  <c r="I803" i="2"/>
  <c r="J803" i="2"/>
  <c r="K803" i="2"/>
  <c r="G804" i="2"/>
  <c r="H804" i="2"/>
  <c r="I804" i="2"/>
  <c r="J804" i="2"/>
  <c r="K804" i="2"/>
  <c r="G805" i="2"/>
  <c r="H805" i="2"/>
  <c r="I805" i="2"/>
  <c r="J805" i="2"/>
  <c r="K805" i="2"/>
  <c r="G806" i="2"/>
  <c r="H806" i="2"/>
  <c r="I806" i="2"/>
  <c r="J806" i="2"/>
  <c r="K806" i="2"/>
  <c r="G807" i="2"/>
  <c r="H807" i="2"/>
  <c r="I807" i="2"/>
  <c r="J807" i="2"/>
  <c r="K807" i="2"/>
  <c r="G808" i="2"/>
  <c r="H808" i="2"/>
  <c r="I808" i="2" s="1"/>
  <c r="J808" i="2"/>
  <c r="K808" i="2"/>
  <c r="G809" i="2"/>
  <c r="H809" i="2"/>
  <c r="I809" i="2"/>
  <c r="J809" i="2"/>
  <c r="K809" i="2"/>
  <c r="G810" i="2"/>
  <c r="H810" i="2"/>
  <c r="I810" i="2" s="1"/>
  <c r="J810" i="2"/>
  <c r="K810" i="2"/>
  <c r="G811" i="2"/>
  <c r="H811" i="2"/>
  <c r="I811" i="2"/>
  <c r="J811" i="2"/>
  <c r="K811" i="2"/>
  <c r="G812" i="2"/>
  <c r="H812" i="2"/>
  <c r="I812" i="2"/>
  <c r="J812" i="2"/>
  <c r="K812" i="2"/>
  <c r="G813" i="2"/>
  <c r="H813" i="2"/>
  <c r="I813" i="2"/>
  <c r="J813" i="2"/>
  <c r="K813" i="2"/>
  <c r="G814" i="2"/>
  <c r="H814" i="2"/>
  <c r="I814" i="2"/>
  <c r="J814" i="2"/>
  <c r="K814" i="2"/>
  <c r="G815" i="2"/>
  <c r="H815" i="2"/>
  <c r="I815" i="2"/>
  <c r="J815" i="2"/>
  <c r="K815" i="2"/>
  <c r="G816" i="2"/>
  <c r="H816" i="2"/>
  <c r="I816" i="2" s="1"/>
  <c r="J816" i="2"/>
  <c r="K816" i="2"/>
  <c r="G817" i="2"/>
  <c r="H817" i="2"/>
  <c r="I817" i="2"/>
  <c r="J817" i="2"/>
  <c r="K817" i="2"/>
  <c r="G818" i="2"/>
  <c r="H818" i="2"/>
  <c r="I818" i="2" s="1"/>
  <c r="J818" i="2"/>
  <c r="K818" i="2"/>
  <c r="G819" i="2"/>
  <c r="H819" i="2"/>
  <c r="I819" i="2"/>
  <c r="J819" i="2"/>
  <c r="K819" i="2"/>
  <c r="G820" i="2"/>
  <c r="H820" i="2"/>
  <c r="I820" i="2"/>
  <c r="J820" i="2"/>
  <c r="K820" i="2"/>
  <c r="G821" i="2"/>
  <c r="H821" i="2"/>
  <c r="I821" i="2"/>
  <c r="J821" i="2"/>
  <c r="K821" i="2"/>
  <c r="G822" i="2"/>
  <c r="H822" i="2"/>
  <c r="I822" i="2"/>
  <c r="J822" i="2"/>
  <c r="K822" i="2"/>
  <c r="G823" i="2"/>
  <c r="H823" i="2"/>
  <c r="I823" i="2"/>
  <c r="J823" i="2"/>
  <c r="K823" i="2"/>
  <c r="G824" i="2"/>
  <c r="H824" i="2"/>
  <c r="I824" i="2" s="1"/>
  <c r="J824" i="2"/>
  <c r="K824" i="2"/>
  <c r="G825" i="2"/>
  <c r="H825" i="2"/>
  <c r="I825" i="2"/>
  <c r="J825" i="2"/>
  <c r="K825" i="2"/>
  <c r="G826" i="2"/>
  <c r="H826" i="2"/>
  <c r="I826" i="2" s="1"/>
  <c r="J826" i="2"/>
  <c r="K826" i="2"/>
  <c r="G827" i="2"/>
  <c r="H827" i="2"/>
  <c r="I827" i="2"/>
  <c r="J827" i="2"/>
  <c r="K827" i="2"/>
  <c r="G828" i="2"/>
  <c r="H828" i="2"/>
  <c r="I828" i="2"/>
  <c r="J828" i="2"/>
  <c r="K828" i="2"/>
  <c r="G829" i="2"/>
  <c r="H829" i="2"/>
  <c r="I829" i="2"/>
  <c r="J829" i="2"/>
  <c r="K829" i="2"/>
  <c r="G830" i="2"/>
  <c r="H830" i="2"/>
  <c r="I830" i="2"/>
  <c r="J830" i="2"/>
  <c r="K830" i="2"/>
  <c r="G831" i="2"/>
  <c r="H831" i="2"/>
  <c r="I831" i="2"/>
  <c r="J831" i="2"/>
  <c r="K831" i="2"/>
  <c r="G832" i="2"/>
  <c r="H832" i="2"/>
  <c r="I832" i="2" s="1"/>
  <c r="J832" i="2"/>
  <c r="K832" i="2"/>
  <c r="G833" i="2"/>
  <c r="H833" i="2"/>
  <c r="I833" i="2"/>
  <c r="J833" i="2"/>
  <c r="K833" i="2"/>
  <c r="G834" i="2"/>
  <c r="H834" i="2"/>
  <c r="I834" i="2" s="1"/>
  <c r="J834" i="2"/>
  <c r="K834" i="2"/>
  <c r="G835" i="2"/>
  <c r="H835" i="2"/>
  <c r="I835" i="2"/>
  <c r="J835" i="2"/>
  <c r="K835" i="2"/>
  <c r="G836" i="2"/>
  <c r="H836" i="2"/>
  <c r="I836" i="2"/>
  <c r="J836" i="2"/>
  <c r="K836" i="2"/>
  <c r="G837" i="2"/>
  <c r="H837" i="2"/>
  <c r="I837" i="2"/>
  <c r="J837" i="2"/>
  <c r="K837" i="2"/>
  <c r="G838" i="2"/>
  <c r="H838" i="2"/>
  <c r="I838" i="2"/>
  <c r="J838" i="2"/>
  <c r="K838" i="2"/>
  <c r="G839" i="2"/>
  <c r="H839" i="2"/>
  <c r="I839" i="2"/>
  <c r="J839" i="2"/>
  <c r="K839" i="2"/>
  <c r="G840" i="2"/>
  <c r="H840" i="2"/>
  <c r="I840" i="2" s="1"/>
  <c r="J840" i="2"/>
  <c r="K840" i="2"/>
  <c r="G841" i="2"/>
  <c r="H841" i="2"/>
  <c r="I841" i="2"/>
  <c r="J841" i="2"/>
  <c r="K841" i="2"/>
  <c r="G842" i="2"/>
  <c r="H842" i="2"/>
  <c r="I842" i="2" s="1"/>
  <c r="J842" i="2"/>
  <c r="K842" i="2"/>
  <c r="G843" i="2"/>
  <c r="H843" i="2"/>
  <c r="I843" i="2"/>
  <c r="J843" i="2"/>
  <c r="K843" i="2"/>
  <c r="G844" i="2"/>
  <c r="H844" i="2"/>
  <c r="I844" i="2"/>
  <c r="J844" i="2"/>
  <c r="K844" i="2"/>
  <c r="G845" i="2"/>
  <c r="H845" i="2"/>
  <c r="I845" i="2"/>
  <c r="J845" i="2"/>
  <c r="K845" i="2"/>
  <c r="G846" i="2"/>
  <c r="H846" i="2"/>
  <c r="I846" i="2"/>
  <c r="J846" i="2"/>
  <c r="K846" i="2"/>
  <c r="G847" i="2"/>
  <c r="H847" i="2"/>
  <c r="I847" i="2"/>
  <c r="J847" i="2"/>
  <c r="K847" i="2"/>
  <c r="G848" i="2"/>
  <c r="H848" i="2"/>
  <c r="I848" i="2" s="1"/>
  <c r="J848" i="2"/>
  <c r="K848" i="2"/>
  <c r="G849" i="2"/>
  <c r="H849" i="2"/>
  <c r="I849" i="2"/>
  <c r="J849" i="2"/>
  <c r="K849" i="2"/>
  <c r="G850" i="2"/>
  <c r="H850" i="2"/>
  <c r="I850" i="2" s="1"/>
  <c r="J850" i="2"/>
  <c r="K850" i="2"/>
  <c r="G851" i="2"/>
  <c r="H851" i="2"/>
  <c r="I851" i="2"/>
  <c r="J851" i="2"/>
  <c r="K851" i="2"/>
  <c r="G852" i="2"/>
  <c r="H852" i="2"/>
  <c r="I852" i="2"/>
  <c r="J852" i="2"/>
  <c r="K852" i="2"/>
  <c r="G853" i="2"/>
  <c r="H853" i="2"/>
  <c r="I853" i="2"/>
  <c r="J853" i="2"/>
  <c r="K853" i="2"/>
  <c r="G854" i="2"/>
  <c r="H854" i="2"/>
  <c r="I854" i="2"/>
  <c r="J854" i="2"/>
  <c r="K854" i="2"/>
  <c r="G855" i="2"/>
  <c r="H855" i="2"/>
  <c r="I855" i="2"/>
  <c r="J855" i="2"/>
  <c r="K855" i="2"/>
  <c r="G856" i="2"/>
  <c r="H856" i="2"/>
  <c r="I856" i="2" s="1"/>
  <c r="J856" i="2"/>
  <c r="K856" i="2"/>
  <c r="G857" i="2"/>
  <c r="H857" i="2"/>
  <c r="I857" i="2"/>
  <c r="J857" i="2"/>
  <c r="K857" i="2"/>
  <c r="G858" i="2"/>
  <c r="H858" i="2"/>
  <c r="I858" i="2" s="1"/>
  <c r="J858" i="2"/>
  <c r="K858" i="2"/>
  <c r="G859" i="2"/>
  <c r="H859" i="2"/>
  <c r="I859" i="2"/>
  <c r="J859" i="2"/>
  <c r="K859" i="2"/>
  <c r="G860" i="2"/>
  <c r="H860" i="2"/>
  <c r="I860" i="2"/>
  <c r="J860" i="2"/>
  <c r="K860" i="2"/>
  <c r="G861" i="2"/>
  <c r="H861" i="2"/>
  <c r="I861" i="2"/>
  <c r="J861" i="2"/>
  <c r="K861" i="2"/>
  <c r="G862" i="2"/>
  <c r="H862" i="2"/>
  <c r="I862" i="2"/>
  <c r="J862" i="2"/>
  <c r="K862" i="2"/>
  <c r="G863" i="2"/>
  <c r="H863" i="2"/>
  <c r="I863" i="2"/>
  <c r="J863" i="2"/>
  <c r="K863" i="2"/>
  <c r="G864" i="2"/>
  <c r="H864" i="2"/>
  <c r="I864" i="2" s="1"/>
  <c r="J864" i="2"/>
  <c r="K864" i="2"/>
  <c r="G865" i="2"/>
  <c r="H865" i="2"/>
  <c r="I865" i="2"/>
  <c r="J865" i="2"/>
  <c r="K865" i="2"/>
  <c r="G866" i="2"/>
  <c r="H866" i="2"/>
  <c r="I866" i="2" s="1"/>
  <c r="J866" i="2"/>
  <c r="K866" i="2"/>
  <c r="G867" i="2"/>
  <c r="H867" i="2"/>
  <c r="I867" i="2"/>
  <c r="J867" i="2"/>
  <c r="K867" i="2"/>
  <c r="G868" i="2"/>
  <c r="H868" i="2"/>
  <c r="I868" i="2"/>
  <c r="J868" i="2"/>
  <c r="K868" i="2"/>
  <c r="G869" i="2"/>
  <c r="H869" i="2"/>
  <c r="I869" i="2"/>
  <c r="J869" i="2"/>
  <c r="K869" i="2"/>
  <c r="G870" i="2"/>
  <c r="H870" i="2"/>
  <c r="I870" i="2"/>
  <c r="J870" i="2"/>
  <c r="K870" i="2"/>
  <c r="G871" i="2"/>
  <c r="H871" i="2"/>
  <c r="I871" i="2"/>
  <c r="J871" i="2"/>
  <c r="K871" i="2"/>
  <c r="G872" i="2"/>
  <c r="H872" i="2"/>
  <c r="I872" i="2" s="1"/>
  <c r="J872" i="2"/>
  <c r="K872" i="2"/>
  <c r="G873" i="2"/>
  <c r="H873" i="2"/>
  <c r="I873" i="2"/>
  <c r="J873" i="2"/>
  <c r="K873" i="2"/>
  <c r="G874" i="2"/>
  <c r="H874" i="2"/>
  <c r="I874" i="2" s="1"/>
  <c r="J874" i="2"/>
  <c r="K874" i="2"/>
  <c r="G875" i="2"/>
  <c r="H875" i="2"/>
  <c r="I875" i="2"/>
  <c r="J875" i="2"/>
  <c r="K875" i="2"/>
  <c r="G876" i="2"/>
  <c r="H876" i="2"/>
  <c r="I876" i="2"/>
  <c r="J876" i="2"/>
  <c r="K876" i="2"/>
  <c r="G877" i="2"/>
  <c r="H877" i="2"/>
  <c r="I877" i="2"/>
  <c r="J877" i="2"/>
  <c r="K877" i="2"/>
  <c r="G878" i="2"/>
  <c r="H878" i="2"/>
  <c r="I878" i="2"/>
  <c r="J878" i="2"/>
  <c r="K878" i="2"/>
  <c r="G879" i="2"/>
  <c r="H879" i="2"/>
  <c r="I879" i="2"/>
  <c r="J879" i="2"/>
  <c r="K879" i="2"/>
  <c r="G880" i="2"/>
  <c r="H880" i="2"/>
  <c r="I880" i="2" s="1"/>
  <c r="J880" i="2"/>
  <c r="K880" i="2"/>
  <c r="G881" i="2"/>
  <c r="H881" i="2"/>
  <c r="I881" i="2"/>
  <c r="J881" i="2"/>
  <c r="K881" i="2"/>
  <c r="G882" i="2"/>
  <c r="H882" i="2"/>
  <c r="I882" i="2" s="1"/>
  <c r="J882" i="2"/>
  <c r="K882" i="2"/>
  <c r="G883" i="2"/>
  <c r="H883" i="2"/>
  <c r="I883" i="2"/>
  <c r="J883" i="2"/>
  <c r="K883" i="2"/>
  <c r="G884" i="2"/>
  <c r="H884" i="2"/>
  <c r="I884" i="2"/>
  <c r="J884" i="2"/>
  <c r="K884" i="2"/>
  <c r="G885" i="2"/>
  <c r="H885" i="2"/>
  <c r="I885" i="2"/>
  <c r="J885" i="2"/>
  <c r="K885" i="2"/>
  <c r="G886" i="2"/>
  <c r="H886" i="2"/>
  <c r="I886" i="2"/>
  <c r="J886" i="2"/>
  <c r="K886" i="2"/>
  <c r="G887" i="2"/>
  <c r="H887" i="2"/>
  <c r="I887" i="2"/>
  <c r="J887" i="2"/>
  <c r="K887" i="2"/>
  <c r="G888" i="2"/>
  <c r="H888" i="2"/>
  <c r="I888" i="2" s="1"/>
  <c r="J888" i="2"/>
  <c r="K888" i="2"/>
  <c r="G889" i="2"/>
  <c r="H889" i="2"/>
  <c r="I889" i="2"/>
  <c r="J889" i="2"/>
  <c r="K889" i="2"/>
  <c r="G890" i="2"/>
  <c r="H890" i="2"/>
  <c r="I890" i="2" s="1"/>
  <c r="J890" i="2"/>
  <c r="K890" i="2"/>
  <c r="G891" i="2"/>
  <c r="H891" i="2"/>
  <c r="I891" i="2"/>
  <c r="J891" i="2"/>
  <c r="K891" i="2"/>
  <c r="G892" i="2"/>
  <c r="H892" i="2"/>
  <c r="I892" i="2"/>
  <c r="J892" i="2"/>
  <c r="K892" i="2"/>
  <c r="G893" i="2"/>
  <c r="H893" i="2"/>
  <c r="I893" i="2"/>
  <c r="J893" i="2"/>
  <c r="K893" i="2"/>
  <c r="G894" i="2"/>
  <c r="H894" i="2"/>
  <c r="I894" i="2"/>
  <c r="J894" i="2"/>
  <c r="K894" i="2"/>
  <c r="G895" i="2"/>
  <c r="H895" i="2"/>
  <c r="I895" i="2"/>
  <c r="J895" i="2"/>
  <c r="K895" i="2"/>
  <c r="G896" i="2"/>
  <c r="H896" i="2"/>
  <c r="I896" i="2" s="1"/>
  <c r="J896" i="2"/>
  <c r="K896" i="2"/>
  <c r="G897" i="2"/>
  <c r="H897" i="2"/>
  <c r="I897" i="2"/>
  <c r="J897" i="2"/>
  <c r="K897" i="2"/>
  <c r="G898" i="2"/>
  <c r="H898" i="2"/>
  <c r="I898" i="2" s="1"/>
  <c r="J898" i="2"/>
  <c r="K898" i="2"/>
  <c r="G899" i="2"/>
  <c r="H899" i="2"/>
  <c r="I899" i="2"/>
  <c r="J899" i="2"/>
  <c r="K899" i="2"/>
  <c r="G900" i="2"/>
  <c r="H900" i="2"/>
  <c r="I900" i="2"/>
  <c r="J900" i="2"/>
  <c r="K900" i="2"/>
  <c r="G901" i="2"/>
  <c r="H901" i="2"/>
  <c r="I901" i="2"/>
  <c r="J901" i="2"/>
  <c r="K901" i="2"/>
  <c r="G902" i="2"/>
  <c r="H902" i="2"/>
  <c r="I902" i="2"/>
  <c r="J902" i="2"/>
  <c r="K902" i="2"/>
  <c r="G903" i="2"/>
  <c r="H903" i="2"/>
  <c r="I903" i="2"/>
  <c r="J903" i="2"/>
  <c r="K903" i="2"/>
  <c r="G904" i="2"/>
  <c r="H904" i="2"/>
  <c r="I904" i="2" s="1"/>
  <c r="J904" i="2"/>
  <c r="K904" i="2"/>
  <c r="G905" i="2"/>
  <c r="H905" i="2"/>
  <c r="I905" i="2"/>
  <c r="J905" i="2"/>
  <c r="K905" i="2"/>
  <c r="G906" i="2"/>
  <c r="H906" i="2"/>
  <c r="I906" i="2" s="1"/>
  <c r="J906" i="2"/>
  <c r="K906" i="2"/>
  <c r="G907" i="2"/>
  <c r="H907" i="2"/>
  <c r="I907" i="2"/>
  <c r="J907" i="2"/>
  <c r="K907" i="2"/>
  <c r="G908" i="2"/>
  <c r="H908" i="2"/>
  <c r="I908" i="2"/>
  <c r="J908" i="2"/>
  <c r="K908" i="2"/>
  <c r="G909" i="2"/>
  <c r="H909" i="2"/>
  <c r="I909" i="2"/>
  <c r="J909" i="2"/>
  <c r="K909" i="2"/>
  <c r="G910" i="2"/>
  <c r="H910" i="2"/>
  <c r="I910" i="2"/>
  <c r="J910" i="2"/>
  <c r="K910" i="2"/>
  <c r="G911" i="2"/>
  <c r="H911" i="2"/>
  <c r="I911" i="2"/>
  <c r="J911" i="2"/>
  <c r="K911" i="2"/>
  <c r="G912" i="2"/>
  <c r="H912" i="2"/>
  <c r="I912" i="2" s="1"/>
  <c r="J912" i="2"/>
  <c r="K912" i="2"/>
  <c r="G913" i="2"/>
  <c r="H913" i="2"/>
  <c r="I913" i="2"/>
  <c r="J913" i="2"/>
  <c r="K913" i="2"/>
  <c r="G914" i="2"/>
  <c r="H914" i="2"/>
  <c r="I914" i="2" s="1"/>
  <c r="J914" i="2"/>
  <c r="K914" i="2"/>
  <c r="G915" i="2"/>
  <c r="H915" i="2"/>
  <c r="I915" i="2"/>
  <c r="J915" i="2"/>
  <c r="K915" i="2"/>
  <c r="G916" i="2"/>
  <c r="H916" i="2"/>
  <c r="I916" i="2"/>
  <c r="J916" i="2"/>
  <c r="K916" i="2"/>
  <c r="G917" i="2"/>
  <c r="H917" i="2"/>
  <c r="I917" i="2"/>
  <c r="J917" i="2"/>
  <c r="K917" i="2"/>
  <c r="G918" i="2"/>
  <c r="H918" i="2"/>
  <c r="I918" i="2"/>
  <c r="J918" i="2"/>
  <c r="K918" i="2"/>
  <c r="G919" i="2"/>
  <c r="H919" i="2"/>
  <c r="I919" i="2"/>
  <c r="J919" i="2"/>
  <c r="K919" i="2"/>
  <c r="G920" i="2"/>
  <c r="H920" i="2"/>
  <c r="I920" i="2" s="1"/>
  <c r="J920" i="2"/>
  <c r="K920" i="2"/>
  <c r="G921" i="2"/>
  <c r="H921" i="2"/>
  <c r="I921" i="2"/>
  <c r="J921" i="2"/>
  <c r="K921" i="2"/>
  <c r="G922" i="2"/>
  <c r="H922" i="2"/>
  <c r="I922" i="2" s="1"/>
  <c r="J922" i="2"/>
  <c r="K922" i="2"/>
  <c r="G923" i="2"/>
  <c r="H923" i="2"/>
  <c r="I923" i="2"/>
  <c r="J923" i="2"/>
  <c r="K923" i="2"/>
  <c r="G924" i="2"/>
  <c r="H924" i="2"/>
  <c r="I924" i="2"/>
  <c r="J924" i="2"/>
  <c r="K924" i="2"/>
  <c r="G925" i="2"/>
  <c r="H925" i="2"/>
  <c r="I925" i="2"/>
  <c r="J925" i="2"/>
  <c r="K925" i="2"/>
  <c r="G926" i="2"/>
  <c r="H926" i="2"/>
  <c r="I926" i="2"/>
  <c r="J926" i="2"/>
  <c r="K926" i="2"/>
  <c r="G927" i="2"/>
  <c r="H927" i="2"/>
  <c r="I927" i="2"/>
  <c r="J927" i="2"/>
  <c r="K927" i="2"/>
  <c r="G928" i="2"/>
  <c r="H928" i="2"/>
  <c r="I928" i="2" s="1"/>
  <c r="J928" i="2"/>
  <c r="K928" i="2"/>
  <c r="G929" i="2"/>
  <c r="H929" i="2"/>
  <c r="I929" i="2"/>
  <c r="J929" i="2"/>
  <c r="K929" i="2"/>
  <c r="G930" i="2"/>
  <c r="H930" i="2"/>
  <c r="I930" i="2" s="1"/>
  <c r="J930" i="2"/>
  <c r="K930" i="2"/>
  <c r="G931" i="2"/>
  <c r="H931" i="2"/>
  <c r="I931" i="2"/>
  <c r="J931" i="2"/>
  <c r="K931" i="2"/>
  <c r="G932" i="2"/>
  <c r="H932" i="2"/>
  <c r="I932" i="2"/>
  <c r="J932" i="2"/>
  <c r="K932" i="2"/>
  <c r="G933" i="2"/>
  <c r="H933" i="2"/>
  <c r="I933" i="2"/>
  <c r="J933" i="2"/>
  <c r="K933" i="2"/>
  <c r="G934" i="2"/>
  <c r="H934" i="2"/>
  <c r="I934" i="2"/>
  <c r="J934" i="2"/>
  <c r="K934" i="2"/>
  <c r="G935" i="2"/>
  <c r="H935" i="2"/>
  <c r="I935" i="2"/>
  <c r="J935" i="2"/>
  <c r="K935" i="2"/>
  <c r="G936" i="2"/>
  <c r="H936" i="2"/>
  <c r="I936" i="2" s="1"/>
  <c r="J936" i="2"/>
  <c r="K936" i="2"/>
  <c r="G937" i="2"/>
  <c r="H937" i="2"/>
  <c r="I937" i="2"/>
  <c r="J937" i="2"/>
  <c r="K937" i="2"/>
  <c r="G938" i="2"/>
  <c r="H938" i="2"/>
  <c r="I938" i="2" s="1"/>
  <c r="J938" i="2"/>
  <c r="K938" i="2"/>
  <c r="G939" i="2"/>
  <c r="H939" i="2"/>
  <c r="I939" i="2"/>
  <c r="J939" i="2"/>
  <c r="K939" i="2"/>
  <c r="G940" i="2"/>
  <c r="H940" i="2"/>
  <c r="I940" i="2"/>
  <c r="J940" i="2"/>
  <c r="K940" i="2"/>
  <c r="G941" i="2"/>
  <c r="H941" i="2"/>
  <c r="I941" i="2"/>
  <c r="J941" i="2"/>
  <c r="K941" i="2"/>
  <c r="G942" i="2"/>
  <c r="H942" i="2"/>
  <c r="I942" i="2"/>
  <c r="J942" i="2"/>
  <c r="K942" i="2"/>
  <c r="G943" i="2"/>
  <c r="H943" i="2"/>
  <c r="I943" i="2"/>
  <c r="J943" i="2"/>
  <c r="K943" i="2"/>
  <c r="G944" i="2"/>
  <c r="H944" i="2"/>
  <c r="I944" i="2" s="1"/>
  <c r="J944" i="2"/>
  <c r="K944" i="2"/>
  <c r="G945" i="2"/>
  <c r="H945" i="2"/>
  <c r="I945" i="2"/>
  <c r="J945" i="2"/>
  <c r="K945" i="2"/>
  <c r="G946" i="2"/>
  <c r="H946" i="2"/>
  <c r="I946" i="2" s="1"/>
  <c r="J946" i="2"/>
  <c r="K946" i="2"/>
  <c r="G947" i="2"/>
  <c r="H947" i="2"/>
  <c r="I947" i="2"/>
  <c r="J947" i="2"/>
  <c r="K947" i="2"/>
  <c r="G948" i="2"/>
  <c r="H948" i="2"/>
  <c r="I948" i="2"/>
  <c r="J948" i="2"/>
  <c r="K948" i="2"/>
  <c r="G949" i="2"/>
  <c r="H949" i="2"/>
  <c r="I949" i="2"/>
  <c r="J949" i="2"/>
  <c r="K949" i="2"/>
  <c r="G950" i="2"/>
  <c r="H950" i="2"/>
  <c r="I950" i="2"/>
  <c r="J950" i="2"/>
  <c r="K950" i="2"/>
  <c r="G951" i="2"/>
  <c r="H951" i="2"/>
  <c r="I951" i="2"/>
  <c r="J951" i="2"/>
  <c r="K951" i="2"/>
  <c r="G952" i="2"/>
  <c r="H952" i="2"/>
  <c r="I952" i="2" s="1"/>
  <c r="J952" i="2"/>
  <c r="K952" i="2"/>
  <c r="G953" i="2"/>
  <c r="H953" i="2"/>
  <c r="I953" i="2"/>
  <c r="J953" i="2"/>
  <c r="K953" i="2"/>
  <c r="G954" i="2"/>
  <c r="H954" i="2"/>
  <c r="I954" i="2" s="1"/>
  <c r="J954" i="2"/>
  <c r="K954" i="2"/>
  <c r="G955" i="2"/>
  <c r="H955" i="2"/>
  <c r="I955" i="2"/>
  <c r="J955" i="2"/>
  <c r="K955" i="2"/>
  <c r="G956" i="2"/>
  <c r="H956" i="2"/>
  <c r="I956" i="2"/>
  <c r="J956" i="2"/>
  <c r="K956" i="2"/>
  <c r="G957" i="2"/>
  <c r="H957" i="2"/>
  <c r="I957" i="2"/>
  <c r="J957" i="2"/>
  <c r="K957" i="2"/>
  <c r="G958" i="2"/>
  <c r="H958" i="2"/>
  <c r="I958" i="2"/>
  <c r="J958" i="2"/>
  <c r="K958" i="2"/>
  <c r="G959" i="2"/>
  <c r="H959" i="2"/>
  <c r="I959" i="2"/>
  <c r="J959" i="2"/>
  <c r="K959" i="2"/>
  <c r="G960" i="2"/>
  <c r="H960" i="2"/>
  <c r="I960" i="2" s="1"/>
  <c r="J960" i="2"/>
  <c r="K960" i="2"/>
  <c r="G961" i="2"/>
  <c r="H961" i="2"/>
  <c r="I961" i="2"/>
  <c r="J961" i="2"/>
  <c r="K961" i="2"/>
  <c r="G962" i="2"/>
  <c r="H962" i="2"/>
  <c r="I962" i="2" s="1"/>
  <c r="J962" i="2"/>
  <c r="K962" i="2"/>
  <c r="G963" i="2"/>
  <c r="H963" i="2"/>
  <c r="I963" i="2"/>
  <c r="J963" i="2"/>
  <c r="K963" i="2"/>
  <c r="G964" i="2"/>
  <c r="H964" i="2"/>
  <c r="I964" i="2"/>
  <c r="J964" i="2"/>
  <c r="K964" i="2"/>
  <c r="G965" i="2"/>
  <c r="H965" i="2"/>
  <c r="I965" i="2"/>
  <c r="J965" i="2"/>
  <c r="K965" i="2"/>
  <c r="G966" i="2"/>
  <c r="H966" i="2"/>
  <c r="I966" i="2"/>
  <c r="J966" i="2"/>
  <c r="K966" i="2"/>
  <c r="G967" i="2"/>
  <c r="H967" i="2"/>
  <c r="I967" i="2"/>
  <c r="J967" i="2"/>
  <c r="K967" i="2"/>
  <c r="G968" i="2"/>
  <c r="H968" i="2"/>
  <c r="I968" i="2" s="1"/>
  <c r="J968" i="2"/>
  <c r="K968" i="2"/>
  <c r="G969" i="2"/>
  <c r="H969" i="2"/>
  <c r="I969" i="2"/>
  <c r="J969" i="2"/>
  <c r="K969" i="2"/>
  <c r="G970" i="2"/>
  <c r="H970" i="2"/>
  <c r="I970" i="2" s="1"/>
  <c r="J970" i="2"/>
  <c r="K970" i="2"/>
  <c r="G971" i="2"/>
  <c r="H971" i="2"/>
  <c r="I971" i="2"/>
  <c r="J971" i="2"/>
  <c r="K971" i="2"/>
  <c r="G972" i="2"/>
  <c r="H972" i="2"/>
  <c r="I972" i="2"/>
  <c r="J972" i="2"/>
  <c r="K972" i="2"/>
  <c r="G973" i="2"/>
  <c r="H973" i="2"/>
  <c r="I973" i="2"/>
  <c r="J973" i="2"/>
  <c r="K973" i="2"/>
  <c r="G974" i="2"/>
  <c r="H974" i="2"/>
  <c r="I974" i="2"/>
  <c r="J974" i="2"/>
  <c r="K974" i="2"/>
  <c r="G975" i="2"/>
  <c r="H975" i="2"/>
  <c r="I975" i="2"/>
  <c r="J975" i="2"/>
  <c r="K975" i="2"/>
  <c r="G976" i="2"/>
  <c r="H976" i="2"/>
  <c r="I976" i="2" s="1"/>
  <c r="J976" i="2"/>
  <c r="K976" i="2"/>
  <c r="G977" i="2"/>
  <c r="H977" i="2"/>
  <c r="I977" i="2"/>
  <c r="J977" i="2"/>
  <c r="K977" i="2"/>
  <c r="G978" i="2"/>
  <c r="H978" i="2"/>
  <c r="I978" i="2" s="1"/>
  <c r="J978" i="2"/>
  <c r="K978" i="2"/>
  <c r="G979" i="2"/>
  <c r="H979" i="2"/>
  <c r="I979" i="2"/>
  <c r="J979" i="2"/>
  <c r="K979" i="2"/>
  <c r="G980" i="2"/>
  <c r="H980" i="2"/>
  <c r="I980" i="2"/>
  <c r="J980" i="2"/>
  <c r="K980" i="2"/>
  <c r="G981" i="2"/>
  <c r="H981" i="2"/>
  <c r="I981" i="2"/>
  <c r="J981" i="2"/>
  <c r="K981" i="2"/>
  <c r="G982" i="2"/>
  <c r="H982" i="2"/>
  <c r="I982" i="2"/>
  <c r="J982" i="2"/>
  <c r="K982" i="2"/>
  <c r="G983" i="2"/>
  <c r="H983" i="2"/>
  <c r="I983" i="2"/>
  <c r="J983" i="2"/>
  <c r="K983" i="2"/>
  <c r="G984" i="2"/>
  <c r="H984" i="2"/>
  <c r="I984" i="2" s="1"/>
  <c r="J984" i="2"/>
  <c r="K984" i="2"/>
  <c r="G985" i="2"/>
  <c r="H985" i="2"/>
  <c r="I985" i="2"/>
  <c r="J985" i="2"/>
  <c r="K985" i="2"/>
  <c r="G986" i="2"/>
  <c r="H986" i="2"/>
  <c r="I986" i="2" s="1"/>
  <c r="J986" i="2"/>
  <c r="K986" i="2"/>
  <c r="G987" i="2"/>
  <c r="H987" i="2"/>
  <c r="I987" i="2"/>
  <c r="J987" i="2"/>
  <c r="K987" i="2"/>
  <c r="G988" i="2"/>
  <c r="H988" i="2"/>
  <c r="I988" i="2"/>
  <c r="J988" i="2"/>
  <c r="K988" i="2"/>
  <c r="G989" i="2"/>
  <c r="H989" i="2"/>
  <c r="I989" i="2"/>
  <c r="J989" i="2"/>
  <c r="K989" i="2"/>
  <c r="G990" i="2"/>
  <c r="H990" i="2"/>
  <c r="I990" i="2"/>
  <c r="J990" i="2"/>
  <c r="K990" i="2"/>
  <c r="G991" i="2"/>
  <c r="H991" i="2"/>
  <c r="I991" i="2"/>
  <c r="J991" i="2"/>
  <c r="K991" i="2"/>
  <c r="G992" i="2"/>
  <c r="H992" i="2"/>
  <c r="I992" i="2" s="1"/>
  <c r="J992" i="2"/>
  <c r="K992" i="2"/>
  <c r="G993" i="2"/>
  <c r="H993" i="2"/>
  <c r="I993" i="2"/>
  <c r="J993" i="2"/>
  <c r="K993" i="2"/>
  <c r="G994" i="2"/>
  <c r="H994" i="2"/>
  <c r="I994" i="2" s="1"/>
  <c r="J994" i="2"/>
  <c r="K994" i="2"/>
  <c r="G995" i="2"/>
  <c r="H995" i="2"/>
  <c r="I995" i="2"/>
  <c r="J995" i="2"/>
  <c r="K995" i="2"/>
  <c r="G996" i="2"/>
  <c r="H996" i="2"/>
  <c r="I996" i="2"/>
  <c r="J996" i="2"/>
  <c r="K996" i="2"/>
  <c r="G997" i="2"/>
  <c r="H997" i="2"/>
  <c r="I997" i="2"/>
  <c r="J997" i="2"/>
  <c r="K997" i="2"/>
  <c r="G998" i="2"/>
  <c r="H998" i="2"/>
  <c r="I998" i="2"/>
  <c r="J998" i="2"/>
  <c r="K998" i="2"/>
  <c r="G999" i="2"/>
  <c r="H999" i="2"/>
  <c r="I999" i="2"/>
  <c r="J999" i="2"/>
  <c r="K999" i="2"/>
  <c r="G1000" i="2"/>
  <c r="H1000" i="2"/>
  <c r="I1000" i="2" s="1"/>
  <c r="J1000" i="2"/>
  <c r="K1000" i="2"/>
  <c r="G1001" i="2"/>
  <c r="H1001" i="2"/>
  <c r="I1001" i="2"/>
  <c r="J1001" i="2"/>
  <c r="K1001" i="2"/>
  <c r="G1002" i="2"/>
  <c r="H1002" i="2"/>
  <c r="I1002" i="2" s="1"/>
  <c r="J1002" i="2"/>
  <c r="K1002" i="2"/>
  <c r="G1003" i="2"/>
  <c r="H1003" i="2"/>
  <c r="I1003" i="2"/>
  <c r="J1003" i="2"/>
  <c r="K1003" i="2"/>
  <c r="G1004" i="2"/>
  <c r="H1004" i="2"/>
  <c r="I1004" i="2"/>
  <c r="J1004" i="2"/>
  <c r="K1004" i="2"/>
  <c r="G1005" i="2"/>
  <c r="H1005" i="2"/>
  <c r="I1005" i="2"/>
  <c r="J1005" i="2"/>
  <c r="K1005" i="2"/>
  <c r="G1006" i="2"/>
  <c r="H1006" i="2"/>
  <c r="I1006" i="2"/>
  <c r="J1006" i="2"/>
  <c r="K1006" i="2"/>
  <c r="G1007" i="2"/>
  <c r="H1007" i="2"/>
  <c r="I1007" i="2"/>
  <c r="J1007" i="2"/>
  <c r="K1007" i="2"/>
  <c r="G1008" i="2"/>
  <c r="H1008" i="2"/>
  <c r="I1008" i="2" s="1"/>
  <c r="J1008" i="2"/>
  <c r="K1008" i="2"/>
  <c r="G1009" i="2"/>
  <c r="H1009" i="2"/>
  <c r="I1009" i="2"/>
  <c r="J1009" i="2"/>
  <c r="K1009" i="2"/>
  <c r="G1010" i="2"/>
  <c r="H1010" i="2"/>
  <c r="I1010" i="2" s="1"/>
  <c r="J1010" i="2"/>
  <c r="K1010" i="2"/>
  <c r="C7" i="2"/>
  <c r="C8" i="2"/>
  <c r="G29" i="2" s="1"/>
  <c r="C9" i="2"/>
  <c r="C10" i="2"/>
  <c r="C11" i="2"/>
  <c r="C12" i="2"/>
  <c r="C13" i="2"/>
  <c r="G75" i="2" s="1"/>
  <c r="C14" i="2"/>
  <c r="G84" i="2" s="1"/>
  <c r="C15" i="2"/>
  <c r="G90" i="2" s="1"/>
  <c r="C16" i="2"/>
  <c r="C17" i="2"/>
  <c r="C18" i="2"/>
  <c r="C19" i="2"/>
  <c r="C20" i="2"/>
  <c r="C21" i="2"/>
  <c r="C22" i="2"/>
  <c r="G150" i="2" s="1"/>
  <c r="C23" i="2"/>
  <c r="G161" i="2" s="1"/>
  <c r="C24" i="2"/>
  <c r="G168" i="2" s="1"/>
  <c r="C25" i="2"/>
  <c r="C26" i="2"/>
  <c r="G193" i="2" s="1"/>
  <c r="C27" i="2"/>
  <c r="C28" i="2"/>
  <c r="C29" i="2"/>
  <c r="G211" i="2" s="1"/>
  <c r="C30" i="2"/>
  <c r="G231" i="2" s="1"/>
  <c r="C31" i="2"/>
  <c r="G233" i="2" s="1"/>
  <c r="C32" i="2"/>
  <c r="G242" i="2" s="1"/>
  <c r="C33" i="2"/>
  <c r="C34" i="2"/>
  <c r="G260" i="2" s="1"/>
  <c r="C35" i="2"/>
  <c r="C36" i="2"/>
  <c r="G273" i="2" s="1"/>
  <c r="C37" i="2"/>
  <c r="C38" i="2"/>
  <c r="G293" i="2" s="1"/>
  <c r="C39" i="2"/>
  <c r="G295" i="2" s="1"/>
  <c r="C40" i="2"/>
  <c r="C41" i="2"/>
  <c r="C42" i="2"/>
  <c r="C43" i="2"/>
  <c r="G339" i="2" s="1"/>
  <c r="C44" i="2"/>
  <c r="G348" i="2" s="1"/>
  <c r="C45" i="2"/>
  <c r="G359" i="2" s="1"/>
  <c r="C46" i="2"/>
  <c r="C47" i="2"/>
  <c r="G368" i="2" s="1"/>
  <c r="C48" i="2"/>
  <c r="C49" i="2"/>
  <c r="G403" i="2" s="1"/>
  <c r="C50" i="2"/>
  <c r="G412" i="2" s="1"/>
  <c r="C51" i="2"/>
  <c r="G421" i="2" s="1"/>
  <c r="C52" i="2"/>
  <c r="C53" i="2"/>
  <c r="C54" i="2"/>
  <c r="C55" i="2"/>
  <c r="C56" i="2"/>
  <c r="C57" i="2"/>
  <c r="G467" i="2" s="1"/>
  <c r="C58" i="2"/>
  <c r="C59" i="2"/>
  <c r="G485" i="2" s="1"/>
  <c r="C60" i="2"/>
  <c r="C61" i="2"/>
  <c r="C62" i="2"/>
  <c r="G518" i="2" s="1"/>
  <c r="C63" i="2"/>
  <c r="G531" i="2" s="1"/>
  <c r="C64" i="2"/>
  <c r="C65" i="2"/>
  <c r="G540" i="2" s="1"/>
  <c r="C66" i="2"/>
  <c r="G551" i="2" s="1"/>
  <c r="C67" i="2"/>
  <c r="C68" i="2"/>
  <c r="C69" i="2"/>
  <c r="C70" i="2"/>
  <c r="G582" i="2" s="1"/>
  <c r="C71" i="2"/>
  <c r="G594" i="2" s="1"/>
  <c r="C72" i="2"/>
  <c r="C73" i="2"/>
  <c r="C74" i="2"/>
  <c r="G615" i="2" s="1"/>
  <c r="C75" i="2"/>
  <c r="C76" i="2"/>
  <c r="C77" i="2"/>
  <c r="C78" i="2"/>
  <c r="G642" i="2" s="1"/>
  <c r="C79" i="2"/>
  <c r="C80" i="2"/>
  <c r="G664" i="2" s="1"/>
  <c r="C81" i="2"/>
  <c r="G675" i="2" s="1"/>
  <c r="C82" i="2"/>
  <c r="G687" i="2" s="1"/>
  <c r="C83" i="2"/>
  <c r="G698" i="2" s="1"/>
  <c r="C84" i="2"/>
  <c r="G702" i="2" s="1"/>
  <c r="C85" i="2"/>
  <c r="G714" i="2" s="1"/>
  <c r="C86" i="2"/>
  <c r="G716" i="2" s="1"/>
  <c r="C87" i="2"/>
  <c r="G721" i="2" s="1"/>
  <c r="C88" i="2"/>
  <c r="G728" i="2" s="1"/>
  <c r="C89" i="2"/>
  <c r="G735" i="2" s="1"/>
  <c r="C90" i="2"/>
  <c r="G742" i="2" s="1"/>
  <c r="C91" i="2"/>
  <c r="G744" i="2" s="1"/>
  <c r="C92" i="2"/>
  <c r="G746" i="2" s="1"/>
  <c r="C93" i="2"/>
  <c r="G756" i="2" s="1"/>
  <c r="C94" i="2"/>
  <c r="G763" i="2" s="1"/>
  <c r="C95" i="2"/>
  <c r="G780" i="2" s="1"/>
  <c r="C96" i="2"/>
  <c r="G787" i="2" s="1"/>
  <c r="C97" i="2"/>
  <c r="G797" i="2" s="1"/>
  <c r="C6" i="2"/>
  <c r="G9" i="2" s="1"/>
  <c r="K6" i="2"/>
  <c r="J6" i="2"/>
  <c r="H6" i="2"/>
  <c r="I6" i="2" s="1"/>
  <c r="G17" i="1"/>
  <c r="G18" i="1"/>
  <c r="G19" i="1"/>
  <c r="G20" i="1"/>
  <c r="G21" i="1"/>
  <c r="G22" i="1"/>
  <c r="I10" i="1"/>
  <c r="I9" i="1"/>
  <c r="E4" i="1"/>
  <c r="E5" i="1"/>
  <c r="E6" i="1"/>
  <c r="E3" i="1"/>
  <c r="C35" i="1"/>
  <c r="C34" i="1"/>
  <c r="E24" i="1"/>
  <c r="D24" i="1"/>
  <c r="G640" i="2" l="1"/>
  <c r="G637" i="2"/>
  <c r="G641" i="2"/>
  <c r="G132" i="2"/>
  <c r="G134" i="2"/>
  <c r="G136" i="2"/>
  <c r="G129" i="2"/>
  <c r="G131" i="2"/>
  <c r="G133" i="2"/>
  <c r="G135" i="2"/>
  <c r="G137" i="2"/>
  <c r="G128" i="2"/>
  <c r="G130" i="2"/>
  <c r="G712" i="2"/>
  <c r="G638" i="2"/>
  <c r="G71" i="2"/>
  <c r="G561" i="2"/>
  <c r="G563" i="2"/>
  <c r="G436" i="2"/>
  <c r="G438" i="2"/>
  <c r="G433" i="2"/>
  <c r="G435" i="2"/>
  <c r="G437" i="2"/>
  <c r="G439" i="2"/>
  <c r="G123" i="2"/>
  <c r="G114" i="2"/>
  <c r="G116" i="2"/>
  <c r="G125" i="2"/>
  <c r="G127" i="2"/>
  <c r="G118" i="2"/>
  <c r="G120" i="2"/>
  <c r="G122" i="2"/>
  <c r="G115" i="2"/>
  <c r="G124" i="2"/>
  <c r="G126" i="2"/>
  <c r="G795" i="2"/>
  <c r="G783" i="2"/>
  <c r="G776" i="2"/>
  <c r="G766" i="2"/>
  <c r="G759" i="2"/>
  <c r="G752" i="2"/>
  <c r="G747" i="2"/>
  <c r="G745" i="2"/>
  <c r="G738" i="2"/>
  <c r="G736" i="2"/>
  <c r="G731" i="2"/>
  <c r="G724" i="2"/>
  <c r="G719" i="2"/>
  <c r="G710" i="2"/>
  <c r="G694" i="2"/>
  <c r="G692" i="2"/>
  <c r="G679" i="2"/>
  <c r="G677" i="2"/>
  <c r="G673" i="2"/>
  <c r="G671" i="2"/>
  <c r="G669" i="2"/>
  <c r="G646" i="2"/>
  <c r="G644" i="2"/>
  <c r="G549" i="2"/>
  <c r="G476" i="2"/>
  <c r="G357" i="2"/>
  <c r="G121" i="2"/>
  <c r="G73" i="2"/>
  <c r="G445" i="2"/>
  <c r="G447" i="2"/>
  <c r="G440" i="2"/>
  <c r="G442" i="2"/>
  <c r="G444" i="2"/>
  <c r="G446" i="2"/>
  <c r="G448" i="2"/>
  <c r="G441" i="2"/>
  <c r="G443" i="2"/>
  <c r="G754" i="2"/>
  <c r="G636" i="2"/>
  <c r="G635" i="2"/>
  <c r="G500" i="2"/>
  <c r="G502" i="2"/>
  <c r="G495" i="2"/>
  <c r="G504" i="2"/>
  <c r="G497" i="2"/>
  <c r="G499" i="2"/>
  <c r="G501" i="2"/>
  <c r="G503" i="2"/>
  <c r="G494" i="2"/>
  <c r="G505" i="2"/>
  <c r="G350" i="2"/>
  <c r="G352" i="2"/>
  <c r="G345" i="2"/>
  <c r="G347" i="2"/>
  <c r="G349" i="2"/>
  <c r="G351" i="2"/>
  <c r="G353" i="2"/>
  <c r="G344" i="2"/>
  <c r="G346" i="2"/>
  <c r="G204" i="2"/>
  <c r="G206" i="2"/>
  <c r="G208" i="2"/>
  <c r="G210" i="2"/>
  <c r="G203" i="2"/>
  <c r="G205" i="2"/>
  <c r="G207" i="2"/>
  <c r="G209" i="2"/>
  <c r="G64" i="2"/>
  <c r="G66" i="2"/>
  <c r="G65" i="2"/>
  <c r="G67" i="2"/>
  <c r="G632" i="2"/>
  <c r="G634" i="2"/>
  <c r="G623" i="2"/>
  <c r="G625" i="2"/>
  <c r="G627" i="2"/>
  <c r="G633" i="2"/>
  <c r="G622" i="2"/>
  <c r="G624" i="2"/>
  <c r="G626" i="2"/>
  <c r="G557" i="2"/>
  <c r="G559" i="2"/>
  <c r="G558" i="2"/>
  <c r="G489" i="2"/>
  <c r="G491" i="2"/>
  <c r="G493" i="2"/>
  <c r="G486" i="2"/>
  <c r="G488" i="2"/>
  <c r="G490" i="2"/>
  <c r="G492" i="2"/>
  <c r="G414" i="2"/>
  <c r="G425" i="2"/>
  <c r="G427" i="2"/>
  <c r="G416" i="2"/>
  <c r="G418" i="2"/>
  <c r="G420" i="2"/>
  <c r="G429" i="2"/>
  <c r="G431" i="2"/>
  <c r="G422" i="2"/>
  <c r="G415" i="2"/>
  <c r="G424" i="2"/>
  <c r="G426" i="2"/>
  <c r="G417" i="2"/>
  <c r="G419" i="2"/>
  <c r="G428" i="2"/>
  <c r="G430" i="2"/>
  <c r="G332" i="2"/>
  <c r="G341" i="2"/>
  <c r="G343" i="2"/>
  <c r="G334" i="2"/>
  <c r="G336" i="2"/>
  <c r="G338" i="2"/>
  <c r="G340" i="2"/>
  <c r="G342" i="2"/>
  <c r="G333" i="2"/>
  <c r="G335" i="2"/>
  <c r="G266" i="2"/>
  <c r="G268" i="2"/>
  <c r="G270" i="2"/>
  <c r="G272" i="2"/>
  <c r="G267" i="2"/>
  <c r="G108" i="2"/>
  <c r="G110" i="2"/>
  <c r="G112" i="2"/>
  <c r="G107" i="2"/>
  <c r="G109" i="2"/>
  <c r="G111" i="2"/>
  <c r="G113" i="2"/>
  <c r="G53" i="2"/>
  <c r="G55" i="2"/>
  <c r="G57" i="2"/>
  <c r="G59" i="2"/>
  <c r="G61" i="2"/>
  <c r="G52" i="2"/>
  <c r="G63" i="2"/>
  <c r="G54" i="2"/>
  <c r="G56" i="2"/>
  <c r="G58" i="2"/>
  <c r="G60" i="2"/>
  <c r="G798" i="2"/>
  <c r="G793" i="2"/>
  <c r="G788" i="2"/>
  <c r="G771" i="2"/>
  <c r="G764" i="2"/>
  <c r="G743" i="2"/>
  <c r="G729" i="2"/>
  <c r="G722" i="2"/>
  <c r="G717" i="2"/>
  <c r="G703" i="2"/>
  <c r="G690" i="2"/>
  <c r="G688" i="2"/>
  <c r="G667" i="2"/>
  <c r="G665" i="2"/>
  <c r="G560" i="2"/>
  <c r="G496" i="2"/>
  <c r="G487" i="2"/>
  <c r="G432" i="2"/>
  <c r="G423" i="2"/>
  <c r="G304" i="2"/>
  <c r="G200" i="2"/>
  <c r="G36" i="2"/>
  <c r="G564" i="2"/>
  <c r="G573" i="2"/>
  <c r="G575" i="2"/>
  <c r="G566" i="2"/>
  <c r="G568" i="2"/>
  <c r="G570" i="2"/>
  <c r="G572" i="2"/>
  <c r="G574" i="2"/>
  <c r="G565" i="2"/>
  <c r="G567" i="2"/>
  <c r="G569" i="2"/>
  <c r="G571" i="2"/>
  <c r="G68" i="2"/>
  <c r="G77" i="2"/>
  <c r="G70" i="2"/>
  <c r="G72" i="2"/>
  <c r="G74" i="2"/>
  <c r="G76" i="2"/>
  <c r="G78" i="2"/>
  <c r="G69" i="2"/>
  <c r="G7" i="2"/>
  <c r="G11" i="2"/>
  <c r="G13" i="2"/>
  <c r="G15" i="2"/>
  <c r="G17" i="2"/>
  <c r="G8" i="2"/>
  <c r="G10" i="2"/>
  <c r="G12" i="2"/>
  <c r="G14" i="2"/>
  <c r="G16" i="2"/>
  <c r="G617" i="2"/>
  <c r="G619" i="2"/>
  <c r="G621" i="2"/>
  <c r="G616" i="2"/>
  <c r="G618" i="2"/>
  <c r="G620" i="2"/>
  <c r="G319" i="2"/>
  <c r="G328" i="2"/>
  <c r="G330" i="2"/>
  <c r="G321" i="2"/>
  <c r="G323" i="2"/>
  <c r="G325" i="2"/>
  <c r="G327" i="2"/>
  <c r="G329" i="2"/>
  <c r="G331" i="2"/>
  <c r="G320" i="2"/>
  <c r="G322" i="2"/>
  <c r="G324" i="2"/>
  <c r="G757" i="2"/>
  <c r="G220" i="2"/>
  <c r="G672" i="2"/>
  <c r="G674" i="2"/>
  <c r="G606" i="2"/>
  <c r="G608" i="2"/>
  <c r="G610" i="2"/>
  <c r="G612" i="2"/>
  <c r="G605" i="2"/>
  <c r="G607" i="2"/>
  <c r="G609" i="2"/>
  <c r="G611" i="2"/>
  <c r="G542" i="2"/>
  <c r="G535" i="2"/>
  <c r="G544" i="2"/>
  <c r="G537" i="2"/>
  <c r="G539" i="2"/>
  <c r="G541" i="2"/>
  <c r="G543" i="2"/>
  <c r="G534" i="2"/>
  <c r="G536" i="2"/>
  <c r="G538" i="2"/>
  <c r="G478" i="2"/>
  <c r="G469" i="2"/>
  <c r="G471" i="2"/>
  <c r="G480" i="2"/>
  <c r="G473" i="2"/>
  <c r="G475" i="2"/>
  <c r="G468" i="2"/>
  <c r="G477" i="2"/>
  <c r="G479" i="2"/>
  <c r="G470" i="2"/>
  <c r="G472" i="2"/>
  <c r="G474" i="2"/>
  <c r="G394" i="2"/>
  <c r="G396" i="2"/>
  <c r="G405" i="2"/>
  <c r="G398" i="2"/>
  <c r="G400" i="2"/>
  <c r="G402" i="2"/>
  <c r="G395" i="2"/>
  <c r="G404" i="2"/>
  <c r="G397" i="2"/>
  <c r="G399" i="2"/>
  <c r="G253" i="2"/>
  <c r="G255" i="2"/>
  <c r="G250" i="2"/>
  <c r="G252" i="2"/>
  <c r="G254" i="2"/>
  <c r="G256" i="2"/>
  <c r="G249" i="2"/>
  <c r="G179" i="2"/>
  <c r="G188" i="2"/>
  <c r="G174" i="2"/>
  <c r="G181" i="2"/>
  <c r="G190" i="2"/>
  <c r="G176" i="2"/>
  <c r="G178" i="2"/>
  <c r="G183" i="2"/>
  <c r="G185" i="2"/>
  <c r="G192" i="2"/>
  <c r="G187" i="2"/>
  <c r="G180" i="2"/>
  <c r="G173" i="2"/>
  <c r="G182" i="2"/>
  <c r="G189" i="2"/>
  <c r="G99" i="2"/>
  <c r="G101" i="2"/>
  <c r="G103" i="2"/>
  <c r="G105" i="2"/>
  <c r="G98" i="2"/>
  <c r="G100" i="2"/>
  <c r="G42" i="2"/>
  <c r="G44" i="2"/>
  <c r="G46" i="2"/>
  <c r="G39" i="2"/>
  <c r="G41" i="2"/>
  <c r="G43" i="2"/>
  <c r="G45" i="2"/>
  <c r="G47" i="2"/>
  <c r="G801" i="2"/>
  <c r="G796" i="2"/>
  <c r="G784" i="2"/>
  <c r="G779" i="2"/>
  <c r="G767" i="2"/>
  <c r="G760" i="2"/>
  <c r="G755" i="2"/>
  <c r="G748" i="2"/>
  <c r="G741" i="2"/>
  <c r="G732" i="2"/>
  <c r="G720" i="2"/>
  <c r="G713" i="2"/>
  <c r="G706" i="2"/>
  <c r="G699" i="2"/>
  <c r="G697" i="2"/>
  <c r="G682" i="2"/>
  <c r="G680" i="2"/>
  <c r="G651" i="2"/>
  <c r="G649" i="2"/>
  <c r="G639" i="2"/>
  <c r="G630" i="2"/>
  <c r="G628" i="2"/>
  <c r="G614" i="2"/>
  <c r="G269" i="2"/>
  <c r="G251" i="2"/>
  <c r="G104" i="2"/>
  <c r="G40" i="2"/>
  <c r="G275" i="2"/>
  <c r="G277" i="2"/>
  <c r="G279" i="2"/>
  <c r="G281" i="2"/>
  <c r="G274" i="2"/>
  <c r="G276" i="2"/>
  <c r="G278" i="2"/>
  <c r="G280" i="2"/>
  <c r="G482" i="2"/>
  <c r="G484" i="2"/>
  <c r="G481" i="2"/>
  <c r="G483" i="2"/>
  <c r="G262" i="2"/>
  <c r="G264" i="2"/>
  <c r="G257" i="2"/>
  <c r="G259" i="2"/>
  <c r="G261" i="2"/>
  <c r="G263" i="2"/>
  <c r="G265" i="2"/>
  <c r="G258" i="2"/>
  <c r="G48" i="2"/>
  <c r="G50" i="2"/>
  <c r="G49" i="2"/>
  <c r="G597" i="2"/>
  <c r="G599" i="2"/>
  <c r="G601" i="2"/>
  <c r="G603" i="2"/>
  <c r="G596" i="2"/>
  <c r="G598" i="2"/>
  <c r="G600" i="2"/>
  <c r="G602" i="2"/>
  <c r="G462" i="2"/>
  <c r="G464" i="2"/>
  <c r="G466" i="2"/>
  <c r="G461" i="2"/>
  <c r="G463" i="2"/>
  <c r="G381" i="2"/>
  <c r="G383" i="2"/>
  <c r="G392" i="2"/>
  <c r="G385" i="2"/>
  <c r="G387" i="2"/>
  <c r="G376" i="2"/>
  <c r="G378" i="2"/>
  <c r="G380" i="2"/>
  <c r="G389" i="2"/>
  <c r="G391" i="2"/>
  <c r="G382" i="2"/>
  <c r="G393" i="2"/>
  <c r="G384" i="2"/>
  <c r="G386" i="2"/>
  <c r="G377" i="2"/>
  <c r="G379" i="2"/>
  <c r="G388" i="2"/>
  <c r="G244" i="2"/>
  <c r="G237" i="2"/>
  <c r="G246" i="2"/>
  <c r="G248" i="2"/>
  <c r="G239" i="2"/>
  <c r="G241" i="2"/>
  <c r="G243" i="2"/>
  <c r="G236" i="2"/>
  <c r="G238" i="2"/>
  <c r="G245" i="2"/>
  <c r="G247" i="2"/>
  <c r="G163" i="2"/>
  <c r="G172" i="2"/>
  <c r="G165" i="2"/>
  <c r="G162" i="2"/>
  <c r="G167" i="2"/>
  <c r="G169" i="2"/>
  <c r="G171" i="2"/>
  <c r="G164" i="2"/>
  <c r="G166" i="2"/>
  <c r="G93" i="2"/>
  <c r="G95" i="2"/>
  <c r="G97" i="2"/>
  <c r="G92" i="2"/>
  <c r="G94" i="2"/>
  <c r="G96" i="2"/>
  <c r="G91" i="2"/>
  <c r="G31" i="2"/>
  <c r="G33" i="2"/>
  <c r="G35" i="2"/>
  <c r="G30" i="2"/>
  <c r="G37" i="2"/>
  <c r="G32" i="2"/>
  <c r="G34" i="2"/>
  <c r="G799" i="2"/>
  <c r="G794" i="2"/>
  <c r="G789" i="2"/>
  <c r="G777" i="2"/>
  <c r="G772" i="2"/>
  <c r="G753" i="2"/>
  <c r="G739" i="2"/>
  <c r="G737" i="2"/>
  <c r="G730" i="2"/>
  <c r="G725" i="2"/>
  <c r="G711" i="2"/>
  <c r="G704" i="2"/>
  <c r="G695" i="2"/>
  <c r="G693" i="2"/>
  <c r="G678" i="2"/>
  <c r="G676" i="2"/>
  <c r="G670" i="2"/>
  <c r="G668" i="2"/>
  <c r="G647" i="2"/>
  <c r="G645" i="2"/>
  <c r="G271" i="2"/>
  <c r="G106" i="2"/>
  <c r="G509" i="2"/>
  <c r="G511" i="2"/>
  <c r="G513" i="2"/>
  <c r="G515" i="2"/>
  <c r="G506" i="2"/>
  <c r="G508" i="2"/>
  <c r="G510" i="2"/>
  <c r="G512" i="2"/>
  <c r="G514" i="2"/>
  <c r="G507" i="2"/>
  <c r="G222" i="2"/>
  <c r="G213" i="2"/>
  <c r="G215" i="2"/>
  <c r="G217" i="2"/>
  <c r="G219" i="2"/>
  <c r="G212" i="2"/>
  <c r="G221" i="2"/>
  <c r="G223" i="2"/>
  <c r="G214" i="2"/>
  <c r="G216" i="2"/>
  <c r="G218" i="2"/>
  <c r="G407" i="2"/>
  <c r="G409" i="2"/>
  <c r="G411" i="2"/>
  <c r="G413" i="2"/>
  <c r="G406" i="2"/>
  <c r="G408" i="2"/>
  <c r="G410" i="2"/>
  <c r="G308" i="2"/>
  <c r="G317" i="2"/>
  <c r="G310" i="2"/>
  <c r="G312" i="2"/>
  <c r="G314" i="2"/>
  <c r="G307" i="2"/>
  <c r="G316" i="2"/>
  <c r="G318" i="2"/>
  <c r="G309" i="2"/>
  <c r="G311" i="2"/>
  <c r="G313" i="2"/>
  <c r="G315" i="2"/>
  <c r="G657" i="2"/>
  <c r="G659" i="2"/>
  <c r="G584" i="2"/>
  <c r="G586" i="2"/>
  <c r="G588" i="2"/>
  <c r="G590" i="2"/>
  <c r="G592" i="2"/>
  <c r="G585" i="2"/>
  <c r="G587" i="2"/>
  <c r="G589" i="2"/>
  <c r="G591" i="2"/>
  <c r="G533" i="2"/>
  <c r="G530" i="2"/>
  <c r="G532" i="2"/>
  <c r="G456" i="2"/>
  <c r="G458" i="2"/>
  <c r="G460" i="2"/>
  <c r="G453" i="2"/>
  <c r="G455" i="2"/>
  <c r="G457" i="2"/>
  <c r="G459" i="2"/>
  <c r="G452" i="2"/>
  <c r="G372" i="2"/>
  <c r="G374" i="2"/>
  <c r="G369" i="2"/>
  <c r="G371" i="2"/>
  <c r="G373" i="2"/>
  <c r="G375" i="2"/>
  <c r="G297" i="2"/>
  <c r="G299" i="2"/>
  <c r="G301" i="2"/>
  <c r="G303" i="2"/>
  <c r="G305" i="2"/>
  <c r="G296" i="2"/>
  <c r="G298" i="2"/>
  <c r="G300" i="2"/>
  <c r="G302" i="2"/>
  <c r="G235" i="2"/>
  <c r="G232" i="2"/>
  <c r="G234" i="2"/>
  <c r="G156" i="2"/>
  <c r="G158" i="2"/>
  <c r="G151" i="2"/>
  <c r="G153" i="2"/>
  <c r="G160" i="2"/>
  <c r="G155" i="2"/>
  <c r="G157" i="2"/>
  <c r="G20" i="2"/>
  <c r="G22" i="2"/>
  <c r="G24" i="2"/>
  <c r="G26" i="2"/>
  <c r="G19" i="2"/>
  <c r="G28" i="2"/>
  <c r="G21" i="2"/>
  <c r="G23" i="2"/>
  <c r="G25" i="2"/>
  <c r="G18" i="2"/>
  <c r="G27" i="2"/>
  <c r="G792" i="2"/>
  <c r="G782" i="2"/>
  <c r="G775" i="2"/>
  <c r="G770" i="2"/>
  <c r="G765" i="2"/>
  <c r="G758" i="2"/>
  <c r="G751" i="2"/>
  <c r="G723" i="2"/>
  <c r="G718" i="2"/>
  <c r="G709" i="2"/>
  <c r="G691" i="2"/>
  <c r="G689" i="2"/>
  <c r="G666" i="2"/>
  <c r="G656" i="2"/>
  <c r="G643" i="2"/>
  <c r="G454" i="2"/>
  <c r="G390" i="2"/>
  <c r="G326" i="2"/>
  <c r="G184" i="2"/>
  <c r="G152" i="2"/>
  <c r="G51" i="2"/>
  <c r="G361" i="2"/>
  <c r="G363" i="2"/>
  <c r="G354" i="2"/>
  <c r="G356" i="2"/>
  <c r="G358" i="2"/>
  <c r="G360" i="2"/>
  <c r="G362" i="2"/>
  <c r="G355" i="2"/>
  <c r="G364" i="2"/>
  <c r="G553" i="2"/>
  <c r="G555" i="2"/>
  <c r="G546" i="2"/>
  <c r="G548" i="2"/>
  <c r="G550" i="2"/>
  <c r="G552" i="2"/>
  <c r="G554" i="2"/>
  <c r="G545" i="2"/>
  <c r="G547" i="2"/>
  <c r="G556" i="2"/>
  <c r="G195" i="2"/>
  <c r="G197" i="2"/>
  <c r="G194" i="2"/>
  <c r="G199" i="2"/>
  <c r="G201" i="2"/>
  <c r="G196" i="2"/>
  <c r="G198" i="2"/>
  <c r="G577" i="2"/>
  <c r="G579" i="2"/>
  <c r="G581" i="2"/>
  <c r="G583" i="2"/>
  <c r="G576" i="2"/>
  <c r="G578" i="2"/>
  <c r="G580" i="2"/>
  <c r="G520" i="2"/>
  <c r="G522" i="2"/>
  <c r="G524" i="2"/>
  <c r="G526" i="2"/>
  <c r="G517" i="2"/>
  <c r="G519" i="2"/>
  <c r="G528" i="2"/>
  <c r="G521" i="2"/>
  <c r="G523" i="2"/>
  <c r="G516" i="2"/>
  <c r="G525" i="2"/>
  <c r="G527" i="2"/>
  <c r="G449" i="2"/>
  <c r="G451" i="2"/>
  <c r="G450" i="2"/>
  <c r="G365" i="2"/>
  <c r="G367" i="2"/>
  <c r="G366" i="2"/>
  <c r="G284" i="2"/>
  <c r="G286" i="2"/>
  <c r="G288" i="2"/>
  <c r="G290" i="2"/>
  <c r="G292" i="2"/>
  <c r="G283" i="2"/>
  <c r="G294" i="2"/>
  <c r="G285" i="2"/>
  <c r="G287" i="2"/>
  <c r="G289" i="2"/>
  <c r="G291" i="2"/>
  <c r="G282" i="2"/>
  <c r="G224" i="2"/>
  <c r="G226" i="2"/>
  <c r="G228" i="2"/>
  <c r="G230" i="2"/>
  <c r="G225" i="2"/>
  <c r="G227" i="2"/>
  <c r="G141" i="2"/>
  <c r="G143" i="2"/>
  <c r="G145" i="2"/>
  <c r="G138" i="2"/>
  <c r="G147" i="2"/>
  <c r="G140" i="2"/>
  <c r="G149" i="2"/>
  <c r="G142" i="2"/>
  <c r="G144" i="2"/>
  <c r="G146" i="2"/>
  <c r="G139" i="2"/>
  <c r="G148" i="2"/>
  <c r="G86" i="2"/>
  <c r="G79" i="2"/>
  <c r="G81" i="2"/>
  <c r="G83" i="2"/>
  <c r="G88" i="2"/>
  <c r="G85" i="2"/>
  <c r="G87" i="2"/>
  <c r="G80" i="2"/>
  <c r="G82" i="2"/>
  <c r="G89" i="2"/>
  <c r="G6" i="2"/>
  <c r="G802" i="2"/>
  <c r="G768" i="2"/>
  <c r="G685" i="2"/>
  <c r="G662" i="2"/>
  <c r="G660" i="2"/>
  <c r="G658" i="2"/>
  <c r="G654" i="2"/>
  <c r="G652" i="2"/>
  <c r="G186" i="2"/>
  <c r="G175" i="2"/>
  <c r="G154" i="2"/>
  <c r="G117" i="2"/>
  <c r="G24" i="1"/>
  <c r="A1" i="2"/>
  <c r="V14" i="2" s="1"/>
  <c r="B49" i="1" s="1"/>
  <c r="B50" i="1" s="1"/>
  <c r="G1" i="2" l="1"/>
  <c r="G2" i="2" s="1"/>
  <c r="V13" i="2"/>
  <c r="G29" i="1"/>
  <c r="G30" i="1" s="1"/>
  <c r="D26" i="1"/>
  <c r="D27" i="1" s="1"/>
  <c r="Q7" i="2" l="1" a="1"/>
  <c r="Q7" i="2" s="1"/>
  <c r="O9" i="2" a="1"/>
  <c r="O9" i="2" s="1"/>
  <c r="Q10" i="2" a="1"/>
  <c r="Q10" i="2" s="1"/>
  <c r="O12" i="2" a="1"/>
  <c r="O12" i="2" s="1"/>
  <c r="M14" i="2" a="1"/>
  <c r="M14" i="2" s="1"/>
  <c r="O15" i="2" a="1"/>
  <c r="O15" i="2" s="1"/>
  <c r="Q16" i="2" a="1"/>
  <c r="Q16" i="2" s="1"/>
  <c r="N18" i="2" a="1"/>
  <c r="N18" i="2" s="1"/>
  <c r="R18" i="2" s="1"/>
  <c r="Q19" i="2" a="1"/>
  <c r="Q19" i="2" s="1"/>
  <c r="P22" i="2" a="1"/>
  <c r="P22" i="2" s="1"/>
  <c r="M24" i="2" a="1"/>
  <c r="M24" i="2" s="1"/>
  <c r="P25" i="2" a="1"/>
  <c r="P25" i="2" s="1"/>
  <c r="Q26" i="2" a="1"/>
  <c r="Q26" i="2" s="1"/>
  <c r="M28" i="2" a="1"/>
  <c r="M28" i="2" s="1"/>
  <c r="N29" i="2" a="1"/>
  <c r="N29" i="2" s="1"/>
  <c r="R29" i="2" s="1"/>
  <c r="P30" i="2" a="1"/>
  <c r="P30" i="2" s="1"/>
  <c r="P33" i="2" a="1"/>
  <c r="P33" i="2" s="1"/>
  <c r="N35" i="2" a="1"/>
  <c r="N35" i="2" s="1"/>
  <c r="R35" i="2" s="1"/>
  <c r="Q36" i="2" a="1"/>
  <c r="Q36" i="2" s="1"/>
  <c r="N8" i="2" a="1"/>
  <c r="N8" i="2" s="1"/>
  <c r="R8" i="2" s="1"/>
  <c r="N11" i="2" a="1"/>
  <c r="N11" i="2" s="1"/>
  <c r="R11" i="2" s="1"/>
  <c r="O14" i="2" a="1"/>
  <c r="O14" i="2" s="1"/>
  <c r="P18" i="2" a="1"/>
  <c r="P18" i="2" s="1"/>
  <c r="P21" i="2" a="1"/>
  <c r="P21" i="2" s="1"/>
  <c r="O24" i="2" a="1"/>
  <c r="O24" i="2" s="1"/>
  <c r="O32" i="2" a="1"/>
  <c r="O32" i="2" s="1"/>
  <c r="N36" i="2" a="1"/>
  <c r="N36" i="2" s="1"/>
  <c r="R36" i="2" s="1"/>
  <c r="M12" i="2" a="1"/>
  <c r="M12" i="2" s="1"/>
  <c r="O19" i="2" a="1"/>
  <c r="O19" i="2" s="1"/>
  <c r="O26" i="2" a="1"/>
  <c r="O26" i="2" s="1"/>
  <c r="N33" i="2" a="1"/>
  <c r="N33" i="2" s="1"/>
  <c r="R33" i="2" s="1"/>
  <c r="M8" i="2" a="1"/>
  <c r="M8" i="2" s="1"/>
  <c r="P9" i="2" a="1"/>
  <c r="P9" i="2" s="1"/>
  <c r="M11" i="2" a="1"/>
  <c r="M11" i="2" s="1"/>
  <c r="P12" i="2" a="1"/>
  <c r="P12" i="2" s="1"/>
  <c r="N14" i="2" a="1"/>
  <c r="N14" i="2" s="1"/>
  <c r="R14" i="2" s="1"/>
  <c r="P15" i="2" a="1"/>
  <c r="P15" i="2" s="1"/>
  <c r="M17" i="2" a="1"/>
  <c r="M17" i="2" s="1"/>
  <c r="O18" i="2" a="1"/>
  <c r="O18" i="2" s="1"/>
  <c r="M20" i="2" a="1"/>
  <c r="M20" i="2" s="1"/>
  <c r="O21" i="2" a="1"/>
  <c r="O21" i="2" s="1"/>
  <c r="Q22" i="2" a="1"/>
  <c r="Q22" i="2" s="1"/>
  <c r="N24" i="2" a="1"/>
  <c r="N24" i="2" s="1"/>
  <c r="R24" i="2" s="1"/>
  <c r="Q25" i="2" a="1"/>
  <c r="Q25" i="2" s="1"/>
  <c r="M27" i="2" a="1"/>
  <c r="M27" i="2" s="1"/>
  <c r="N28" i="2" a="1"/>
  <c r="N28" i="2" s="1"/>
  <c r="R28" i="2" s="1"/>
  <c r="O29" i="2" a="1"/>
  <c r="O29" i="2" s="1"/>
  <c r="Q30" i="2" a="1"/>
  <c r="Q30" i="2" s="1"/>
  <c r="N32" i="2" a="1"/>
  <c r="N32" i="2" s="1"/>
  <c r="R32" i="2" s="1"/>
  <c r="Q33" i="2" a="1"/>
  <c r="Q33" i="2" s="1"/>
  <c r="O35" i="2" a="1"/>
  <c r="O35" i="2" s="1"/>
  <c r="M34" i="2" a="1"/>
  <c r="M34" i="2" s="1"/>
  <c r="M9" i="2" a="1"/>
  <c r="M9" i="2" s="1"/>
  <c r="O16" i="2" a="1"/>
  <c r="O16" i="2" s="1"/>
  <c r="P23" i="2" a="1"/>
  <c r="P23" i="2" s="1"/>
  <c r="P29" i="2" a="1"/>
  <c r="P29" i="2" s="1"/>
  <c r="O36" i="2" a="1"/>
  <c r="O36" i="2" s="1"/>
  <c r="O8" i="2" a="1"/>
  <c r="O8" i="2" s="1"/>
  <c r="M10" i="2" a="1"/>
  <c r="M10" i="2" s="1"/>
  <c r="O11" i="2" a="1"/>
  <c r="O11" i="2" s="1"/>
  <c r="M13" i="2" a="1"/>
  <c r="M13" i="2" s="1"/>
  <c r="P14" i="2" a="1"/>
  <c r="P14" i="2" s="1"/>
  <c r="M16" i="2" a="1"/>
  <c r="M16" i="2" s="1"/>
  <c r="N17" i="2" a="1"/>
  <c r="N17" i="2" s="1"/>
  <c r="R17" i="2" s="1"/>
  <c r="Q18" i="2" a="1"/>
  <c r="Q18" i="2" s="1"/>
  <c r="O20" i="2" a="1"/>
  <c r="O20" i="2" s="1"/>
  <c r="Q21" i="2" a="1"/>
  <c r="Q21" i="2" s="1"/>
  <c r="N23" i="2" a="1"/>
  <c r="N23" i="2" s="1"/>
  <c r="R23" i="2" s="1"/>
  <c r="P24" i="2" a="1"/>
  <c r="P24" i="2" s="1"/>
  <c r="M26" i="2" a="1"/>
  <c r="M26" i="2" s="1"/>
  <c r="O28" i="2" a="1"/>
  <c r="O28" i="2" s="1"/>
  <c r="Q29" i="2" a="1"/>
  <c r="Q29" i="2" s="1"/>
  <c r="N31" i="2" a="1"/>
  <c r="N31" i="2" s="1"/>
  <c r="R31" i="2" s="1"/>
  <c r="P32" i="2" a="1"/>
  <c r="P32" i="2" s="1"/>
  <c r="N34" i="2" a="1"/>
  <c r="N34" i="2" s="1"/>
  <c r="R34" i="2" s="1"/>
  <c r="Q35" i="2" a="1"/>
  <c r="Q35" i="2" s="1"/>
  <c r="Q8" i="2" a="1"/>
  <c r="Q8" i="2" s="1"/>
  <c r="Q11" i="2" a="1"/>
  <c r="Q11" i="2" s="1"/>
  <c r="M15" i="2" a="1"/>
  <c r="M15" i="2" s="1"/>
  <c r="P17" i="2" a="1"/>
  <c r="P17" i="2" s="1"/>
  <c r="Q20" i="2" a="1"/>
  <c r="Q20" i="2" s="1"/>
  <c r="M25" i="2" a="1"/>
  <c r="M25" i="2" s="1"/>
  <c r="P27" i="2" a="1"/>
  <c r="P27" i="2" s="1"/>
  <c r="N30" i="2" a="1"/>
  <c r="N30" i="2" s="1"/>
  <c r="R30" i="2" s="1"/>
  <c r="M33" i="2" a="1"/>
  <c r="M33" i="2" s="1"/>
  <c r="P13" i="2" a="1"/>
  <c r="P13" i="2" s="1"/>
  <c r="M21" i="2" a="1"/>
  <c r="M21" i="2" s="1"/>
  <c r="Q31" i="2" a="1"/>
  <c r="Q31" i="2" s="1"/>
  <c r="M7" i="2" a="1"/>
  <c r="M7" i="2" s="1"/>
  <c r="P8" i="2" a="1"/>
  <c r="P8" i="2" s="1"/>
  <c r="N10" i="2" a="1"/>
  <c r="N10" i="2" s="1"/>
  <c r="R10" i="2" s="1"/>
  <c r="P11" i="2" a="1"/>
  <c r="P11" i="2" s="1"/>
  <c r="N13" i="2" a="1"/>
  <c r="N13" i="2" s="1"/>
  <c r="R13" i="2" s="1"/>
  <c r="Q14" i="2" a="1"/>
  <c r="Q14" i="2" s="1"/>
  <c r="N16" i="2" a="1"/>
  <c r="N16" i="2" s="1"/>
  <c r="R16" i="2" s="1"/>
  <c r="O17" i="2" a="1"/>
  <c r="O17" i="2" s="1"/>
  <c r="M19" i="2" a="1"/>
  <c r="M19" i="2" s="1"/>
  <c r="P20" i="2" a="1"/>
  <c r="P20" i="2" s="1"/>
  <c r="M22" i="2" a="1"/>
  <c r="M22" i="2" s="1"/>
  <c r="Q24" i="2" a="1"/>
  <c r="Q24" i="2" s="1"/>
  <c r="O27" i="2" a="1"/>
  <c r="O27" i="2" s="1"/>
  <c r="P28" i="2" a="1"/>
  <c r="P28" i="2" s="1"/>
  <c r="M30" i="2" a="1"/>
  <c r="M30" i="2" s="1"/>
  <c r="O31" i="2" a="1"/>
  <c r="O31" i="2" s="1"/>
  <c r="Q32" i="2" a="1"/>
  <c r="Q32" i="2" s="1"/>
  <c r="O34" i="2" a="1"/>
  <c r="O34" i="2" s="1"/>
  <c r="M36" i="2" a="1"/>
  <c r="M36" i="2" s="1"/>
  <c r="N7" i="2" a="1"/>
  <c r="N7" i="2" s="1"/>
  <c r="R7" i="2" s="1"/>
  <c r="O13" i="2" a="1"/>
  <c r="O13" i="2" s="1"/>
  <c r="N19" i="2" a="1"/>
  <c r="N19" i="2" s="1"/>
  <c r="R19" i="2" s="1"/>
  <c r="O23" i="2" a="1"/>
  <c r="O23" i="2" s="1"/>
  <c r="N26" i="2" a="1"/>
  <c r="N26" i="2" s="1"/>
  <c r="R26" i="2" s="1"/>
  <c r="Q28" i="2" a="1"/>
  <c r="Q28" i="2" s="1"/>
  <c r="P31" i="2" a="1"/>
  <c r="P31" i="2" s="1"/>
  <c r="P34" i="2" a="1"/>
  <c r="P34" i="2" s="1"/>
  <c r="O10" i="2" a="1"/>
  <c r="O10" i="2" s="1"/>
  <c r="Q17" i="2" a="1"/>
  <c r="Q17" i="2" s="1"/>
  <c r="N25" i="2" a="1"/>
  <c r="N25" i="2" s="1"/>
  <c r="R25" i="2" s="1"/>
  <c r="Q34" i="2" a="1"/>
  <c r="Q34" i="2" s="1"/>
  <c r="P7" i="2" a="1"/>
  <c r="P7" i="2" s="1"/>
  <c r="N9" i="2" a="1"/>
  <c r="N9" i="2" s="1"/>
  <c r="R9" i="2" s="1"/>
  <c r="P10" i="2" a="1"/>
  <c r="P10" i="2" s="1"/>
  <c r="N12" i="2" a="1"/>
  <c r="N12" i="2" s="1"/>
  <c r="R12" i="2" s="1"/>
  <c r="Q13" i="2" a="1"/>
  <c r="Q13" i="2" s="1"/>
  <c r="P16" i="2" a="1"/>
  <c r="P16" i="2" s="1"/>
  <c r="M18" i="2" a="1"/>
  <c r="M18" i="2" s="1"/>
  <c r="P19" i="2" a="1"/>
  <c r="P19" i="2" s="1"/>
  <c r="N21" i="2" a="1"/>
  <c r="N21" i="2" s="1"/>
  <c r="R21" i="2" s="1"/>
  <c r="O22" i="2" a="1"/>
  <c r="O22" i="2" s="1"/>
  <c r="Q23" i="2" a="1"/>
  <c r="Q23" i="2" s="1"/>
  <c r="O25" i="2" a="1"/>
  <c r="O25" i="2" s="1"/>
  <c r="P26" i="2" a="1"/>
  <c r="P26" i="2" s="1"/>
  <c r="Q27" i="2" a="1"/>
  <c r="Q27" i="2" s="1"/>
  <c r="O30" i="2" a="1"/>
  <c r="O30" i="2" s="1"/>
  <c r="M32" i="2" a="1"/>
  <c r="M32" i="2" s="1"/>
  <c r="O33" i="2" a="1"/>
  <c r="O33" i="2" s="1"/>
  <c r="M35" i="2" a="1"/>
  <c r="M35" i="2" s="1"/>
  <c r="P36" i="2" a="1"/>
  <c r="P36" i="2" s="1"/>
  <c r="Q9" i="2" a="1"/>
  <c r="Q9" i="2" s="1"/>
  <c r="Q12" i="2" a="1"/>
  <c r="Q12" i="2" s="1"/>
  <c r="Q15" i="2" a="1"/>
  <c r="Q15" i="2" s="1"/>
  <c r="N20" i="2" a="1"/>
  <c r="N20" i="2" s="1"/>
  <c r="R20" i="2" s="1"/>
  <c r="M23" i="2" a="1"/>
  <c r="M23" i="2" s="1"/>
  <c r="N27" i="2" a="1"/>
  <c r="N27" i="2" s="1"/>
  <c r="R27" i="2" s="1"/>
  <c r="M31" i="2" a="1"/>
  <c r="M31" i="2" s="1"/>
  <c r="P35" i="2" a="1"/>
  <c r="P35" i="2" s="1"/>
  <c r="O7" i="2" a="1"/>
  <c r="O7" i="2" s="1"/>
  <c r="N15" i="2" a="1"/>
  <c r="N15" i="2" s="1"/>
  <c r="R15" i="2" s="1"/>
  <c r="N22" i="2" a="1"/>
  <c r="N22" i="2" s="1"/>
  <c r="R22" i="2" s="1"/>
  <c r="M29" i="2" a="1"/>
  <c r="M29" i="2" s="1"/>
  <c r="M6" i="2" a="1"/>
  <c r="M6" i="2" s="1"/>
  <c r="Q6" i="2" a="1"/>
  <c r="Q6" i="2" s="1"/>
  <c r="P6" i="2" a="1"/>
  <c r="P6" i="2" s="1"/>
  <c r="O6" i="2" a="1"/>
  <c r="O6" i="2" s="1"/>
  <c r="N6" i="2" a="1"/>
  <c r="N6" i="2" s="1"/>
  <c r="R6" i="2" s="1"/>
  <c r="D34" i="1"/>
  <c r="I4" i="1" l="1"/>
  <c r="B11" i="1" s="1"/>
  <c r="I11" i="1" s="1"/>
  <c r="B14" i="1" s="1"/>
  <c r="V10" i="2"/>
  <c r="D35" i="1"/>
  <c r="D36" i="1" l="1"/>
  <c r="D38" i="1" s="1"/>
  <c r="D40" i="1" l="1"/>
  <c r="D42" i="1" s="1"/>
  <c r="D44" i="1" s="1"/>
  <c r="D46" i="1" s="1"/>
</calcChain>
</file>

<file path=xl/sharedStrings.xml><?xml version="1.0" encoding="utf-8"?>
<sst xmlns="http://schemas.openxmlformats.org/spreadsheetml/2006/main" count="4952" uniqueCount="614">
  <si>
    <t>Revised 2025-01-01</t>
  </si>
  <si>
    <t>Enter County:</t>
  </si>
  <si>
    <t>Adams</t>
  </si>
  <si>
    <t>Enter Unit:</t>
  </si>
  <si>
    <t>SECTION I</t>
  </si>
  <si>
    <t>YES</t>
  </si>
  <si>
    <t>NO</t>
  </si>
  <si>
    <t>Question 1:</t>
  </si>
  <si>
    <t>Are there municipalities wholly contained within the boundaries of the service area?</t>
  </si>
  <si>
    <t>Question 2:</t>
  </si>
  <si>
    <t>Are there municipalities only partially contained within the boundaries of the service area?</t>
  </si>
  <si>
    <t>Question 3:</t>
  </si>
  <si>
    <t>SECTION II</t>
  </si>
  <si>
    <t>Note 1:</t>
  </si>
  <si>
    <t>Unit Name</t>
  </si>
  <si>
    <t>Population Adjustment</t>
  </si>
  <si>
    <t>SECTION III</t>
  </si>
  <si>
    <t>Average Increase:</t>
  </si>
  <si>
    <t>Constant:</t>
  </si>
  <si>
    <t>Step 2 Determination:</t>
  </si>
  <si>
    <t>Step 3</t>
  </si>
  <si>
    <t>Step 3 Determination:</t>
  </si>
  <si>
    <t>Step 4</t>
  </si>
  <si>
    <t>SECTION IV</t>
  </si>
  <si>
    <t>Year</t>
  </si>
  <si>
    <t>CO</t>
  </si>
  <si>
    <t>FR</t>
  </si>
  <si>
    <t>Email</t>
  </si>
  <si>
    <t>UT</t>
  </si>
  <si>
    <t>UC</t>
  </si>
  <si>
    <t>Data Validation</t>
  </si>
  <si>
    <t>Response</t>
  </si>
  <si>
    <t>01</t>
  </si>
  <si>
    <t>Kyle Nash</t>
  </si>
  <si>
    <t>Knash@dlgf.in.gov</t>
  </si>
  <si>
    <r>
      <t xml:space="preserve">Based on your responses to Section 1, enter each city/town either wholly or partially included in the boundaries that is not part of the service area. </t>
    </r>
    <r>
      <rPr>
        <sz val="11"/>
        <color rgb="FFB91A3E"/>
        <rFont val="Calibri"/>
        <family val="2"/>
        <scheme val="minor"/>
      </rPr>
      <t>The population entered below will reflect the population of the city/town that is not in the service area.</t>
    </r>
  </si>
  <si>
    <t>Allen</t>
  </si>
  <si>
    <t>02</t>
  </si>
  <si>
    <t>Miranda Bucy</t>
  </si>
  <si>
    <t>Mbucy@dlgf.in.gov</t>
  </si>
  <si>
    <t>Bartholomew</t>
  </si>
  <si>
    <t>03</t>
  </si>
  <si>
    <t>Tina Market</t>
  </si>
  <si>
    <t>Tmarket@dlgf.in.gov</t>
  </si>
  <si>
    <t>X</t>
  </si>
  <si>
    <t>Benton</t>
  </si>
  <si>
    <t>04</t>
  </si>
  <si>
    <t>Anna Culy</t>
  </si>
  <si>
    <t>Aculy@dlgf.in.gov</t>
  </si>
  <si>
    <t>Unit Type</t>
  </si>
  <si>
    <t>Blackford</t>
  </si>
  <si>
    <t>05</t>
  </si>
  <si>
    <t>Kelly Alcala</t>
  </si>
  <si>
    <t>Kalcala@dlgf.in.gov</t>
  </si>
  <si>
    <t>Boone</t>
  </si>
  <si>
    <t>06</t>
  </si>
  <si>
    <t>Brown</t>
  </si>
  <si>
    <t>07</t>
  </si>
  <si>
    <t>Robert Norris</t>
  </si>
  <si>
    <t>Robnorris@dlgf.in.gov</t>
  </si>
  <si>
    <t>Carroll</t>
  </si>
  <si>
    <t>08</t>
  </si>
  <si>
    <t>Cass</t>
  </si>
  <si>
    <t>09</t>
  </si>
  <si>
    <t>Judy Robertson</t>
  </si>
  <si>
    <t>Jrobertson@dlgf.in.gov</t>
  </si>
  <si>
    <t>Clark</t>
  </si>
  <si>
    <t>10</t>
  </si>
  <si>
    <t>Cathy Stockhoff</t>
  </si>
  <si>
    <t>Cstockhoff@dlgf.in.gov</t>
  </si>
  <si>
    <t>Clay</t>
  </si>
  <si>
    <t>11</t>
  </si>
  <si>
    <t>Clinton</t>
  </si>
  <si>
    <t>12</t>
  </si>
  <si>
    <t>Crawford</t>
  </si>
  <si>
    <t>13</t>
  </si>
  <si>
    <t>Alisyn Mata</t>
  </si>
  <si>
    <t>Amata@dlgf.in.gov</t>
  </si>
  <si>
    <t>Daviess</t>
  </si>
  <si>
    <t>14</t>
  </si>
  <si>
    <t>Dearborn</t>
  </si>
  <si>
    <t>15</t>
  </si>
  <si>
    <t>Decatur</t>
  </si>
  <si>
    <t>16</t>
  </si>
  <si>
    <t>DeKalb</t>
  </si>
  <si>
    <t>17</t>
  </si>
  <si>
    <t>Delaware</t>
  </si>
  <si>
    <t>18</t>
  </si>
  <si>
    <t>Dubois</t>
  </si>
  <si>
    <t>19</t>
  </si>
  <si>
    <t>Elkhart</t>
  </si>
  <si>
    <t>20</t>
  </si>
  <si>
    <t>Fayette</t>
  </si>
  <si>
    <t>21</t>
  </si>
  <si>
    <t>Floyd</t>
  </si>
  <si>
    <t>22</t>
  </si>
  <si>
    <t>Fountain</t>
  </si>
  <si>
    <t>23</t>
  </si>
  <si>
    <t>Franklin</t>
  </si>
  <si>
    <t>24</t>
  </si>
  <si>
    <t>Fulton</t>
  </si>
  <si>
    <t>25</t>
  </si>
  <si>
    <t>Gibson</t>
  </si>
  <si>
    <t>26</t>
  </si>
  <si>
    <t>Grant</t>
  </si>
  <si>
    <t>27</t>
  </si>
  <si>
    <t>Greene</t>
  </si>
  <si>
    <t>28</t>
  </si>
  <si>
    <t>Hamilton</t>
  </si>
  <si>
    <t>29</t>
  </si>
  <si>
    <t>Ryan Burke</t>
  </si>
  <si>
    <t>Rburke@dlgf.in.gov</t>
  </si>
  <si>
    <t>Hancock</t>
  </si>
  <si>
    <t>30</t>
  </si>
  <si>
    <t>Harrison</t>
  </si>
  <si>
    <t>31</t>
  </si>
  <si>
    <t>Hendricks</t>
  </si>
  <si>
    <t>32</t>
  </si>
  <si>
    <t>Sam Vanderveen</t>
  </si>
  <si>
    <t>Svanderveen@dlgf.in.gov</t>
  </si>
  <si>
    <t>Henry</t>
  </si>
  <si>
    <t>33</t>
  </si>
  <si>
    <t>Howard</t>
  </si>
  <si>
    <t>34</t>
  </si>
  <si>
    <t>Huntington</t>
  </si>
  <si>
    <t>35</t>
  </si>
  <si>
    <t>Jackson</t>
  </si>
  <si>
    <t>36</t>
  </si>
  <si>
    <t>Jasper</t>
  </si>
  <si>
    <t>37</t>
  </si>
  <si>
    <t>Jay</t>
  </si>
  <si>
    <t>38</t>
  </si>
  <si>
    <t>Jefferson</t>
  </si>
  <si>
    <t>39</t>
  </si>
  <si>
    <t>Jennings</t>
  </si>
  <si>
    <t>40</t>
  </si>
  <si>
    <t>Johnson</t>
  </si>
  <si>
    <t>41</t>
  </si>
  <si>
    <t>Knox</t>
  </si>
  <si>
    <t>42</t>
  </si>
  <si>
    <t>Kosciusko</t>
  </si>
  <si>
    <t>43</t>
  </si>
  <si>
    <t>LaGrange</t>
  </si>
  <si>
    <t>44</t>
  </si>
  <si>
    <t>Lake</t>
  </si>
  <si>
    <t>45</t>
  </si>
  <si>
    <t>LaPorte</t>
  </si>
  <si>
    <t>46</t>
  </si>
  <si>
    <t>Lawrence</t>
  </si>
  <si>
    <t>47</t>
  </si>
  <si>
    <t>Madison</t>
  </si>
  <si>
    <t>48</t>
  </si>
  <si>
    <t>Marion</t>
  </si>
  <si>
    <t>49</t>
  </si>
  <si>
    <t>Marshall</t>
  </si>
  <si>
    <t>50</t>
  </si>
  <si>
    <t>Martin</t>
  </si>
  <si>
    <t>51</t>
  </si>
  <si>
    <t>Miami</t>
  </si>
  <si>
    <t>52</t>
  </si>
  <si>
    <t>Monroe</t>
  </si>
  <si>
    <t>53</t>
  </si>
  <si>
    <t>Montgomery</t>
  </si>
  <si>
    <t>54</t>
  </si>
  <si>
    <t>Morgan</t>
  </si>
  <si>
    <t>55</t>
  </si>
  <si>
    <t>Newton</t>
  </si>
  <si>
    <t>56</t>
  </si>
  <si>
    <t>Noble</t>
  </si>
  <si>
    <t>57</t>
  </si>
  <si>
    <t>Ohio</t>
  </si>
  <si>
    <t>58</t>
  </si>
  <si>
    <t>Orange</t>
  </si>
  <si>
    <t>59</t>
  </si>
  <si>
    <t>Owen</t>
  </si>
  <si>
    <t>60</t>
  </si>
  <si>
    <t>Parke</t>
  </si>
  <si>
    <t>61</t>
  </si>
  <si>
    <t>Perry</t>
  </si>
  <si>
    <t>62</t>
  </si>
  <si>
    <t>Pike</t>
  </si>
  <si>
    <t>63</t>
  </si>
  <si>
    <t>Porter</t>
  </si>
  <si>
    <t>64</t>
  </si>
  <si>
    <t>Posey</t>
  </si>
  <si>
    <t>65</t>
  </si>
  <si>
    <t>Pulaski</t>
  </si>
  <si>
    <t>66</t>
  </si>
  <si>
    <t>Putnam</t>
  </si>
  <si>
    <t>67</t>
  </si>
  <si>
    <t>Randolph</t>
  </si>
  <si>
    <t>68</t>
  </si>
  <si>
    <t>Ripley</t>
  </si>
  <si>
    <t>69</t>
  </si>
  <si>
    <t>Rush</t>
  </si>
  <si>
    <t>70</t>
  </si>
  <si>
    <t>St. Joseph</t>
  </si>
  <si>
    <t>71</t>
  </si>
  <si>
    <t>Scott</t>
  </si>
  <si>
    <t>72</t>
  </si>
  <si>
    <t>Shelby</t>
  </si>
  <si>
    <t>73</t>
  </si>
  <si>
    <t>Spencer</t>
  </si>
  <si>
    <t>74</t>
  </si>
  <si>
    <t>Starke</t>
  </si>
  <si>
    <t>75</t>
  </si>
  <si>
    <t>Steuben</t>
  </si>
  <si>
    <t>76</t>
  </si>
  <si>
    <t>Sullivan</t>
  </si>
  <si>
    <t>77</t>
  </si>
  <si>
    <t>Switzerland</t>
  </si>
  <si>
    <t>78</t>
  </si>
  <si>
    <t>Tippecanoe</t>
  </si>
  <si>
    <t>79</t>
  </si>
  <si>
    <t>Tipton</t>
  </si>
  <si>
    <t>80</t>
  </si>
  <si>
    <t>Union</t>
  </si>
  <si>
    <t>81</t>
  </si>
  <si>
    <t>Vanderburgh</t>
  </si>
  <si>
    <t>82</t>
  </si>
  <si>
    <t>Vermillion</t>
  </si>
  <si>
    <t>83</t>
  </si>
  <si>
    <t>Vigo</t>
  </si>
  <si>
    <t>84</t>
  </si>
  <si>
    <t>Wabash</t>
  </si>
  <si>
    <t>85</t>
  </si>
  <si>
    <t>Warren</t>
  </si>
  <si>
    <t>86</t>
  </si>
  <si>
    <t>Warrick</t>
  </si>
  <si>
    <t>87</t>
  </si>
  <si>
    <t>Washington</t>
  </si>
  <si>
    <t>88</t>
  </si>
  <si>
    <t>Wayne</t>
  </si>
  <si>
    <t>89</t>
  </si>
  <si>
    <t>Wells</t>
  </si>
  <si>
    <t>90</t>
  </si>
  <si>
    <t>White</t>
  </si>
  <si>
    <t>91</t>
  </si>
  <si>
    <t>Whitley</t>
  </si>
  <si>
    <t>92</t>
  </si>
  <si>
    <t>YR_NBR</t>
  </si>
  <si>
    <t>CNTY_CD</t>
  </si>
  <si>
    <t>UNIT_TYPE_CD</t>
  </si>
  <si>
    <t>UNIT_CD</t>
  </si>
  <si>
    <t>UNIT_NAME</t>
  </si>
  <si>
    <t>FUND_CD</t>
  </si>
  <si>
    <t>2025</t>
  </si>
  <si>
    <t>2</t>
  </si>
  <si>
    <t>0001</t>
  </si>
  <si>
    <t>BLUE CREEK TOWNSHIP</t>
  </si>
  <si>
    <t>1111</t>
  </si>
  <si>
    <t>0002</t>
  </si>
  <si>
    <t>FRENCH TOWNSHIP</t>
  </si>
  <si>
    <t>0003</t>
  </si>
  <si>
    <t>HARTFORD TOWNSHIP</t>
  </si>
  <si>
    <t>0004</t>
  </si>
  <si>
    <t>JEFFERSON TOWNSHIP</t>
  </si>
  <si>
    <t>0005</t>
  </si>
  <si>
    <t>KIRKLAND TOWNSHIP</t>
  </si>
  <si>
    <t>0006</t>
  </si>
  <si>
    <t>MONROE TOWNSHIP</t>
  </si>
  <si>
    <t>0007</t>
  </si>
  <si>
    <t>PREBLE TOWNSHIP</t>
  </si>
  <si>
    <t>0008</t>
  </si>
  <si>
    <t>ROOT TOWNSHIP</t>
  </si>
  <si>
    <t>0009</t>
  </si>
  <si>
    <t>ST. MARYS TOWNSHIP</t>
  </si>
  <si>
    <t>0010</t>
  </si>
  <si>
    <t>UNION TOWNSHIP</t>
  </si>
  <si>
    <t>0011</t>
  </si>
  <si>
    <t>WABASH TOWNSHIP</t>
  </si>
  <si>
    <t>0012</t>
  </si>
  <si>
    <t>WASHINGTON TOWNSHIP</t>
  </si>
  <si>
    <t>JACKSON TOWNSHIP</t>
  </si>
  <si>
    <t>MADISON TOWNSHIP</t>
  </si>
  <si>
    <t>0013</t>
  </si>
  <si>
    <t>0018</t>
  </si>
  <si>
    <t>ST. JOSEPH TOWNSHIP</t>
  </si>
  <si>
    <t>CLAY TOWNSHIP</t>
  </si>
  <si>
    <t>CLIFTY TOWNSHIP</t>
  </si>
  <si>
    <t>COLUMBUS TOWNSHIP</t>
  </si>
  <si>
    <t>FLATROCK TOWNSHIP</t>
  </si>
  <si>
    <t>GERMAN TOWNSHIP</t>
  </si>
  <si>
    <t>HARRISON TOWNSHIP</t>
  </si>
  <si>
    <t>HAWCREEK TOWNSHIP</t>
  </si>
  <si>
    <t>ROCKCREEK TOWNSHIP</t>
  </si>
  <si>
    <t>SANDCREEK TOWNSHIP</t>
  </si>
  <si>
    <t>WAYNE TOWNSHIP</t>
  </si>
  <si>
    <t>CENTER TOWNSHIP</t>
  </si>
  <si>
    <t>GILBOA TOWNSHIP</t>
  </si>
  <si>
    <t>GRANT TOWNSHIP</t>
  </si>
  <si>
    <t>HICKORY GROVE TOWNSHIP</t>
  </si>
  <si>
    <t>OAK GROVE TOWNSHIP</t>
  </si>
  <si>
    <t>PARISH GROVE TOWNSHIP</t>
  </si>
  <si>
    <t>RICHLAND TOWNSHIP</t>
  </si>
  <si>
    <t>YORK TOWNSHIP</t>
  </si>
  <si>
    <t>LICKING TOWNSHIP</t>
  </si>
  <si>
    <t>CLINTON TOWNSHIP</t>
  </si>
  <si>
    <t>1105</t>
  </si>
  <si>
    <t>MARION TOWNSHIP</t>
  </si>
  <si>
    <t>SUGAR CREEK TOWNSHIP</t>
  </si>
  <si>
    <t>WORTH TOWNSHIP</t>
  </si>
  <si>
    <t>HAMBLEN TOWNSHIP</t>
  </si>
  <si>
    <t>VAN BUREN TOWNSHIP</t>
  </si>
  <si>
    <t>ADAMS TOWNSHIP</t>
  </si>
  <si>
    <t>BURLINGTON TOWNSHIP</t>
  </si>
  <si>
    <t>CARROLLTON TOWNSHIP</t>
  </si>
  <si>
    <t>DEMOCRAT TOWNSHIP</t>
  </si>
  <si>
    <t>LIBERTY TOWNSHIP</t>
  </si>
  <si>
    <t>ROCK CREEK TOWNSHIP</t>
  </si>
  <si>
    <t>0014</t>
  </si>
  <si>
    <t>BETHLEHEM TOWNSHIP</t>
  </si>
  <si>
    <t>BOONE TOWNSHIP</t>
  </si>
  <si>
    <t>DEER CREEK TOWNSHIP</t>
  </si>
  <si>
    <t>MIAMI TOWNSHIP</t>
  </si>
  <si>
    <t>TIPTON TOWNSHIP</t>
  </si>
  <si>
    <t>WOOD TOWNSHIP</t>
  </si>
  <si>
    <t>BRAZIL TOWNSHIP</t>
  </si>
  <si>
    <t>DICK JOHNSON TOWNSHIP</t>
  </si>
  <si>
    <t>PERRY TOWNSHIP</t>
  </si>
  <si>
    <t>SUGAR RIDGE TOWNSHIP</t>
  </si>
  <si>
    <t>OWEN TOWNSHIP</t>
  </si>
  <si>
    <t>ROSS TOWNSHIP</t>
  </si>
  <si>
    <t>BARR TOWNSHIP</t>
  </si>
  <si>
    <t>BOGARD TOWNSHIP</t>
  </si>
  <si>
    <t>ELMORE TOWNSHIP</t>
  </si>
  <si>
    <t>STEELE TOWNSHIP</t>
  </si>
  <si>
    <t>CAESAR CREEK TOWNSHIP</t>
  </si>
  <si>
    <t>HOGAN TOWNSHIP</t>
  </si>
  <si>
    <t>KELSO TOWNSHIP</t>
  </si>
  <si>
    <t>LAWRENCEBURG TOWNSHIP</t>
  </si>
  <si>
    <t>LOGAN TOWNSHIP</t>
  </si>
  <si>
    <t>MANCHESTER TOWNSHIP</t>
  </si>
  <si>
    <t>MILLER TOWNSHIP</t>
  </si>
  <si>
    <t>SPARTA TOWNSHIP</t>
  </si>
  <si>
    <t>FUGIT TOWNSHIP</t>
  </si>
  <si>
    <t>SALTCREEK TOWNSHIP</t>
  </si>
  <si>
    <t>BUTLER TOWNSHIP</t>
  </si>
  <si>
    <t>CONCORD TOWNSHIP</t>
  </si>
  <si>
    <t>FAIRFIELD TOWNSHIP</t>
  </si>
  <si>
    <t>FRANKLIN TOWNSHIP</t>
  </si>
  <si>
    <t>NEWVILLE TOWNSHIP</t>
  </si>
  <si>
    <t>SMITHFIELD TOWNSHIP</t>
  </si>
  <si>
    <t>SPENCER TOWNSHIP</t>
  </si>
  <si>
    <t>STAFFORD TOWNSHIP</t>
  </si>
  <si>
    <t>TROY TOWNSHIP</t>
  </si>
  <si>
    <t>DELAWARE TOWNSHIP</t>
  </si>
  <si>
    <t>HAMILTON TOWNSHIP</t>
  </si>
  <si>
    <t>NILES TOWNSHIP</t>
  </si>
  <si>
    <t>BAINBRIDGE TOWNSHIP</t>
  </si>
  <si>
    <t>CASS TOWNSHIP</t>
  </si>
  <si>
    <t>FERDINAND TOWNSHIP</t>
  </si>
  <si>
    <t>HALL TOWNSHIP</t>
  </si>
  <si>
    <t>HARBISON TOWNSHIP</t>
  </si>
  <si>
    <t>PATOKA TOWNSHIP</t>
  </si>
  <si>
    <t>BAUGO TOWNSHIP</t>
  </si>
  <si>
    <t>BENTON TOWNSHIP</t>
  </si>
  <si>
    <t>CLEVELAND TOWNSHIP</t>
  </si>
  <si>
    <t>ELKHART TOWNSHIP</t>
  </si>
  <si>
    <t>LOCKE TOWNSHIP</t>
  </si>
  <si>
    <t>MIDDLEBURY TOWNSHIP</t>
  </si>
  <si>
    <t>OLIVE TOWNSHIP</t>
  </si>
  <si>
    <t>OSOLO TOWNSHIP</t>
  </si>
  <si>
    <t>0015</t>
  </si>
  <si>
    <t>0016</t>
  </si>
  <si>
    <t>COLUMBIA TOWNSHIP</t>
  </si>
  <si>
    <t>CONNERSVILLE TOWNSHIP</t>
  </si>
  <si>
    <t>FAIRVIEW TOWNSHIP</t>
  </si>
  <si>
    <t>JENNINGS TOWNSHIP</t>
  </si>
  <si>
    <t>ORANGE TOWNSHIP</t>
  </si>
  <si>
    <t>POSEY TOWNSHIP</t>
  </si>
  <si>
    <t>WATERLOO TOWNSHIP</t>
  </si>
  <si>
    <t>CAIN TOWNSHIP</t>
  </si>
  <si>
    <t>BATH TOWNSHIP</t>
  </si>
  <si>
    <t>BLOOMING GROVE TOWNSHIP</t>
  </si>
  <si>
    <t>BROOKVILLE TOWNSHIP</t>
  </si>
  <si>
    <t>HIGHLAND TOWNSHIP</t>
  </si>
  <si>
    <t>LAUREL TOWNSHIP</t>
  </si>
  <si>
    <t>METAMORA TOWNSHIP</t>
  </si>
  <si>
    <t>RAY TOWNSHIP</t>
  </si>
  <si>
    <t>SALT CREEK TOWNSHIP</t>
  </si>
  <si>
    <t>SPRINGFIELD TOWNSHIP</t>
  </si>
  <si>
    <t>WHITEWATER TOWNSHIP</t>
  </si>
  <si>
    <t>AUBBEENAUBBEE TOWNSHIP</t>
  </si>
  <si>
    <t>HENRY TOWNSHIP</t>
  </si>
  <si>
    <t>NEWCASTLE TOWNSHIP</t>
  </si>
  <si>
    <t>ROCHESTER TOWNSHIP</t>
  </si>
  <si>
    <t>FAIRMOUNT TOWNSHIP</t>
  </si>
  <si>
    <t>GREEN TOWNSHIP</t>
  </si>
  <si>
    <t>MILL TOWNSHIP</t>
  </si>
  <si>
    <t>PLEASANT TOWNSHIP</t>
  </si>
  <si>
    <t>SIMS TOWNSHIP</t>
  </si>
  <si>
    <t>STOCKTON TOWNSHIP</t>
  </si>
  <si>
    <t>TAYLOR TOWNSHIP</t>
  </si>
  <si>
    <t>WRIGHT TOWNSHIP</t>
  </si>
  <si>
    <t>FALL CREEK TOWNSHIP</t>
  </si>
  <si>
    <t>NOBLESVILLE TOWNSHIP</t>
  </si>
  <si>
    <t>WHITE RIVER TOWNSHIP</t>
  </si>
  <si>
    <t>BLUE RIVER TOWNSHIP</t>
  </si>
  <si>
    <t>BRANDYWINE TOWNSHIP</t>
  </si>
  <si>
    <t>BROWN TOWNSHIP</t>
  </si>
  <si>
    <t>BUCK CREEK TOWNSHIP</t>
  </si>
  <si>
    <t>EEL RIVER TOWNSHIP</t>
  </si>
  <si>
    <t>DUDLEY TOWNSHIP</t>
  </si>
  <si>
    <t>GREENSBORO TOWNSHIP</t>
  </si>
  <si>
    <t>PRAIRIE TOWNSHIP</t>
  </si>
  <si>
    <t>SPICELAND TOWNSHIP</t>
  </si>
  <si>
    <t>STONEY CREEK TOWNSHIP</t>
  </si>
  <si>
    <t>ERVIN TOWNSHIP</t>
  </si>
  <si>
    <t>HONEY CREEK TOWNSHIP</t>
  </si>
  <si>
    <t>HOWARD TOWNSHIP</t>
  </si>
  <si>
    <t>CLEAR CREEK TOWNSHIP</t>
  </si>
  <si>
    <t>DALLAS TOWNSHIP</t>
  </si>
  <si>
    <t>HUNTINGTON TOWNSHIP</t>
  </si>
  <si>
    <t>LANCASTER TOWNSHIP</t>
  </si>
  <si>
    <t>POLK TOWNSHIP</t>
  </si>
  <si>
    <t>SALAMONIE TOWNSHIP</t>
  </si>
  <si>
    <t>WARREN TOWNSHIP</t>
  </si>
  <si>
    <t>BARKLEY TOWNSHIP</t>
  </si>
  <si>
    <t>CARPENTER TOWNSHIP</t>
  </si>
  <si>
    <t>GILLAM TOWNSHIP</t>
  </si>
  <si>
    <t>HANGING GROVE TOWNSHIP</t>
  </si>
  <si>
    <t>JORDAN TOWNSHIP</t>
  </si>
  <si>
    <t>KANKAKEE TOWNSHIP</t>
  </si>
  <si>
    <t>KEENER TOWNSHIP</t>
  </si>
  <si>
    <t>MILROY TOWNSHIP</t>
  </si>
  <si>
    <t>NEWTON TOWNSHIP</t>
  </si>
  <si>
    <t>WALKER TOWNSHIP</t>
  </si>
  <si>
    <t>WHEATFIELD TOWNSHIP</t>
  </si>
  <si>
    <t>BEARCREEK TOWNSHIP</t>
  </si>
  <si>
    <t>GREENE TOWNSHIP</t>
  </si>
  <si>
    <t>KNOX TOWNSHIP</t>
  </si>
  <si>
    <t>NOBLE TOWNSHIP</t>
  </si>
  <si>
    <t>PENN TOWNSHIP</t>
  </si>
  <si>
    <t>PIKE TOWNSHIP</t>
  </si>
  <si>
    <t>GRAHAM TOWNSHIP</t>
  </si>
  <si>
    <t>HANOVER TOWNSHIP</t>
  </si>
  <si>
    <t>MILTON TOWNSHIP</t>
  </si>
  <si>
    <t>REPUBLICAN TOWNSHIP</t>
  </si>
  <si>
    <t>SALUDA TOWNSHIP</t>
  </si>
  <si>
    <t>SHELBY TOWNSHIP</t>
  </si>
  <si>
    <t>SMYRNA TOWNSHIP</t>
  </si>
  <si>
    <t>BIGGER TOWNSHIP</t>
  </si>
  <si>
    <t>CAMPBELL TOWNSHIP</t>
  </si>
  <si>
    <t>GENEVA TOWNSHIP</t>
  </si>
  <si>
    <t>LOVETT TOWNSHIP</t>
  </si>
  <si>
    <t>MONTGOMERY TOWNSHIP</t>
  </si>
  <si>
    <t>SAND CREEK TOWNSHIP</t>
  </si>
  <si>
    <t>VERNON TOWNSHIP</t>
  </si>
  <si>
    <t>BUSSERON TOWNSHIP</t>
  </si>
  <si>
    <t>DECKER TOWNSHIP</t>
  </si>
  <si>
    <t>PALMYRA TOWNSHIP</t>
  </si>
  <si>
    <t>STEEN TOWNSHIP</t>
  </si>
  <si>
    <t>VIGO TOWNSHIP</t>
  </si>
  <si>
    <t>WIDNER TOWNSHIP</t>
  </si>
  <si>
    <t>ETNA TOWNSHIP</t>
  </si>
  <si>
    <t>LAKE TOWNSHIP</t>
  </si>
  <si>
    <t>PLAIN TOWNSHIP</t>
  </si>
  <si>
    <t>SCOTT TOWNSHIP</t>
  </si>
  <si>
    <t>SEWARD TOWNSHIP</t>
  </si>
  <si>
    <t>BLOOMFIELD TOWNSHIP</t>
  </si>
  <si>
    <t>CLEARSPRING TOWNSHIP</t>
  </si>
  <si>
    <t>EDEN TOWNSHIP</t>
  </si>
  <si>
    <t>GREENFIELD TOWNSHIP</t>
  </si>
  <si>
    <t>JOHNSON TOWNSHIP</t>
  </si>
  <si>
    <t>LIMA TOWNSHIP</t>
  </si>
  <si>
    <t>MILFORD TOWNSHIP</t>
  </si>
  <si>
    <t>NEWBURY TOWNSHIP</t>
  </si>
  <si>
    <t>CEDAR CREEK TOWNSHIP</t>
  </si>
  <si>
    <t>EAGLE CREEK TOWNSHIP</t>
  </si>
  <si>
    <t>HOBART TOWNSHIP</t>
  </si>
  <si>
    <t>ST. JOHN TOWNSHIP</t>
  </si>
  <si>
    <t>WEST CREEK TOWNSHIP</t>
  </si>
  <si>
    <t>WINFIELD TOWNSHIP</t>
  </si>
  <si>
    <t>COOLSPRING TOWNSHIP</t>
  </si>
  <si>
    <t>DEWEY TOWNSHIP</t>
  </si>
  <si>
    <t>GALENA TOWNSHIP</t>
  </si>
  <si>
    <t>HANNA TOWNSHIP</t>
  </si>
  <si>
    <t>LINCOLN TOWNSHIP</t>
  </si>
  <si>
    <t>NEW DURHAM TOWNSHIP</t>
  </si>
  <si>
    <t>0017</t>
  </si>
  <si>
    <t>SCIPIO TOWNSHIP</t>
  </si>
  <si>
    <t>0019</t>
  </si>
  <si>
    <t>0020</t>
  </si>
  <si>
    <t>0021</t>
  </si>
  <si>
    <t>WILLS TOWNSHIP</t>
  </si>
  <si>
    <t>BONO TOWNSHIP</t>
  </si>
  <si>
    <t>INDIAN CREEK TOWNSHIP</t>
  </si>
  <si>
    <t>MARSHALL TOWNSHIP</t>
  </si>
  <si>
    <t>PLEASANT RUN TOWNSHIP</t>
  </si>
  <si>
    <t>SPICE VALLEY TOWNSHIP</t>
  </si>
  <si>
    <t>DUCK CREEK TOWNSHIP</t>
  </si>
  <si>
    <t>LAFAYETTE TOWNSHIP</t>
  </si>
  <si>
    <t>PIPE CREEK TOWNSHIP</t>
  </si>
  <si>
    <t>DECATUR TOWNSHIP</t>
  </si>
  <si>
    <t>BOURBON TOWNSHIP</t>
  </si>
  <si>
    <t>NORTH TOWNSHIP</t>
  </si>
  <si>
    <t>TIPPECANOE TOWNSHIP</t>
  </si>
  <si>
    <t>WEST TOWNSHIP</t>
  </si>
  <si>
    <t>HALBERT TOWNSHIP</t>
  </si>
  <si>
    <t>LOST RIVER TOWNSHIP</t>
  </si>
  <si>
    <t>MITCHELTREE TOWNSHIP</t>
  </si>
  <si>
    <t>RUTHERFORD TOWNSHIP</t>
  </si>
  <si>
    <t>ALLEN TOWNSHIP</t>
  </si>
  <si>
    <t>ERIE TOWNSHIP</t>
  </si>
  <si>
    <t>BEAN BLOSSOM TOWNSHIP</t>
  </si>
  <si>
    <t>CLARK TOWNSHIP</t>
  </si>
  <si>
    <t>COAL CREEK TOWNSHIP</t>
  </si>
  <si>
    <t>RIPLEY TOWNSHIP</t>
  </si>
  <si>
    <t>WALNUT TOWNSHIP</t>
  </si>
  <si>
    <t>ASHLAND TOWNSHIP</t>
  </si>
  <si>
    <t>BAKER TOWNSHIP</t>
  </si>
  <si>
    <t>GREGG TOWNSHIP</t>
  </si>
  <si>
    <t>BEAVER TOWNSHIP</t>
  </si>
  <si>
    <t>COLFAX TOWNSHIP</t>
  </si>
  <si>
    <t>IROQUOIS TOWNSHIP</t>
  </si>
  <si>
    <t>MCCLELLAN TOWNSHIP</t>
  </si>
  <si>
    <t>ALBION TOWNSHIP</t>
  </si>
  <si>
    <t>SWAN TOWNSHIP</t>
  </si>
  <si>
    <t>RANDOLPH TOWNSHIP</t>
  </si>
  <si>
    <t>MORGAN TOWNSHIP</t>
  </si>
  <si>
    <t>FLORIDA TOWNSHIP</t>
  </si>
  <si>
    <t>RACCOON TOWNSHIP</t>
  </si>
  <si>
    <t>RESERVE TOWNSHIP</t>
  </si>
  <si>
    <t>LEOPOLD TOWNSHIP</t>
  </si>
  <si>
    <t>TOBIN TOWNSHIP</t>
  </si>
  <si>
    <t>LOCKHART TOWNSHIP</t>
  </si>
  <si>
    <t>PINE TOWNSHIP</t>
  </si>
  <si>
    <t>PORTAGE TOWNSHIP</t>
  </si>
  <si>
    <t>PORTER TOWNSHIP</t>
  </si>
  <si>
    <t>WESTCHESTER TOWNSHIP</t>
  </si>
  <si>
    <t>BLACK TOWNSHIP</t>
  </si>
  <si>
    <t>HARMONY TOWNSHIP</t>
  </si>
  <si>
    <t>LYNN TOWNSHIP</t>
  </si>
  <si>
    <t>MARRS TOWNSHIP</t>
  </si>
  <si>
    <t>POINT TOWNSHIP</t>
  </si>
  <si>
    <t>ROBB TOWNSHIP</t>
  </si>
  <si>
    <t>ROBINSON TOWNSHIP</t>
  </si>
  <si>
    <t>SMITH TOWNSHIP</t>
  </si>
  <si>
    <t>RICH GROVE TOWNSHIP</t>
  </si>
  <si>
    <t>SALEM TOWNSHIP</t>
  </si>
  <si>
    <t>WHITE POST TOWNSHIP</t>
  </si>
  <si>
    <t>CLOVERDALE TOWNSHIP</t>
  </si>
  <si>
    <t>GREENCASTLE TOWNSHIP</t>
  </si>
  <si>
    <t>RUSSELL TOWNSHIP</t>
  </si>
  <si>
    <t>GREENSFORK TOWNSHIP</t>
  </si>
  <si>
    <t>LAUGHERY TOWNSHIP</t>
  </si>
  <si>
    <t>OTTER CREEK TOWNSHIP</t>
  </si>
  <si>
    <t>ANDERSON TOWNSHIP</t>
  </si>
  <si>
    <t>RUSHVILLE TOWNSHIP</t>
  </si>
  <si>
    <t>CENTRE TOWNSHIP</t>
  </si>
  <si>
    <t>FINLEY TOWNSHIP</t>
  </si>
  <si>
    <t>LEXINGTON TOWNSHIP</t>
  </si>
  <si>
    <t>VIENNA TOWNSHIP</t>
  </si>
  <si>
    <t>ADDISON TOWNSHIP</t>
  </si>
  <si>
    <t>HENDRICKS TOWNSHIP</t>
  </si>
  <si>
    <t>MORAL TOWNSHIP</t>
  </si>
  <si>
    <t>GRASS TOWNSHIP</t>
  </si>
  <si>
    <t>HAMMOND TOWNSHIP</t>
  </si>
  <si>
    <t>HUFF TOWNSHIP</t>
  </si>
  <si>
    <t>OHIO TOWNSHIP</t>
  </si>
  <si>
    <t>CALIFORNIA TOWNSHIP</t>
  </si>
  <si>
    <t>NORTH BEND TOWNSHIP</t>
  </si>
  <si>
    <t>OREGON TOWNSHIP</t>
  </si>
  <si>
    <t>RAILROAD TOWNSHIP</t>
  </si>
  <si>
    <t>CLEAR LAKE TOWNSHIP</t>
  </si>
  <si>
    <t>FREMONT TOWNSHIP</t>
  </si>
  <si>
    <t>JAMESTOWN TOWNSHIP</t>
  </si>
  <si>
    <t>MILLGROVE TOWNSHIP</t>
  </si>
  <si>
    <t>OTSEGO TOWNSHIP</t>
  </si>
  <si>
    <t>STEUBEN TOWNSHIP</t>
  </si>
  <si>
    <t>FAIRBANKS TOWNSHIP</t>
  </si>
  <si>
    <t>GILL TOWNSHIP</t>
  </si>
  <si>
    <t>HADDON TOWNSHIP</t>
  </si>
  <si>
    <t>TURMAN TOWNSHIP</t>
  </si>
  <si>
    <t>COTTON TOWNSHIP</t>
  </si>
  <si>
    <t>CRAIG TOWNSHIP</t>
  </si>
  <si>
    <t>LAURAMIE TOWNSHIP</t>
  </si>
  <si>
    <t>SHEFFIELD TOWNSHIP</t>
  </si>
  <si>
    <t>WEA TOWNSHIP</t>
  </si>
  <si>
    <t>CICERO TOWNSHIP</t>
  </si>
  <si>
    <t>WILDCAT TOWNSHIP</t>
  </si>
  <si>
    <t>BROWNSVILLE TOWNSHIP</t>
  </si>
  <si>
    <t>KNIGHT TOWNSHIP</t>
  </si>
  <si>
    <t>PIGEON TOWNSHIP</t>
  </si>
  <si>
    <t>EUGENE TOWNSHIP</t>
  </si>
  <si>
    <t>HELT TOWNSHIP</t>
  </si>
  <si>
    <t>VERMILLION TOWNSHIP</t>
  </si>
  <si>
    <t>FAYETTE TOWNSHIP</t>
  </si>
  <si>
    <t>LINTON TOWNSHIP</t>
  </si>
  <si>
    <t>NEVINS TOWNSHIP</t>
  </si>
  <si>
    <t>PIERSON TOWNSHIP</t>
  </si>
  <si>
    <t>CHESTER TOWNSHIP</t>
  </si>
  <si>
    <t>LAGRO TOWNSHIP</t>
  </si>
  <si>
    <t>PAW PAW TOWNSHIP</t>
  </si>
  <si>
    <t>WALTZ TOWNSHIP</t>
  </si>
  <si>
    <t>MOUND TOWNSHIP</t>
  </si>
  <si>
    <t>LANE TOWNSHIP</t>
  </si>
  <si>
    <t>GIBSON TOWNSHIP</t>
  </si>
  <si>
    <t>PIERCE TOWNSHIP</t>
  </si>
  <si>
    <t>ABINGTON TOWNSHIP</t>
  </si>
  <si>
    <t>BOSTON TOWNSHIP</t>
  </si>
  <si>
    <t>DALTON TOWNSHIP</t>
  </si>
  <si>
    <t>WEBSTER TOWNSHIP</t>
  </si>
  <si>
    <t>NOTTINGHAM TOWNSHIP</t>
  </si>
  <si>
    <t>BIG CREEK TOWNSHIP</t>
  </si>
  <si>
    <t>MONON TOWNSHIP</t>
  </si>
  <si>
    <t>PRINCETON TOWNSHIP</t>
  </si>
  <si>
    <t>WEST POINT TOWNSHIP</t>
  </si>
  <si>
    <t>ETNA TROY TOWNSHIP</t>
  </si>
  <si>
    <t>THORNCREEK TOWNSHIP</t>
  </si>
  <si>
    <t>Municipal Adjustment:</t>
  </si>
  <si>
    <t>Final Rate Increase Eligible Amount</t>
  </si>
  <si>
    <r>
      <rPr>
        <b/>
        <sz val="12"/>
        <color rgb="FF000000"/>
        <rFont val="Times New Roman"/>
      </rPr>
      <t xml:space="preserve">The Department of Local Government Finance (“Department”) issues this memorandum to provide guidance to townships and fire districts that anticipate making a request to increase their property tax rates under 6-1.1-18-28 and IC 6-1.1-18-29 (as applicable), enacted by House Enrolled Act 1065-2020 (“HEA 1065”).  
</t>
    </r>
    <r>
      <rPr>
        <b/>
        <sz val="12"/>
        <color rgb="FFFF0000"/>
        <rFont val="Times New Roman"/>
      </rPr>
      <t xml:space="preserve">HEA 1065 requires submission of the request no later than April 1, 2025. 
</t>
    </r>
    <r>
      <rPr>
        <b/>
        <sz val="12"/>
        <color rgb="FF000000"/>
        <rFont val="Times New Roman"/>
      </rPr>
      <t xml:space="preserve">Completed submissions should be sent to your DLGF Field Representative.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</si>
</sst>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0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1"/>
      <color rgb="FFB91A3E"/>
      <name val="Calibri"/>
      <family val="2"/>
      <scheme val="minor"/>
    </font>
    <font>
      <sz val="10"/>
      <color indexed="8"/>
      <name val="Arial"/>
    </font>
    <font>
      <sz val="11"/>
      <color indexed="8"/>
      <name val="Calibri"/>
    </font>
    <font>
      <b/>
      <sz val="12"/>
      <color rgb="FF000000"/>
      <name val="Times New Roman"/>
    </font>
    <font>
      <b/>
      <sz val="12"/>
      <color rgb="FFFF0000"/>
      <name val="Times New Roman"/>
    </font>
    <font>
      <b/>
      <sz val="12"/>
      <color theme="1"/>
      <name val="Times New Roman"/>
    </font>
    <font>
      <sz val="12"/>
      <color theme="1"/>
      <name val="Times New Roman"/>
    </font>
    <font>
      <b/>
      <sz val="12"/>
      <color rgb="FFA20000"/>
      <name val="Times New Roman"/>
      <family val="1"/>
    </font>
    <font>
      <sz val="12"/>
      <color theme="9" tint="-0.249977111117893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22"/>
        <bgColor indexed="0"/>
      </patternFill>
    </fill>
  </fills>
  <borders count="1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/>
  </cellStyleXfs>
  <cellXfs count="6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4" borderId="10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 wrapText="1"/>
    </xf>
    <xf numFmtId="0" fontId="4" fillId="0" borderId="11" xfId="3" applyFont="1" applyBorder="1"/>
    <xf numFmtId="0" fontId="4" fillId="0" borderId="11" xfId="3" applyFont="1" applyBorder="1" applyAlignment="1">
      <alignment horizontal="center"/>
    </xf>
    <xf numFmtId="0" fontId="4" fillId="0" borderId="11" xfId="4" applyFont="1" applyBorder="1" applyAlignment="1">
      <alignment wrapText="1"/>
    </xf>
    <xf numFmtId="0" fontId="4" fillId="0" borderId="11" xfId="4" applyFont="1" applyBorder="1" applyAlignment="1">
      <alignment horizontal="center" wrapText="1"/>
    </xf>
    <xf numFmtId="0" fontId="2" fillId="4" borderId="12" xfId="0" applyFont="1" applyFill="1" applyBorder="1" applyAlignment="1">
      <alignment horizontal="center" wrapText="1"/>
    </xf>
    <xf numFmtId="0" fontId="2" fillId="4" borderId="0" xfId="0" applyFont="1" applyFill="1" applyAlignment="1">
      <alignment horizontal="center"/>
    </xf>
    <xf numFmtId="0" fontId="4" fillId="0" borderId="0" xfId="3" applyFont="1" applyAlignment="1">
      <alignment horizontal="center"/>
    </xf>
    <xf numFmtId="0" fontId="4" fillId="0" borderId="0" xfId="4" applyFont="1" applyAlignment="1">
      <alignment horizontal="center" wrapText="1"/>
    </xf>
    <xf numFmtId="0" fontId="2" fillId="0" borderId="0" xfId="0" applyFont="1" applyAlignment="1">
      <alignment horizontal="left"/>
    </xf>
    <xf numFmtId="0" fontId="2" fillId="4" borderId="0" xfId="0" applyFont="1" applyFill="1" applyAlignment="1">
      <alignment horizontal="left"/>
    </xf>
    <xf numFmtId="0" fontId="4" fillId="0" borderId="0" xfId="3" applyFont="1" applyAlignment="1">
      <alignment horizontal="left"/>
    </xf>
    <xf numFmtId="0" fontId="4" fillId="0" borderId="0" xfId="4" applyFont="1" applyAlignment="1">
      <alignment horizontal="left" wrapText="1"/>
    </xf>
    <xf numFmtId="0" fontId="0" fillId="0" borderId="0" xfId="0" applyAlignment="1">
      <alignment horizontal="left"/>
    </xf>
    <xf numFmtId="0" fontId="7" fillId="5" borderId="13" xfId="5" applyFont="1" applyFill="1" applyBorder="1" applyAlignment="1">
      <alignment horizontal="center"/>
    </xf>
    <xf numFmtId="0" fontId="7" fillId="0" borderId="11" xfId="5" applyFont="1" applyBorder="1"/>
    <xf numFmtId="0" fontId="2" fillId="4" borderId="10" xfId="0" applyFont="1" applyFill="1" applyBorder="1" applyAlignment="1">
      <alignment horizontal="left"/>
    </xf>
    <xf numFmtId="0" fontId="4" fillId="0" borderId="11" xfId="3" applyFont="1" applyBorder="1" applyAlignment="1">
      <alignment horizontal="left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right"/>
    </xf>
    <xf numFmtId="0" fontId="11" fillId="0" borderId="0" xfId="0" applyFont="1" applyAlignment="1">
      <alignment horizontal="center"/>
    </xf>
    <xf numFmtId="164" fontId="11" fillId="0" borderId="0" xfId="1" applyNumberFormat="1" applyFont="1" applyAlignment="1">
      <alignment horizontal="right"/>
    </xf>
    <xf numFmtId="0" fontId="11" fillId="3" borderId="0" xfId="0" applyFont="1" applyFill="1"/>
    <xf numFmtId="0" fontId="10" fillId="3" borderId="8" xfId="0" applyFont="1" applyFill="1" applyBorder="1" applyAlignment="1">
      <alignment horizontal="center"/>
    </xf>
    <xf numFmtId="0" fontId="10" fillId="3" borderId="9" xfId="0" applyFont="1" applyFill="1" applyBorder="1" applyAlignment="1">
      <alignment horizontal="center"/>
    </xf>
    <xf numFmtId="0" fontId="11" fillId="0" borderId="0" xfId="0" applyFont="1" applyAlignment="1">
      <alignment vertical="center"/>
    </xf>
    <xf numFmtId="0" fontId="11" fillId="2" borderId="4" xfId="0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horizontal="right" vertical="center"/>
    </xf>
    <xf numFmtId="0" fontId="11" fillId="2" borderId="5" xfId="0" applyFont="1" applyFill="1" applyBorder="1" applyProtection="1">
      <protection locked="0"/>
    </xf>
    <xf numFmtId="164" fontId="11" fillId="2" borderId="4" xfId="1" applyNumberFormat="1" applyFont="1" applyFill="1" applyBorder="1" applyProtection="1">
      <protection locked="0"/>
    </xf>
    <xf numFmtId="164" fontId="11" fillId="0" borderId="0" xfId="1" applyNumberFormat="1" applyFont="1"/>
    <xf numFmtId="164" fontId="11" fillId="0" borderId="1" xfId="1" applyNumberFormat="1" applyFont="1" applyBorder="1"/>
    <xf numFmtId="164" fontId="11" fillId="0" borderId="2" xfId="1" applyNumberFormat="1" applyFont="1" applyBorder="1"/>
    <xf numFmtId="164" fontId="11" fillId="0" borderId="3" xfId="1" applyNumberFormat="1" applyFont="1" applyBorder="1"/>
    <xf numFmtId="164" fontId="11" fillId="0" borderId="0" xfId="1" applyNumberFormat="1" applyFont="1" applyBorder="1"/>
    <xf numFmtId="164" fontId="11" fillId="0" borderId="0" xfId="0" applyNumberFormat="1" applyFont="1"/>
    <xf numFmtId="165" fontId="11" fillId="0" borderId="0" xfId="2" applyNumberFormat="1" applyFont="1"/>
    <xf numFmtId="0" fontId="10" fillId="0" borderId="0" xfId="0" applyFont="1" applyAlignment="1">
      <alignment horizontal="right"/>
    </xf>
    <xf numFmtId="165" fontId="11" fillId="0" borderId="0" xfId="0" applyNumberFormat="1" applyFont="1" applyAlignment="1">
      <alignment horizontal="center"/>
    </xf>
    <xf numFmtId="165" fontId="11" fillId="0" borderId="0" xfId="0" applyNumberFormat="1" applyFont="1"/>
    <xf numFmtId="0" fontId="7" fillId="0" borderId="11" xfId="5" applyFont="1" applyBorder="1" applyAlignment="1">
      <alignment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vertical="center"/>
    </xf>
    <xf numFmtId="0" fontId="10" fillId="3" borderId="0" xfId="0" applyFont="1" applyFill="1" applyAlignment="1">
      <alignment horizontal="left"/>
    </xf>
    <xf numFmtId="0" fontId="11" fillId="0" borderId="0" xfId="0" applyFont="1" applyAlignment="1">
      <alignment horizontal="left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0" fontId="11" fillId="2" borderId="5" xfId="0" applyFont="1" applyFill="1" applyBorder="1" applyAlignment="1" applyProtection="1">
      <alignment horizontal="center"/>
      <protection locked="0"/>
    </xf>
    <xf numFmtId="0" fontId="11" fillId="2" borderId="7" xfId="0" applyFont="1" applyFill="1" applyBorder="1" applyAlignment="1" applyProtection="1">
      <alignment horizontal="center"/>
      <protection locked="0"/>
    </xf>
    <xf numFmtId="0" fontId="11" fillId="2" borderId="6" xfId="0" applyFont="1" applyFill="1" applyBorder="1" applyAlignment="1" applyProtection="1">
      <alignment horizontal="center"/>
      <protection locked="0"/>
    </xf>
    <xf numFmtId="164" fontId="11" fillId="2" borderId="5" xfId="1" applyNumberFormat="1" applyFont="1" applyFill="1" applyBorder="1" applyAlignment="1" applyProtection="1">
      <alignment horizontal="center"/>
      <protection locked="0"/>
    </xf>
    <xf numFmtId="164" fontId="11" fillId="2" borderId="7" xfId="1" applyNumberFormat="1" applyFont="1" applyFill="1" applyBorder="1" applyAlignment="1" applyProtection="1">
      <alignment horizontal="center"/>
      <protection locked="0"/>
    </xf>
    <xf numFmtId="164" fontId="11" fillId="2" borderId="6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4" fontId="12" fillId="0" borderId="0" xfId="1" applyNumberFormat="1" applyFont="1" applyAlignment="1"/>
    <xf numFmtId="0" fontId="12" fillId="0" borderId="0" xfId="1" applyNumberFormat="1" applyFont="1" applyAlignment="1">
      <alignment horizontal="left"/>
    </xf>
    <xf numFmtId="0" fontId="13" fillId="0" borderId="0" xfId="0" applyFont="1"/>
  </cellXfs>
  <cellStyles count="6">
    <cellStyle name="Comma" xfId="1" builtinId="3"/>
    <cellStyle name="Normal" xfId="0" builtinId="0"/>
    <cellStyle name="Normal_Sheet1" xfId="5" xr:uid="{B170FAD5-400D-4A93-8C60-12009A914DDD}"/>
    <cellStyle name="Normal_Sheet5" xfId="3" xr:uid="{00000000-0005-0000-0000-000002000000}"/>
    <cellStyle name="Normal_Sheet5_1" xfId="4" xr:uid="{00000000-0005-0000-0000-00000300000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0"/>
  <sheetViews>
    <sheetView tabSelected="1" zoomScale="80" zoomScaleNormal="80" zoomScaleSheetLayoutView="100" workbookViewId="0"/>
  </sheetViews>
  <sheetFormatPr defaultColWidth="0" defaultRowHeight="15.5" zeroHeight="1" x14ac:dyDescent="0.35"/>
  <cols>
    <col min="1" max="1" width="19.54296875" style="23" bestFit="1" customWidth="1"/>
    <col min="2" max="2" width="22.1796875" style="23" customWidth="1"/>
    <col min="3" max="3" width="43.54296875" style="23" customWidth="1"/>
    <col min="4" max="4" width="19.453125" style="23" bestFit="1" customWidth="1"/>
    <col min="5" max="5" width="26.81640625" style="23" bestFit="1" customWidth="1"/>
    <col min="6" max="6" width="1.81640625" style="23" customWidth="1"/>
    <col min="7" max="7" width="30.54296875" style="23" customWidth="1"/>
    <col min="8" max="8" width="34" style="23" customWidth="1"/>
    <col min="9" max="9" width="24.7265625" style="23" bestFit="1" customWidth="1"/>
    <col min="10" max="11" width="0" style="23" hidden="1" customWidth="1"/>
    <col min="12" max="16384" width="9.1796875" style="23" hidden="1"/>
  </cols>
  <sheetData>
    <row r="1" spans="1:9" ht="75.650000000000006" customHeight="1" x14ac:dyDescent="0.35">
      <c r="A1" s="22" t="s">
        <v>0</v>
      </c>
      <c r="B1" s="50" t="s">
        <v>613</v>
      </c>
      <c r="C1" s="51"/>
      <c r="D1" s="51"/>
      <c r="E1" s="51"/>
      <c r="F1" s="51"/>
      <c r="G1" s="51"/>
      <c r="H1" s="51"/>
    </row>
    <row r="2" spans="1:9" x14ac:dyDescent="0.35"/>
    <row r="3" spans="1:9" x14ac:dyDescent="0.35">
      <c r="A3" s="24" t="s">
        <v>1</v>
      </c>
      <c r="B3" s="52" t="s">
        <v>2</v>
      </c>
      <c r="C3" s="53" t="s">
        <v>2</v>
      </c>
      <c r="D3" s="54" t="s">
        <v>2</v>
      </c>
      <c r="E3" s="60" t="str">
        <f>IF(B3="","REQUIRED FIELD","")</f>
        <v/>
      </c>
      <c r="F3" s="25"/>
    </row>
    <row r="4" spans="1:9" x14ac:dyDescent="0.35">
      <c r="A4" s="24" t="s">
        <v>3</v>
      </c>
      <c r="B4" s="52"/>
      <c r="C4" s="53"/>
      <c r="D4" s="54"/>
      <c r="E4" s="60" t="str">
        <f t="shared" ref="E4:E6" si="0">IF(B4="","REQUIRED FIELD","")</f>
        <v>REQUIRED FIELD</v>
      </c>
      <c r="F4" s="25"/>
      <c r="I4" s="62" t="str">
        <f>IFERROR(VLOOKUP(B4,'Support I'!Q6:R36,2,FALSE),"")</f>
        <v/>
      </c>
    </row>
    <row r="5" spans="1:9" x14ac:dyDescent="0.35">
      <c r="A5" s="24" t="str">
        <f>Year-11&amp;" Population:"</f>
        <v>2014 Population:</v>
      </c>
      <c r="B5" s="55"/>
      <c r="C5" s="56"/>
      <c r="D5" s="57"/>
      <c r="E5" s="60" t="str">
        <f t="shared" si="0"/>
        <v>REQUIRED FIELD</v>
      </c>
      <c r="F5" s="26"/>
    </row>
    <row r="6" spans="1:9" x14ac:dyDescent="0.35">
      <c r="A6" s="24" t="str">
        <f>Year-2&amp;" Population:"</f>
        <v>2023 Population:</v>
      </c>
      <c r="B6" s="55"/>
      <c r="C6" s="56"/>
      <c r="D6" s="57"/>
      <c r="E6" s="60" t="str">
        <f t="shared" si="0"/>
        <v>REQUIRED FIELD</v>
      </c>
      <c r="F6" s="26"/>
      <c r="I6" s="25"/>
    </row>
    <row r="7" spans="1:9" x14ac:dyDescent="0.35">
      <c r="A7" s="24"/>
      <c r="I7" s="25"/>
    </row>
    <row r="8" spans="1:9" x14ac:dyDescent="0.35">
      <c r="B8" s="48" t="s">
        <v>4</v>
      </c>
      <c r="C8" s="48"/>
      <c r="D8" s="48"/>
      <c r="E8" s="48"/>
      <c r="F8" s="27"/>
      <c r="G8" s="28" t="s">
        <v>5</v>
      </c>
      <c r="H8" s="29" t="s">
        <v>6</v>
      </c>
    </row>
    <row r="9" spans="1:9" x14ac:dyDescent="0.35">
      <c r="A9" s="24" t="s">
        <v>7</v>
      </c>
      <c r="B9" s="58" t="s">
        <v>8</v>
      </c>
      <c r="C9" s="58"/>
      <c r="D9" s="58"/>
      <c r="E9" s="58"/>
      <c r="F9" s="30"/>
      <c r="G9" s="31"/>
      <c r="H9" s="31"/>
      <c r="I9" s="61" t="str">
        <f>IF(COUNTA(G9:H9)=0,"REQUIRED FIELD","")</f>
        <v>REQUIRED FIELD</v>
      </c>
    </row>
    <row r="10" spans="1:9" x14ac:dyDescent="0.35">
      <c r="A10" s="24" t="s">
        <v>9</v>
      </c>
      <c r="B10" s="58" t="s">
        <v>10</v>
      </c>
      <c r="C10" s="58"/>
      <c r="D10" s="58"/>
      <c r="E10" s="58"/>
      <c r="F10" s="30"/>
      <c r="G10" s="31"/>
      <c r="H10" s="31"/>
      <c r="I10" s="61" t="str">
        <f t="shared" ref="I10" si="1">IF(COUNTA(G10:H10)=0,"REQUIRED FIELD","")</f>
        <v>REQUIRED FIELD</v>
      </c>
    </row>
    <row r="11" spans="1:9" x14ac:dyDescent="0.35">
      <c r="A11" s="24" t="s">
        <v>11</v>
      </c>
      <c r="B11" s="58" t="str">
        <f>IF(I4="6","Do the boundaries of the district coincide with the boundaries of the county or counties that formed the fire protection district?","Not Applicable")</f>
        <v>Not Applicable</v>
      </c>
      <c r="C11" s="58"/>
      <c r="D11" s="58"/>
      <c r="E11" s="58"/>
      <c r="F11" s="30"/>
      <c r="G11" s="31"/>
      <c r="H11" s="31"/>
      <c r="I11" s="61" t="str">
        <f>IF(B11="Not Applicable","",IF(COUNTA(G11:H11)=0,"REQUIRED FIELD",""))</f>
        <v/>
      </c>
    </row>
    <row r="12" spans="1:9" x14ac:dyDescent="0.35"/>
    <row r="13" spans="1:9" x14ac:dyDescent="0.35">
      <c r="B13" s="48" t="s">
        <v>12</v>
      </c>
      <c r="C13" s="48"/>
      <c r="D13" s="48"/>
      <c r="E13" s="48"/>
      <c r="F13" s="48"/>
      <c r="G13" s="48"/>
      <c r="H13" s="48"/>
    </row>
    <row r="14" spans="1:9" ht="33" customHeight="1" x14ac:dyDescent="0.35">
      <c r="A14" s="32" t="s">
        <v>13</v>
      </c>
      <c r="B14" s="59" t="str">
        <f>IF(COUNTIF(I9:I11,"Required Field")&gt;0,"Complete Section 1.",IF(OR(G9="X",G10="X",G11="X"),'Support I'!V6,"Based on the answers provided in Section 1, Section 2 is not Applicable. Proceed to Section 4."))</f>
        <v>Complete Section 1.</v>
      </c>
      <c r="C14" s="59"/>
      <c r="D14" s="59"/>
      <c r="E14" s="59"/>
      <c r="F14" s="59"/>
      <c r="G14" s="59"/>
      <c r="H14" s="59"/>
    </row>
    <row r="15" spans="1:9" x14ac:dyDescent="0.35">
      <c r="A15" s="24"/>
      <c r="B15" s="47"/>
      <c r="C15" s="47"/>
      <c r="D15" s="47"/>
      <c r="E15" s="47"/>
      <c r="F15" s="47"/>
      <c r="G15" s="47"/>
      <c r="H15" s="47"/>
    </row>
    <row r="16" spans="1:9" s="25" customFormat="1" x14ac:dyDescent="0.35">
      <c r="B16" s="23"/>
      <c r="C16" s="25" t="s">
        <v>14</v>
      </c>
      <c r="D16" s="25" t="str">
        <f>Year-11&amp;" Population"</f>
        <v>2014 Population</v>
      </c>
      <c r="E16" s="25" t="str">
        <f>Year-2&amp;" Population"</f>
        <v>2023 Population</v>
      </c>
      <c r="G16" s="25" t="s">
        <v>15</v>
      </c>
    </row>
    <row r="17" spans="3:8" x14ac:dyDescent="0.35">
      <c r="C17" s="33"/>
      <c r="D17" s="34"/>
      <c r="E17" s="34"/>
      <c r="F17" s="35"/>
      <c r="G17" s="35" t="str">
        <f t="shared" ref="G17:G22" si="2">IFERROR(IF(E17/$B$6&gt;=0.1,E17,0),"")</f>
        <v/>
      </c>
    </row>
    <row r="18" spans="3:8" x14ac:dyDescent="0.35">
      <c r="C18" s="33"/>
      <c r="D18" s="34"/>
      <c r="E18" s="34"/>
      <c r="F18" s="35"/>
      <c r="G18" s="35" t="str">
        <f t="shared" si="2"/>
        <v/>
      </c>
    </row>
    <row r="19" spans="3:8" x14ac:dyDescent="0.35">
      <c r="C19" s="33"/>
      <c r="D19" s="34"/>
      <c r="E19" s="34"/>
      <c r="F19" s="35"/>
      <c r="G19" s="35" t="str">
        <f t="shared" si="2"/>
        <v/>
      </c>
    </row>
    <row r="20" spans="3:8" x14ac:dyDescent="0.35">
      <c r="C20" s="33"/>
      <c r="D20" s="34"/>
      <c r="E20" s="34"/>
      <c r="F20" s="35"/>
      <c r="G20" s="35" t="str">
        <f t="shared" si="2"/>
        <v/>
      </c>
    </row>
    <row r="21" spans="3:8" x14ac:dyDescent="0.35">
      <c r="C21" s="33"/>
      <c r="D21" s="34"/>
      <c r="E21" s="34"/>
      <c r="F21" s="35"/>
      <c r="G21" s="35" t="str">
        <f t="shared" si="2"/>
        <v/>
      </c>
    </row>
    <row r="22" spans="3:8" x14ac:dyDescent="0.35">
      <c r="C22" s="33"/>
      <c r="D22" s="34"/>
      <c r="E22" s="34"/>
      <c r="F22" s="35"/>
      <c r="G22" s="35" t="str">
        <f t="shared" si="2"/>
        <v/>
      </c>
    </row>
    <row r="23" spans="3:8" x14ac:dyDescent="0.35">
      <c r="D23" s="36"/>
      <c r="E23" s="36"/>
      <c r="F23" s="35"/>
      <c r="G23" s="36"/>
    </row>
    <row r="24" spans="3:8" x14ac:dyDescent="0.35">
      <c r="C24" s="24" t="s">
        <v>611</v>
      </c>
      <c r="D24" s="35">
        <f>SUM(D17:D23)</f>
        <v>0</v>
      </c>
      <c r="E24" s="35">
        <f>SUM(E17:E23)</f>
        <v>0</v>
      </c>
      <c r="F24" s="35"/>
      <c r="G24" s="35">
        <f>SUM(G17:G23)</f>
        <v>0</v>
      </c>
    </row>
    <row r="25" spans="3:8" x14ac:dyDescent="0.35">
      <c r="D25" s="35"/>
      <c r="E25" s="35"/>
      <c r="F25" s="35"/>
      <c r="G25" s="35"/>
      <c r="H25" s="35"/>
    </row>
    <row r="26" spans="3:8" x14ac:dyDescent="0.35">
      <c r="C26" s="24" t="str">
        <f>Year-11&amp;" Population (Restated):"</f>
        <v>2014 Population (Restated):</v>
      </c>
      <c r="D26" s="36">
        <f>B5</f>
        <v>0</v>
      </c>
      <c r="E26" s="35"/>
      <c r="F26" s="35"/>
      <c r="G26" s="35"/>
      <c r="H26" s="35"/>
    </row>
    <row r="27" spans="3:8" x14ac:dyDescent="0.35">
      <c r="C27" s="24" t="str">
        <f>"Adjusted Population ("&amp;Year-11&amp;" Population minus Municipal Adjustment):"</f>
        <v>Adjusted Population (2014 Population minus Municipal Adjustment):</v>
      </c>
      <c r="D27" s="37">
        <f>D26-D24</f>
        <v>0</v>
      </c>
      <c r="E27" s="35"/>
      <c r="F27" s="35"/>
    </row>
    <row r="28" spans="3:8" x14ac:dyDescent="0.35">
      <c r="C28" s="24"/>
      <c r="D28" s="35"/>
      <c r="E28" s="35"/>
      <c r="F28" s="35"/>
    </row>
    <row r="29" spans="3:8" x14ac:dyDescent="0.35">
      <c r="C29" s="24" t="str">
        <f>Year-2&amp;" Population (Restated):"</f>
        <v>2023 Population (Restated):</v>
      </c>
      <c r="G29" s="36">
        <f>B6</f>
        <v>0</v>
      </c>
    </row>
    <row r="30" spans="3:8" x14ac:dyDescent="0.35">
      <c r="C30" s="24" t="str">
        <f>"Adjusted Population ("&amp;Year-2&amp;" Population minus Municipal Adjustment):"</f>
        <v>Adjusted Population (2023 Population minus Municipal Adjustment):</v>
      </c>
      <c r="G30" s="38">
        <f>+G29-G24</f>
        <v>0</v>
      </c>
    </row>
    <row r="31" spans="3:8" x14ac:dyDescent="0.35">
      <c r="C31" s="24"/>
      <c r="H31" s="39"/>
    </row>
    <row r="32" spans="3:8" x14ac:dyDescent="0.35">
      <c r="G32" s="40"/>
    </row>
    <row r="33" spans="2:8" x14ac:dyDescent="0.35">
      <c r="B33" s="48" t="s">
        <v>16</v>
      </c>
      <c r="C33" s="48"/>
      <c r="D33" s="48"/>
      <c r="E33" s="48"/>
      <c r="F33" s="48"/>
      <c r="G33" s="48"/>
      <c r="H33" s="48"/>
    </row>
    <row r="34" spans="2:8" x14ac:dyDescent="0.35">
      <c r="C34" s="24" t="str">
        <f>C27</f>
        <v>Adjusted Population (2014 Population minus Municipal Adjustment):</v>
      </c>
      <c r="D34" s="40">
        <f>+D27</f>
        <v>0</v>
      </c>
    </row>
    <row r="35" spans="2:8" x14ac:dyDescent="0.35">
      <c r="C35" s="24" t="str">
        <f>C30</f>
        <v>Adjusted Population (2023 Population minus Municipal Adjustment):</v>
      </c>
      <c r="D35" s="40">
        <f>+G30</f>
        <v>0</v>
      </c>
    </row>
    <row r="36" spans="2:8" x14ac:dyDescent="0.35">
      <c r="C36" s="24" t="s">
        <v>17</v>
      </c>
      <c r="D36" s="41" t="str">
        <f>IFERROR((D35-D34)/D34,"")</f>
        <v/>
      </c>
    </row>
    <row r="37" spans="2:8" x14ac:dyDescent="0.35">
      <c r="C37" s="24" t="s">
        <v>18</v>
      </c>
      <c r="D37" s="41">
        <v>0.06</v>
      </c>
    </row>
    <row r="38" spans="2:8" x14ac:dyDescent="0.35">
      <c r="C38" s="42" t="s">
        <v>19</v>
      </c>
      <c r="D38" s="43" t="str">
        <f>IFERROR(IF(+D36-D37&lt;=0,"FAIL","PASS"),"")</f>
        <v/>
      </c>
    </row>
    <row r="39" spans="2:8" x14ac:dyDescent="0.35"/>
    <row r="40" spans="2:8" x14ac:dyDescent="0.35">
      <c r="C40" s="24" t="s">
        <v>20</v>
      </c>
      <c r="D40" s="41">
        <f>IF(D38="PASS",D36-D37,0)</f>
        <v>0</v>
      </c>
    </row>
    <row r="41" spans="2:8" x14ac:dyDescent="0.35">
      <c r="C41" s="24" t="s">
        <v>18</v>
      </c>
      <c r="D41" s="41">
        <v>0.15</v>
      </c>
    </row>
    <row r="42" spans="2:8" x14ac:dyDescent="0.35">
      <c r="C42" s="42" t="s">
        <v>21</v>
      </c>
      <c r="D42" s="44">
        <f>MIN(D40:D41)</f>
        <v>0</v>
      </c>
    </row>
    <row r="43" spans="2:8" x14ac:dyDescent="0.35"/>
    <row r="44" spans="2:8" x14ac:dyDescent="0.35">
      <c r="C44" s="42" t="s">
        <v>22</v>
      </c>
      <c r="D44" s="44">
        <f>D42</f>
        <v>0</v>
      </c>
    </row>
    <row r="45" spans="2:8" x14ac:dyDescent="0.35"/>
    <row r="46" spans="2:8" x14ac:dyDescent="0.35">
      <c r="C46" s="42" t="s">
        <v>612</v>
      </c>
      <c r="D46" s="44">
        <f>D44</f>
        <v>0</v>
      </c>
    </row>
    <row r="47" spans="2:8" x14ac:dyDescent="0.35"/>
    <row r="48" spans="2:8" x14ac:dyDescent="0.35">
      <c r="B48" s="48" t="s">
        <v>23</v>
      </c>
      <c r="C48" s="48"/>
      <c r="D48" s="48"/>
      <c r="E48" s="48"/>
      <c r="F48" s="48"/>
      <c r="G48" s="48"/>
      <c r="H48" s="48"/>
    </row>
    <row r="49" spans="2:8" x14ac:dyDescent="0.35">
      <c r="B49" s="49" t="str">
        <f>IFERROR("Once the worksheet has been completed, email the worksheet and any other relevant documents to your DLGF Field Representative - "&amp;('Support I'!V14),"")</f>
        <v>Once the worksheet has been completed, email the worksheet and any other relevant documents to your DLGF Field Representative - Kyle Nash at Knash@dlgf.in.gov</v>
      </c>
      <c r="C49" s="49"/>
      <c r="D49" s="49"/>
      <c r="E49" s="49"/>
      <c r="F49" s="49"/>
      <c r="G49" s="49"/>
      <c r="H49" s="49"/>
    </row>
    <row r="50" spans="2:8" x14ac:dyDescent="0.35">
      <c r="B50" s="46" t="str">
        <f>IF(B49="","","HEA 1065 requires submission of the request no later than April 1, "&amp;Year)</f>
        <v>HEA 1065 requires submission of the request no later than April 1, 2025</v>
      </c>
      <c r="C50" s="46"/>
      <c r="D50" s="46"/>
      <c r="E50" s="46"/>
      <c r="F50" s="46"/>
      <c r="G50" s="46"/>
      <c r="H50" s="46"/>
    </row>
  </sheetData>
  <sheetProtection formatCells="0" formatColumns="0" formatRows="0"/>
  <mergeCells count="14">
    <mergeCell ref="B48:H48"/>
    <mergeCell ref="B49:H49"/>
    <mergeCell ref="B1:H1"/>
    <mergeCell ref="B13:H13"/>
    <mergeCell ref="B33:H33"/>
    <mergeCell ref="B3:D3"/>
    <mergeCell ref="B4:D4"/>
    <mergeCell ref="B5:D5"/>
    <mergeCell ref="B6:D6"/>
    <mergeCell ref="B9:E9"/>
    <mergeCell ref="B10:E10"/>
    <mergeCell ref="B11:E11"/>
    <mergeCell ref="B14:H14"/>
    <mergeCell ref="B8:E8"/>
  </mergeCells>
  <pageMargins left="0.25" right="0.25" top="0.75" bottom="0.75" header="0.3" footer="0.3"/>
  <pageSetup scale="58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'Support I'!$A$6:$A$97</xm:f>
          </x14:formula1>
          <xm:sqref>B3:D3</xm:sqref>
        </x14:dataValidation>
        <x14:dataValidation type="list" allowBlank="1" showInputMessage="1" showErrorMessage="1" xr:uid="{00000000-0002-0000-0000-000002000000}">
          <x14:formula1>
            <xm:f>'Support I'!$T$8</xm:f>
          </x14:formula1>
          <xm:sqref>G9:H11</xm:sqref>
        </x14:dataValidation>
        <x14:dataValidation type="list" allowBlank="1" showInputMessage="1" showErrorMessage="1" xr:uid="{00000000-0002-0000-0000-000001000000}">
          <x14:formula1>
            <xm:f>'Support I'!$Q$6:$Q$36</xm:f>
          </x14:formula1>
          <xm:sqref>B4:D4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6117"/>
  <sheetViews>
    <sheetView zoomScale="70" zoomScaleNormal="70" workbookViewId="0">
      <selection activeCell="E1" sqref="E1"/>
    </sheetView>
  </sheetViews>
  <sheetFormatPr defaultColWidth="9.1796875" defaultRowHeight="14.5" x14ac:dyDescent="0.35"/>
  <cols>
    <col min="1" max="1" width="12.81640625" style="2" bestFit="1" customWidth="1"/>
    <col min="2" max="2" width="4.26953125" style="1" bestFit="1" customWidth="1"/>
    <col min="3" max="3" width="7.453125" style="1" bestFit="1" customWidth="1"/>
    <col min="4" max="4" width="14" style="1" bestFit="1" customWidth="1"/>
    <col min="5" max="5" width="24" style="13" bestFit="1" customWidth="1"/>
    <col min="7" max="7" width="12.81640625" style="2" bestFit="1" customWidth="1"/>
    <col min="8" max="8" width="3.81640625" style="1" bestFit="1" customWidth="1"/>
    <col min="9" max="9" width="9.54296875" style="2" bestFit="1" customWidth="1"/>
    <col min="10" max="10" width="5.453125" style="1" bestFit="1" customWidth="1"/>
    <col min="11" max="11" width="30.1796875" style="2" bestFit="1" customWidth="1"/>
    <col min="13" max="13" width="12.54296875" bestFit="1" customWidth="1"/>
    <col min="14" max="14" width="3.81640625" bestFit="1" customWidth="1"/>
    <col min="15" max="15" width="10.26953125" bestFit="1" customWidth="1"/>
    <col min="16" max="16" width="6.26953125" bestFit="1" customWidth="1"/>
    <col min="17" max="17" width="27.1796875" bestFit="1" customWidth="1"/>
    <col min="18" max="18" width="3.81640625" bestFit="1" customWidth="1"/>
    <col min="20" max="20" width="8.26953125" bestFit="1" customWidth="1"/>
    <col min="22" max="22" width="236.81640625" bestFit="1" customWidth="1"/>
  </cols>
  <sheetData>
    <row r="1" spans="1:22" x14ac:dyDescent="0.35">
      <c r="A1" s="1" t="str">
        <f>'Step 1'!B3</f>
        <v>Adams</v>
      </c>
      <c r="D1" s="1" t="s">
        <v>24</v>
      </c>
      <c r="E1" s="13">
        <v>2025</v>
      </c>
      <c r="G1" s="2" t="str">
        <f>A1</f>
        <v>Adams</v>
      </c>
      <c r="H1"/>
    </row>
    <row r="2" spans="1:22" x14ac:dyDescent="0.35">
      <c r="G2" s="1">
        <f>COUNTIF(G6:G1236,G1)</f>
        <v>12</v>
      </c>
    </row>
    <row r="5" spans="1:22" ht="39.5" x14ac:dyDescent="0.35">
      <c r="A5" s="3" t="s">
        <v>25</v>
      </c>
      <c r="B5" s="3" t="s">
        <v>25</v>
      </c>
      <c r="C5" s="10"/>
      <c r="D5" s="10" t="s">
        <v>26</v>
      </c>
      <c r="E5" s="14" t="s">
        <v>27</v>
      </c>
      <c r="G5" s="3" t="s">
        <v>25</v>
      </c>
      <c r="H5" s="4" t="s">
        <v>28</v>
      </c>
      <c r="I5" s="4" t="s">
        <v>28</v>
      </c>
      <c r="J5" s="4" t="s">
        <v>29</v>
      </c>
      <c r="K5" s="20" t="s">
        <v>14</v>
      </c>
      <c r="M5" s="3" t="s">
        <v>25</v>
      </c>
      <c r="N5" s="4" t="s">
        <v>28</v>
      </c>
      <c r="O5" s="4" t="s">
        <v>28</v>
      </c>
      <c r="P5" s="4" t="s">
        <v>29</v>
      </c>
      <c r="Q5" s="3" t="s">
        <v>14</v>
      </c>
      <c r="R5" s="4" t="s">
        <v>28</v>
      </c>
      <c r="T5" s="9" t="s">
        <v>30</v>
      </c>
      <c r="V5" t="s">
        <v>31</v>
      </c>
    </row>
    <row r="6" spans="1:22" x14ac:dyDescent="0.35">
      <c r="A6" s="5" t="s">
        <v>2</v>
      </c>
      <c r="B6" s="6" t="s">
        <v>32</v>
      </c>
      <c r="C6" s="11" t="str">
        <f>A6</f>
        <v>Adams</v>
      </c>
      <c r="D6" s="11" t="s">
        <v>33</v>
      </c>
      <c r="E6" s="15" t="s">
        <v>34</v>
      </c>
      <c r="G6" s="5" t="str">
        <f>IF(Sheet1!B2="","",VLOOKUP(Sheet1!B2,'Support I'!B:C,2,FALSE))</f>
        <v>Adams</v>
      </c>
      <c r="H6" s="6" t="str">
        <f>IF(Sheet1!C2="","",Sheet1!C2)</f>
        <v>2</v>
      </c>
      <c r="I6" s="5" t="str">
        <f>IF(H6="","","Township")</f>
        <v>Township</v>
      </c>
      <c r="J6" s="6" t="str">
        <f>IF(Sheet1!D2="","",Sheet1!D2)</f>
        <v>0001</v>
      </c>
      <c r="K6" s="21" t="str">
        <f>IF(Sheet1!E2="","",PROPER(Sheet1!E2))</f>
        <v>Blue Creek Township</v>
      </c>
      <c r="M6" t="str">
        <f t="array" ref="M6">IF(ROWS(M$5:M5)&gt;$G$2,"",INDEX(G$5:I$1600,SMALL(IF($G$5:$G$1600=$G$1,ROW($G$5:$G$1600)-ROW($G$5)+1),ROWS(M$5:M5)),COLUMNS($G5)))</f>
        <v>Adams</v>
      </c>
      <c r="N6" t="str">
        <f t="array" ref="N6">IF(ROWS(N$5:N5)&gt;$G$2,"",INDEX(H$5:J$1600,SMALL(IF($G$5:$G$1600=$G$1,ROW($G$5:$G$1600)-ROW($G$5)+1),ROWS(N$5:N5)),COLUMNS($G5)))</f>
        <v>2</v>
      </c>
      <c r="O6" t="str">
        <f t="array" ref="O6">IF(ROWS(O$5:O5)&gt;$G$2,"",INDEX(I$5:K$1600,SMALL(IF($G$5:$G$1600=$G$1,ROW($G$5:$G$1600)-ROW($G$5)+1),ROWS(O$5:O5)),COLUMNS($G5)))</f>
        <v>Township</v>
      </c>
      <c r="P6" t="str">
        <f t="array" ref="P6">IF(ROWS(P$5:P5)&gt;$G$2,"",INDEX(J$5:L$1600,SMALL(IF($G$5:$G$1600=$G$1,ROW($G$5:$G$1600)-ROW($G$5)+1),ROWS(P$5:P5)),COLUMNS($G5)))</f>
        <v>0001</v>
      </c>
      <c r="Q6" t="str">
        <f t="array" ref="Q6">IF(ROWS(Q$5:Q5)&gt;$G$2,"",INDEX(K$5:M$1600,SMALL(IF($G$5:$G$1600=$G$1,ROW($G$5:$G$1600)-ROW($G$5)+1),ROWS(Q$5:Q5)),COLUMNS($G5)))</f>
        <v>Blue Creek Township</v>
      </c>
      <c r="R6" t="str">
        <f>N6</f>
        <v>2</v>
      </c>
      <c r="T6" t="s">
        <v>5</v>
      </c>
      <c r="V6" t="s">
        <v>35</v>
      </c>
    </row>
    <row r="7" spans="1:22" x14ac:dyDescent="0.35">
      <c r="A7" s="5" t="s">
        <v>36</v>
      </c>
      <c r="B7" s="6" t="s">
        <v>37</v>
      </c>
      <c r="C7" s="11" t="str">
        <f t="shared" ref="C7:C70" si="0">A7</f>
        <v>Allen</v>
      </c>
      <c r="D7" s="11" t="s">
        <v>38</v>
      </c>
      <c r="E7" s="15" t="s">
        <v>39</v>
      </c>
      <c r="G7" s="5" t="str">
        <f>IF(Sheet1!B3="","",VLOOKUP(Sheet1!B3,'Support I'!B:C,2,FALSE))</f>
        <v>Adams</v>
      </c>
      <c r="H7" s="6" t="str">
        <f>IF(Sheet1!C3="","",Sheet1!C3)</f>
        <v>2</v>
      </c>
      <c r="I7" s="5" t="str">
        <f t="shared" ref="I7:I70" si="1">IF(H7="","","Township")</f>
        <v>Township</v>
      </c>
      <c r="J7" s="6" t="str">
        <f>IF(Sheet1!D3="","",Sheet1!D3)</f>
        <v>0002</v>
      </c>
      <c r="K7" s="21" t="str">
        <f>IF(Sheet1!E3="","",PROPER(Sheet1!E3))</f>
        <v>French Township</v>
      </c>
      <c r="M7" t="str">
        <f t="array" ref="M7">IF(ROWS(M$5:M6)&gt;$G$2,"",INDEX(G$5:I$1600,SMALL(IF($G$5:$G$1600=$G$1,ROW($G$5:$G$1600)-ROW($G$5)+1),ROWS(M$5:M6)),COLUMNS($G6)))</f>
        <v>Adams</v>
      </c>
      <c r="N7" t="str">
        <f t="array" ref="N7">IF(ROWS(N$5:N6)&gt;$G$2,"",INDEX(H$5:J$1600,SMALL(IF($G$5:$G$1600=$G$1,ROW($G$5:$G$1600)-ROW($G$5)+1),ROWS(N$5:N6)),COLUMNS($G6)))</f>
        <v>2</v>
      </c>
      <c r="O7" t="str">
        <f t="array" ref="O7">IF(ROWS(O$5:O6)&gt;$G$2,"",INDEX(I$5:K$1600,SMALL(IF($G$5:$G$1600=$G$1,ROW($G$5:$G$1600)-ROW($G$5)+1),ROWS(O$5:O6)),COLUMNS($G6)))</f>
        <v>Township</v>
      </c>
      <c r="P7" t="str">
        <f t="array" ref="P7">IF(ROWS(P$5:P6)&gt;$G$2,"",INDEX(J$5:L$1600,SMALL(IF($G$5:$G$1600=$G$1,ROW($G$5:$G$1600)-ROW($G$5)+1),ROWS(P$5:P6)),COLUMNS($G6)))</f>
        <v>0002</v>
      </c>
      <c r="Q7" t="str">
        <f t="array" ref="Q7">IF(ROWS(Q$5:Q6)&gt;$G$2,"",INDEX(K$5:M$1600,SMALL(IF($G$5:$G$1600=$G$1,ROW($G$5:$G$1600)-ROW($G$5)+1),ROWS(Q$5:Q6)),COLUMNS($G6)))</f>
        <v>French Township</v>
      </c>
      <c r="R7" t="str">
        <f t="shared" ref="R7:R36" si="2">N7</f>
        <v>2</v>
      </c>
      <c r="T7" t="s">
        <v>6</v>
      </c>
    </row>
    <row r="8" spans="1:22" x14ac:dyDescent="0.35">
      <c r="A8" s="5" t="s">
        <v>40</v>
      </c>
      <c r="B8" s="6" t="s">
        <v>41</v>
      </c>
      <c r="C8" s="11" t="str">
        <f t="shared" si="0"/>
        <v>Bartholomew</v>
      </c>
      <c r="D8" s="11" t="s">
        <v>42</v>
      </c>
      <c r="E8" s="15" t="s">
        <v>43</v>
      </c>
      <c r="G8" s="5" t="str">
        <f>IF(Sheet1!B4="","",VLOOKUP(Sheet1!B4,'Support I'!B:C,2,FALSE))</f>
        <v>Adams</v>
      </c>
      <c r="H8" s="6" t="str">
        <f>IF(Sheet1!C4="","",Sheet1!C4)</f>
        <v>2</v>
      </c>
      <c r="I8" s="5" t="str">
        <f t="shared" si="1"/>
        <v>Township</v>
      </c>
      <c r="J8" s="6" t="str">
        <f>IF(Sheet1!D4="","",Sheet1!D4)</f>
        <v>0003</v>
      </c>
      <c r="K8" s="21" t="str">
        <f>IF(Sheet1!E4="","",PROPER(Sheet1!E4))</f>
        <v>Hartford Township</v>
      </c>
      <c r="M8" t="str">
        <f t="array" ref="M8">IF(ROWS(M$5:M7)&gt;$G$2,"",INDEX(G$5:I$1600,SMALL(IF($G$5:$G$1600=$G$1,ROW($G$5:$G$1600)-ROW($G$5)+1),ROWS(M$5:M7)),COLUMNS($G7)))</f>
        <v>Adams</v>
      </c>
      <c r="N8" t="str">
        <f t="array" ref="N8">IF(ROWS(N$5:N7)&gt;$G$2,"",INDEX(H$5:J$1600,SMALL(IF($G$5:$G$1600=$G$1,ROW($G$5:$G$1600)-ROW($G$5)+1),ROWS(N$5:N7)),COLUMNS($G7)))</f>
        <v>2</v>
      </c>
      <c r="O8" t="str">
        <f t="array" ref="O8">IF(ROWS(O$5:O7)&gt;$G$2,"",INDEX(I$5:K$1600,SMALL(IF($G$5:$G$1600=$G$1,ROW($G$5:$G$1600)-ROW($G$5)+1),ROWS(O$5:O7)),COLUMNS($G7)))</f>
        <v>Township</v>
      </c>
      <c r="P8" t="str">
        <f t="array" ref="P8">IF(ROWS(P$5:P7)&gt;$G$2,"",INDEX(J$5:L$1600,SMALL(IF($G$5:$G$1600=$G$1,ROW($G$5:$G$1600)-ROW($G$5)+1),ROWS(P$5:P7)),COLUMNS($G7)))</f>
        <v>0003</v>
      </c>
      <c r="Q8" t="str">
        <f t="array" ref="Q8">IF(ROWS(Q$5:Q7)&gt;$G$2,"",INDEX(K$5:M$1600,SMALL(IF($G$5:$G$1600=$G$1,ROW($G$5:$G$1600)-ROW($G$5)+1),ROWS(Q$5:Q7)),COLUMNS($G7)))</f>
        <v>Hartford Township</v>
      </c>
      <c r="R8" t="str">
        <f t="shared" si="2"/>
        <v>2</v>
      </c>
      <c r="T8" t="s">
        <v>44</v>
      </c>
    </row>
    <row r="9" spans="1:22" x14ac:dyDescent="0.35">
      <c r="A9" s="5" t="s">
        <v>45</v>
      </c>
      <c r="B9" s="6" t="s">
        <v>46</v>
      </c>
      <c r="C9" s="11" t="str">
        <f t="shared" si="0"/>
        <v>Benton</v>
      </c>
      <c r="D9" s="11" t="s">
        <v>47</v>
      </c>
      <c r="E9" s="15" t="s">
        <v>48</v>
      </c>
      <c r="G9" s="5" t="str">
        <f>IF(Sheet1!B5="","",VLOOKUP(Sheet1!B5,'Support I'!B:C,2,FALSE))</f>
        <v>Adams</v>
      </c>
      <c r="H9" s="6" t="str">
        <f>IF(Sheet1!C5="","",Sheet1!C5)</f>
        <v>2</v>
      </c>
      <c r="I9" s="5" t="str">
        <f t="shared" si="1"/>
        <v>Township</v>
      </c>
      <c r="J9" s="6" t="str">
        <f>IF(Sheet1!D5="","",Sheet1!D5)</f>
        <v>0004</v>
      </c>
      <c r="K9" s="21" t="str">
        <f>IF(Sheet1!E5="","",PROPER(Sheet1!E5))</f>
        <v>Jefferson Township</v>
      </c>
      <c r="M9" t="str">
        <f t="array" ref="M9">IF(ROWS(M$5:M8)&gt;$G$2,"",INDEX(G$5:I$1600,SMALL(IF($G$5:$G$1600=$G$1,ROW($G$5:$G$1600)-ROW($G$5)+1),ROWS(M$5:M8)),COLUMNS($G8)))</f>
        <v>Adams</v>
      </c>
      <c r="N9" t="str">
        <f t="array" ref="N9">IF(ROWS(N$5:N8)&gt;$G$2,"",INDEX(H$5:J$1600,SMALL(IF($G$5:$G$1600=$G$1,ROW($G$5:$G$1600)-ROW($G$5)+1),ROWS(N$5:N8)),COLUMNS($G8)))</f>
        <v>2</v>
      </c>
      <c r="O9" t="str">
        <f t="array" ref="O9">IF(ROWS(O$5:O8)&gt;$G$2,"",INDEX(I$5:K$1600,SMALL(IF($G$5:$G$1600=$G$1,ROW($G$5:$G$1600)-ROW($G$5)+1),ROWS(O$5:O8)),COLUMNS($G8)))</f>
        <v>Township</v>
      </c>
      <c r="P9" t="str">
        <f t="array" ref="P9">IF(ROWS(P$5:P8)&gt;$G$2,"",INDEX(J$5:L$1600,SMALL(IF($G$5:$G$1600=$G$1,ROW($G$5:$G$1600)-ROW($G$5)+1),ROWS(P$5:P8)),COLUMNS($G8)))</f>
        <v>0004</v>
      </c>
      <c r="Q9" t="str">
        <f t="array" ref="Q9">IF(ROWS(Q$5:Q8)&gt;$G$2,"",INDEX(K$5:M$1600,SMALL(IF($G$5:$G$1600=$G$1,ROW($G$5:$G$1600)-ROW($G$5)+1),ROWS(Q$5:Q8)),COLUMNS($G8)))</f>
        <v>Jefferson Township</v>
      </c>
      <c r="R9" t="str">
        <f t="shared" si="2"/>
        <v>2</v>
      </c>
      <c r="V9" t="s">
        <v>49</v>
      </c>
    </row>
    <row r="10" spans="1:22" x14ac:dyDescent="0.35">
      <c r="A10" s="5" t="s">
        <v>50</v>
      </c>
      <c r="B10" s="6" t="s">
        <v>51</v>
      </c>
      <c r="C10" s="11" t="str">
        <f t="shared" si="0"/>
        <v>Blackford</v>
      </c>
      <c r="D10" s="11" t="s">
        <v>52</v>
      </c>
      <c r="E10" s="15" t="s">
        <v>53</v>
      </c>
      <c r="G10" s="5" t="str">
        <f>IF(Sheet1!B6="","",VLOOKUP(Sheet1!B6,'Support I'!B:C,2,FALSE))</f>
        <v>Adams</v>
      </c>
      <c r="H10" s="6" t="str">
        <f>IF(Sheet1!C6="","",Sheet1!C6)</f>
        <v>2</v>
      </c>
      <c r="I10" s="5" t="str">
        <f t="shared" si="1"/>
        <v>Township</v>
      </c>
      <c r="J10" s="6" t="str">
        <f>IF(Sheet1!D6="","",Sheet1!D6)</f>
        <v>0005</v>
      </c>
      <c r="K10" s="21" t="str">
        <f>IF(Sheet1!E6="","",PROPER(Sheet1!E6))</f>
        <v>Kirkland Township</v>
      </c>
      <c r="M10" t="str">
        <f t="array" ref="M10">IF(ROWS(M$5:M9)&gt;$G$2,"",INDEX(G$5:I$1600,SMALL(IF($G$5:$G$1600=$G$1,ROW($G$5:$G$1600)-ROW($G$5)+1),ROWS(M$5:M9)),COLUMNS($G9)))</f>
        <v>Adams</v>
      </c>
      <c r="N10" t="str">
        <f t="array" ref="N10">IF(ROWS(N$5:N9)&gt;$G$2,"",INDEX(H$5:J$1600,SMALL(IF($G$5:$G$1600=$G$1,ROW($G$5:$G$1600)-ROW($G$5)+1),ROWS(N$5:N9)),COLUMNS($G9)))</f>
        <v>2</v>
      </c>
      <c r="O10" t="str">
        <f t="array" ref="O10">IF(ROWS(O$5:O9)&gt;$G$2,"",INDEX(I$5:K$1600,SMALL(IF($G$5:$G$1600=$G$1,ROW($G$5:$G$1600)-ROW($G$5)+1),ROWS(O$5:O9)),COLUMNS($G9)))</f>
        <v>Township</v>
      </c>
      <c r="P10" t="str">
        <f t="array" ref="P10">IF(ROWS(P$5:P9)&gt;$G$2,"",INDEX(J$5:L$1600,SMALL(IF($G$5:$G$1600=$G$1,ROW($G$5:$G$1600)-ROW($G$5)+1),ROWS(P$5:P9)),COLUMNS($G9)))</f>
        <v>0005</v>
      </c>
      <c r="Q10" t="str">
        <f t="array" ref="Q10">IF(ROWS(Q$5:Q9)&gt;$G$2,"",INDEX(K$5:M$1600,SMALL(IF($G$5:$G$1600=$G$1,ROW($G$5:$G$1600)-ROW($G$5)+1),ROWS(Q$5:Q9)),COLUMNS($G9)))</f>
        <v>Kirkland Township</v>
      </c>
      <c r="R10" t="str">
        <f t="shared" si="2"/>
        <v>2</v>
      </c>
      <c r="V10" t="e">
        <f>VLOOKUP('Step 1'!B4,'Support I'!Q6:R36,2,FALSE)</f>
        <v>#N/A</v>
      </c>
    </row>
    <row r="11" spans="1:22" x14ac:dyDescent="0.35">
      <c r="A11" s="5" t="s">
        <v>54</v>
      </c>
      <c r="B11" s="6" t="s">
        <v>55</v>
      </c>
      <c r="C11" s="11" t="str">
        <f t="shared" si="0"/>
        <v>Boone</v>
      </c>
      <c r="D11" s="11" t="s">
        <v>52</v>
      </c>
      <c r="E11" s="15" t="s">
        <v>53</v>
      </c>
      <c r="G11" s="5" t="str">
        <f>IF(Sheet1!B7="","",VLOOKUP(Sheet1!B7,'Support I'!B:C,2,FALSE))</f>
        <v>Adams</v>
      </c>
      <c r="H11" s="6" t="str">
        <f>IF(Sheet1!C7="","",Sheet1!C7)</f>
        <v>2</v>
      </c>
      <c r="I11" s="5" t="str">
        <f t="shared" si="1"/>
        <v>Township</v>
      </c>
      <c r="J11" s="6" t="str">
        <f>IF(Sheet1!D7="","",Sheet1!D7)</f>
        <v>0006</v>
      </c>
      <c r="K11" s="21" t="str">
        <f>IF(Sheet1!E7="","",PROPER(Sheet1!E7))</f>
        <v>Monroe Township</v>
      </c>
      <c r="M11" t="str">
        <f t="array" ref="M11">IF(ROWS(M$5:M10)&gt;$G$2,"",INDEX(G$5:I$1600,SMALL(IF($G$5:$G$1600=$G$1,ROW($G$5:$G$1600)-ROW($G$5)+1),ROWS(M$5:M10)),COLUMNS($G10)))</f>
        <v>Adams</v>
      </c>
      <c r="N11" t="str">
        <f t="array" ref="N11">IF(ROWS(N$5:N10)&gt;$G$2,"",INDEX(H$5:J$1600,SMALL(IF($G$5:$G$1600=$G$1,ROW($G$5:$G$1600)-ROW($G$5)+1),ROWS(N$5:N10)),COLUMNS($G10)))</f>
        <v>2</v>
      </c>
      <c r="O11" t="str">
        <f t="array" ref="O11">IF(ROWS(O$5:O10)&gt;$G$2,"",INDEX(I$5:K$1600,SMALL(IF($G$5:$G$1600=$G$1,ROW($G$5:$G$1600)-ROW($G$5)+1),ROWS(O$5:O10)),COLUMNS($G10)))</f>
        <v>Township</v>
      </c>
      <c r="P11" t="str">
        <f t="array" ref="P11">IF(ROWS(P$5:P10)&gt;$G$2,"",INDEX(J$5:L$1600,SMALL(IF($G$5:$G$1600=$G$1,ROW($G$5:$G$1600)-ROW($G$5)+1),ROWS(P$5:P10)),COLUMNS($G10)))</f>
        <v>0006</v>
      </c>
      <c r="Q11" t="str">
        <f t="array" ref="Q11">IF(ROWS(Q$5:Q10)&gt;$G$2,"",INDEX(K$5:M$1600,SMALL(IF($G$5:$G$1600=$G$1,ROW($G$5:$G$1600)-ROW($G$5)+1),ROWS(Q$5:Q10)),COLUMNS($G10)))</f>
        <v>Monroe Township</v>
      </c>
      <c r="R11" t="str">
        <f t="shared" si="2"/>
        <v>2</v>
      </c>
    </row>
    <row r="12" spans="1:22" x14ac:dyDescent="0.35">
      <c r="A12" s="5" t="s">
        <v>56</v>
      </c>
      <c r="B12" s="6" t="s">
        <v>57</v>
      </c>
      <c r="C12" s="11" t="str">
        <f t="shared" si="0"/>
        <v>Brown</v>
      </c>
      <c r="D12" s="11" t="s">
        <v>58</v>
      </c>
      <c r="E12" s="15" t="s">
        <v>59</v>
      </c>
      <c r="G12" s="5" t="str">
        <f>IF(Sheet1!B8="","",VLOOKUP(Sheet1!B8,'Support I'!B:C,2,FALSE))</f>
        <v>Adams</v>
      </c>
      <c r="H12" s="6" t="str">
        <f>IF(Sheet1!C8="","",Sheet1!C8)</f>
        <v>2</v>
      </c>
      <c r="I12" s="5" t="str">
        <f t="shared" si="1"/>
        <v>Township</v>
      </c>
      <c r="J12" s="6" t="str">
        <f>IF(Sheet1!D8="","",Sheet1!D8)</f>
        <v>0007</v>
      </c>
      <c r="K12" s="21" t="str">
        <f>IF(Sheet1!E8="","",PROPER(Sheet1!E8))</f>
        <v>Preble Township</v>
      </c>
      <c r="M12" t="str">
        <f t="array" ref="M12">IF(ROWS(M$5:M11)&gt;$G$2,"",INDEX(G$5:I$1600,SMALL(IF($G$5:$G$1600=$G$1,ROW($G$5:$G$1600)-ROW($G$5)+1),ROWS(M$5:M11)),COLUMNS($G11)))</f>
        <v>Adams</v>
      </c>
      <c r="N12" t="str">
        <f t="array" ref="N12">IF(ROWS(N$5:N11)&gt;$G$2,"",INDEX(H$5:J$1600,SMALL(IF($G$5:$G$1600=$G$1,ROW($G$5:$G$1600)-ROW($G$5)+1),ROWS(N$5:N11)),COLUMNS($G11)))</f>
        <v>2</v>
      </c>
      <c r="O12" t="str">
        <f t="array" ref="O12">IF(ROWS(O$5:O11)&gt;$G$2,"",INDEX(I$5:K$1600,SMALL(IF($G$5:$G$1600=$G$1,ROW($G$5:$G$1600)-ROW($G$5)+1),ROWS(O$5:O11)),COLUMNS($G11)))</f>
        <v>Township</v>
      </c>
      <c r="P12" t="str">
        <f t="array" ref="P12">IF(ROWS(P$5:P11)&gt;$G$2,"",INDEX(J$5:L$1600,SMALL(IF($G$5:$G$1600=$G$1,ROW($G$5:$G$1600)-ROW($G$5)+1),ROWS(P$5:P11)),COLUMNS($G11)))</f>
        <v>0007</v>
      </c>
      <c r="Q12" t="str">
        <f t="array" ref="Q12">IF(ROWS(Q$5:Q11)&gt;$G$2,"",INDEX(K$5:M$1600,SMALL(IF($G$5:$G$1600=$G$1,ROW($G$5:$G$1600)-ROW($G$5)+1),ROWS(Q$5:Q11)),COLUMNS($G11)))</f>
        <v>Preble Township</v>
      </c>
      <c r="R12" t="str">
        <f t="shared" si="2"/>
        <v>2</v>
      </c>
      <c r="V12" t="s">
        <v>26</v>
      </c>
    </row>
    <row r="13" spans="1:22" x14ac:dyDescent="0.35">
      <c r="A13" s="5" t="s">
        <v>60</v>
      </c>
      <c r="B13" s="6" t="s">
        <v>61</v>
      </c>
      <c r="C13" s="11" t="str">
        <f t="shared" si="0"/>
        <v>Carroll</v>
      </c>
      <c r="D13" s="11" t="s">
        <v>47</v>
      </c>
      <c r="E13" s="15" t="s">
        <v>48</v>
      </c>
      <c r="G13" s="5" t="str">
        <f>IF(Sheet1!B9="","",VLOOKUP(Sheet1!B9,'Support I'!B:C,2,FALSE))</f>
        <v>Adams</v>
      </c>
      <c r="H13" s="6" t="str">
        <f>IF(Sheet1!C9="","",Sheet1!C9)</f>
        <v>2</v>
      </c>
      <c r="I13" s="5" t="str">
        <f t="shared" si="1"/>
        <v>Township</v>
      </c>
      <c r="J13" s="6" t="str">
        <f>IF(Sheet1!D9="","",Sheet1!D9)</f>
        <v>0008</v>
      </c>
      <c r="K13" s="21" t="str">
        <f>IF(Sheet1!E9="","",PROPER(Sheet1!E9))</f>
        <v>Root Township</v>
      </c>
      <c r="M13" t="str">
        <f t="array" ref="M13">IF(ROWS(M$5:M12)&gt;$G$2,"",INDEX(G$5:I$1600,SMALL(IF($G$5:$G$1600=$G$1,ROW($G$5:$G$1600)-ROW($G$5)+1),ROWS(M$5:M12)),COLUMNS($G12)))</f>
        <v>Adams</v>
      </c>
      <c r="N13" t="str">
        <f t="array" ref="N13">IF(ROWS(N$5:N12)&gt;$G$2,"",INDEX(H$5:J$1600,SMALL(IF($G$5:$G$1600=$G$1,ROW($G$5:$G$1600)-ROW($G$5)+1),ROWS(N$5:N12)),COLUMNS($G12)))</f>
        <v>2</v>
      </c>
      <c r="O13" t="str">
        <f t="array" ref="O13">IF(ROWS(O$5:O12)&gt;$G$2,"",INDEX(I$5:K$1600,SMALL(IF($G$5:$G$1600=$G$1,ROW($G$5:$G$1600)-ROW($G$5)+1),ROWS(O$5:O12)),COLUMNS($G12)))</f>
        <v>Township</v>
      </c>
      <c r="P13" t="str">
        <f t="array" ref="P13">IF(ROWS(P$5:P12)&gt;$G$2,"",INDEX(J$5:L$1600,SMALL(IF($G$5:$G$1600=$G$1,ROW($G$5:$G$1600)-ROW($G$5)+1),ROWS(P$5:P12)),COLUMNS($G12)))</f>
        <v>0008</v>
      </c>
      <c r="Q13" t="str">
        <f t="array" ref="Q13">IF(ROWS(Q$5:Q12)&gt;$G$2,"",INDEX(K$5:M$1600,SMALL(IF($G$5:$G$1600=$G$1,ROW($G$5:$G$1600)-ROW($G$5)+1),ROWS(Q$5:Q12)),COLUMNS($G12)))</f>
        <v>Root Township</v>
      </c>
      <c r="R13" t="str">
        <f t="shared" si="2"/>
        <v>2</v>
      </c>
      <c r="V13" t="str">
        <f>VLOOKUP(A1,A6:D97,3,FALSE)</f>
        <v>Adams</v>
      </c>
    </row>
    <row r="14" spans="1:22" x14ac:dyDescent="0.35">
      <c r="A14" s="5" t="s">
        <v>62</v>
      </c>
      <c r="B14" s="6" t="s">
        <v>63</v>
      </c>
      <c r="C14" s="11" t="str">
        <f t="shared" si="0"/>
        <v>Cass</v>
      </c>
      <c r="D14" s="11" t="s">
        <v>64</v>
      </c>
      <c r="E14" s="15" t="s">
        <v>65</v>
      </c>
      <c r="G14" s="5" t="str">
        <f>IF(Sheet1!B10="","",VLOOKUP(Sheet1!B10,'Support I'!B:C,2,FALSE))</f>
        <v>Adams</v>
      </c>
      <c r="H14" s="6" t="str">
        <f>IF(Sheet1!C10="","",Sheet1!C10)</f>
        <v>2</v>
      </c>
      <c r="I14" s="5" t="str">
        <f t="shared" si="1"/>
        <v>Township</v>
      </c>
      <c r="J14" s="6" t="str">
        <f>IF(Sheet1!D10="","",Sheet1!D10)</f>
        <v>0009</v>
      </c>
      <c r="K14" s="21" t="str">
        <f>IF(Sheet1!E10="","",PROPER(Sheet1!E10))</f>
        <v>St. Marys Township</v>
      </c>
      <c r="M14" t="str">
        <f t="array" ref="M14">IF(ROWS(M$5:M13)&gt;$G$2,"",INDEX(G$5:I$1600,SMALL(IF($G$5:$G$1600=$G$1,ROW($G$5:$G$1600)-ROW($G$5)+1),ROWS(M$5:M13)),COLUMNS($G13)))</f>
        <v>Adams</v>
      </c>
      <c r="N14" t="str">
        <f t="array" ref="N14">IF(ROWS(N$5:N13)&gt;$G$2,"",INDEX(H$5:J$1600,SMALL(IF($G$5:$G$1600=$G$1,ROW($G$5:$G$1600)-ROW($G$5)+1),ROWS(N$5:N13)),COLUMNS($G13)))</f>
        <v>2</v>
      </c>
      <c r="O14" t="str">
        <f t="array" ref="O14">IF(ROWS(O$5:O13)&gt;$G$2,"",INDEX(I$5:K$1600,SMALL(IF($G$5:$G$1600=$G$1,ROW($G$5:$G$1600)-ROW($G$5)+1),ROWS(O$5:O13)),COLUMNS($G13)))</f>
        <v>Township</v>
      </c>
      <c r="P14" t="str">
        <f t="array" ref="P14">IF(ROWS(P$5:P13)&gt;$G$2,"",INDEX(J$5:L$1600,SMALL(IF($G$5:$G$1600=$G$1,ROW($G$5:$G$1600)-ROW($G$5)+1),ROWS(P$5:P13)),COLUMNS($G13)))</f>
        <v>0009</v>
      </c>
      <c r="Q14" t="str">
        <f t="array" ref="Q14">IF(ROWS(Q$5:Q13)&gt;$G$2,"",INDEX(K$5:M$1600,SMALL(IF($G$5:$G$1600=$G$1,ROW($G$5:$G$1600)-ROW($G$5)+1),ROWS(Q$5:Q13)),COLUMNS($G13)))</f>
        <v>St. Marys Township</v>
      </c>
      <c r="R14" t="str">
        <f t="shared" si="2"/>
        <v>2</v>
      </c>
      <c r="V14" t="str">
        <f>VLOOKUP(A1,A6:E97,4,FALSE)&amp;" at "&amp;VLOOKUP(A1,A6:E97,5,FALSE)</f>
        <v>Kyle Nash at Knash@dlgf.in.gov</v>
      </c>
    </row>
    <row r="15" spans="1:22" x14ac:dyDescent="0.35">
      <c r="A15" s="5" t="s">
        <v>66</v>
      </c>
      <c r="B15" s="6" t="s">
        <v>67</v>
      </c>
      <c r="C15" s="11" t="str">
        <f t="shared" si="0"/>
        <v>Clark</v>
      </c>
      <c r="D15" s="11" t="s">
        <v>68</v>
      </c>
      <c r="E15" s="15" t="s">
        <v>69</v>
      </c>
      <c r="G15" s="5" t="str">
        <f>IF(Sheet1!B11="","",VLOOKUP(Sheet1!B11,'Support I'!B:C,2,FALSE))</f>
        <v>Adams</v>
      </c>
      <c r="H15" s="6" t="str">
        <f>IF(Sheet1!C11="","",Sheet1!C11)</f>
        <v>2</v>
      </c>
      <c r="I15" s="5" t="str">
        <f t="shared" si="1"/>
        <v>Township</v>
      </c>
      <c r="J15" s="6" t="str">
        <f>IF(Sheet1!D11="","",Sheet1!D11)</f>
        <v>0010</v>
      </c>
      <c r="K15" s="21" t="str">
        <f>IF(Sheet1!E11="","",PROPER(Sheet1!E11))</f>
        <v>Union Township</v>
      </c>
      <c r="M15" t="str">
        <f t="array" ref="M15">IF(ROWS(M$5:M14)&gt;$G$2,"",INDEX(G$5:I$1600,SMALL(IF($G$5:$G$1600=$G$1,ROW($G$5:$G$1600)-ROW($G$5)+1),ROWS(M$5:M14)),COLUMNS($G14)))</f>
        <v>Adams</v>
      </c>
      <c r="N15" t="str">
        <f t="array" ref="N15">IF(ROWS(N$5:N14)&gt;$G$2,"",INDEX(H$5:J$1600,SMALL(IF($G$5:$G$1600=$G$1,ROW($G$5:$G$1600)-ROW($G$5)+1),ROWS(N$5:N14)),COLUMNS($G14)))</f>
        <v>2</v>
      </c>
      <c r="O15" t="str">
        <f t="array" ref="O15">IF(ROWS(O$5:O14)&gt;$G$2,"",INDEX(I$5:K$1600,SMALL(IF($G$5:$G$1600=$G$1,ROW($G$5:$G$1600)-ROW($G$5)+1),ROWS(O$5:O14)),COLUMNS($G14)))</f>
        <v>Township</v>
      </c>
      <c r="P15" t="str">
        <f t="array" ref="P15">IF(ROWS(P$5:P14)&gt;$G$2,"",INDEX(J$5:L$1600,SMALL(IF($G$5:$G$1600=$G$1,ROW($G$5:$G$1600)-ROW($G$5)+1),ROWS(P$5:P14)),COLUMNS($G14)))</f>
        <v>0010</v>
      </c>
      <c r="Q15" t="str">
        <f t="array" ref="Q15">IF(ROWS(Q$5:Q14)&gt;$G$2,"",INDEX(K$5:M$1600,SMALL(IF($G$5:$G$1600=$G$1,ROW($G$5:$G$1600)-ROW($G$5)+1),ROWS(Q$5:Q14)),COLUMNS($G14)))</f>
        <v>Union Township</v>
      </c>
      <c r="R15" t="str">
        <f t="shared" si="2"/>
        <v>2</v>
      </c>
    </row>
    <row r="16" spans="1:22" x14ac:dyDescent="0.35">
      <c r="A16" s="5" t="s">
        <v>70</v>
      </c>
      <c r="B16" s="6" t="s">
        <v>71</v>
      </c>
      <c r="C16" s="11" t="str">
        <f t="shared" si="0"/>
        <v>Clay</v>
      </c>
      <c r="D16" s="11" t="s">
        <v>64</v>
      </c>
      <c r="E16" s="15" t="s">
        <v>65</v>
      </c>
      <c r="G16" s="5" t="str">
        <f>IF(Sheet1!B12="","",VLOOKUP(Sheet1!B12,'Support I'!B:C,2,FALSE))</f>
        <v>Adams</v>
      </c>
      <c r="H16" s="6" t="str">
        <f>IF(Sheet1!C12="","",Sheet1!C12)</f>
        <v>2</v>
      </c>
      <c r="I16" s="5" t="str">
        <f t="shared" si="1"/>
        <v>Township</v>
      </c>
      <c r="J16" s="6" t="str">
        <f>IF(Sheet1!D12="","",Sheet1!D12)</f>
        <v>0011</v>
      </c>
      <c r="K16" s="21" t="str">
        <f>IF(Sheet1!E12="","",PROPER(Sheet1!E12))</f>
        <v>Wabash Township</v>
      </c>
      <c r="M16" t="str">
        <f t="array" ref="M16">IF(ROWS(M$5:M15)&gt;$G$2,"",INDEX(G$5:I$1600,SMALL(IF($G$5:$G$1600=$G$1,ROW($G$5:$G$1600)-ROW($G$5)+1),ROWS(M$5:M15)),COLUMNS($G15)))</f>
        <v>Adams</v>
      </c>
      <c r="N16" t="str">
        <f t="array" ref="N16">IF(ROWS(N$5:N15)&gt;$G$2,"",INDEX(H$5:J$1600,SMALL(IF($G$5:$G$1600=$G$1,ROW($G$5:$G$1600)-ROW($G$5)+1),ROWS(N$5:N15)),COLUMNS($G15)))</f>
        <v>2</v>
      </c>
      <c r="O16" t="str">
        <f t="array" ref="O16">IF(ROWS(O$5:O15)&gt;$G$2,"",INDEX(I$5:K$1600,SMALL(IF($G$5:$G$1600=$G$1,ROW($G$5:$G$1600)-ROW($G$5)+1),ROWS(O$5:O15)),COLUMNS($G15)))</f>
        <v>Township</v>
      </c>
      <c r="P16" t="str">
        <f t="array" ref="P16">IF(ROWS(P$5:P15)&gt;$G$2,"",INDEX(J$5:L$1600,SMALL(IF($G$5:$G$1600=$G$1,ROW($G$5:$G$1600)-ROW($G$5)+1),ROWS(P$5:P15)),COLUMNS($G15)))</f>
        <v>0011</v>
      </c>
      <c r="Q16" t="str">
        <f t="array" ref="Q16">IF(ROWS(Q$5:Q15)&gt;$G$2,"",INDEX(K$5:M$1600,SMALL(IF($G$5:$G$1600=$G$1,ROW($G$5:$G$1600)-ROW($G$5)+1),ROWS(Q$5:Q15)),COLUMNS($G15)))</f>
        <v>Wabash Township</v>
      </c>
      <c r="R16" t="str">
        <f t="shared" si="2"/>
        <v>2</v>
      </c>
    </row>
    <row r="17" spans="1:18" x14ac:dyDescent="0.35">
      <c r="A17" s="5" t="s">
        <v>72</v>
      </c>
      <c r="B17" s="6" t="s">
        <v>73</v>
      </c>
      <c r="C17" s="11" t="str">
        <f t="shared" si="0"/>
        <v>Clinton</v>
      </c>
      <c r="D17" s="11" t="s">
        <v>33</v>
      </c>
      <c r="E17" s="15" t="s">
        <v>34</v>
      </c>
      <c r="G17" s="5" t="str">
        <f>IF(Sheet1!B13="","",VLOOKUP(Sheet1!B13,'Support I'!B:C,2,FALSE))</f>
        <v>Adams</v>
      </c>
      <c r="H17" s="6" t="str">
        <f>IF(Sheet1!C13="","",Sheet1!C13)</f>
        <v>2</v>
      </c>
      <c r="I17" s="5" t="str">
        <f t="shared" si="1"/>
        <v>Township</v>
      </c>
      <c r="J17" s="6" t="str">
        <f>IF(Sheet1!D13="","",Sheet1!D13)</f>
        <v>0012</v>
      </c>
      <c r="K17" s="21" t="str">
        <f>IF(Sheet1!E13="","",PROPER(Sheet1!E13))</f>
        <v>Washington Township</v>
      </c>
      <c r="M17" t="str">
        <f t="array" ref="M17">IF(ROWS(M$5:M16)&gt;$G$2,"",INDEX(G$5:I$1600,SMALL(IF($G$5:$G$1600=$G$1,ROW($G$5:$G$1600)-ROW($G$5)+1),ROWS(M$5:M16)),COLUMNS($G16)))</f>
        <v>Adams</v>
      </c>
      <c r="N17" t="str">
        <f t="array" ref="N17">IF(ROWS(N$5:N16)&gt;$G$2,"",INDEX(H$5:J$1600,SMALL(IF($G$5:$G$1600=$G$1,ROW($G$5:$G$1600)-ROW($G$5)+1),ROWS(N$5:N16)),COLUMNS($G16)))</f>
        <v>2</v>
      </c>
      <c r="O17" t="str">
        <f t="array" ref="O17">IF(ROWS(O$5:O16)&gt;$G$2,"",INDEX(I$5:K$1600,SMALL(IF($G$5:$G$1600=$G$1,ROW($G$5:$G$1600)-ROW($G$5)+1),ROWS(O$5:O16)),COLUMNS($G16)))</f>
        <v>Township</v>
      </c>
      <c r="P17" t="str">
        <f t="array" ref="P17">IF(ROWS(P$5:P16)&gt;$G$2,"",INDEX(J$5:L$1600,SMALL(IF($G$5:$G$1600=$G$1,ROW($G$5:$G$1600)-ROW($G$5)+1),ROWS(P$5:P16)),COLUMNS($G16)))</f>
        <v>0012</v>
      </c>
      <c r="Q17" t="str">
        <f t="array" ref="Q17">IF(ROWS(Q$5:Q16)&gt;$G$2,"",INDEX(K$5:M$1600,SMALL(IF($G$5:$G$1600=$G$1,ROW($G$5:$G$1600)-ROW($G$5)+1),ROWS(Q$5:Q16)),COLUMNS($G16)))</f>
        <v>Washington Township</v>
      </c>
      <c r="R17" t="str">
        <f t="shared" si="2"/>
        <v>2</v>
      </c>
    </row>
    <row r="18" spans="1:18" x14ac:dyDescent="0.35">
      <c r="A18" s="5" t="s">
        <v>74</v>
      </c>
      <c r="B18" s="6" t="s">
        <v>75</v>
      </c>
      <c r="C18" s="11" t="str">
        <f t="shared" si="0"/>
        <v>Crawford</v>
      </c>
      <c r="D18" s="11" t="s">
        <v>76</v>
      </c>
      <c r="E18" s="15" t="s">
        <v>77</v>
      </c>
      <c r="G18" s="5" t="str">
        <f>IF(Sheet1!B14="","",VLOOKUP(Sheet1!B14,'Support I'!B:C,2,FALSE))</f>
        <v>Allen</v>
      </c>
      <c r="H18" s="6" t="str">
        <f>IF(Sheet1!C14="","",Sheet1!C14)</f>
        <v>2</v>
      </c>
      <c r="I18" s="5" t="str">
        <f t="shared" si="1"/>
        <v>Township</v>
      </c>
      <c r="J18" s="6" t="str">
        <f>IF(Sheet1!D14="","",Sheet1!D14)</f>
        <v>0005</v>
      </c>
      <c r="K18" s="21" t="str">
        <f>IF(Sheet1!E14="","",PROPER(Sheet1!E14))</f>
        <v>Jackson Township</v>
      </c>
      <c r="M18" t="str">
        <f t="array" ref="M18">IF(ROWS(M$5:M17)&gt;$G$2,"",INDEX(G$5:I$1600,SMALL(IF($G$5:$G$1600=$G$1,ROW($G$5:$G$1600)-ROW($G$5)+1),ROWS(M$5:M17)),COLUMNS($G17)))</f>
        <v/>
      </c>
      <c r="N18" t="str">
        <f t="array" ref="N18">IF(ROWS(N$5:N17)&gt;$G$2,"",INDEX(H$5:J$1600,SMALL(IF($G$5:$G$1600=$G$1,ROW($G$5:$G$1600)-ROW($G$5)+1),ROWS(N$5:N17)),COLUMNS($G17)))</f>
        <v/>
      </c>
      <c r="O18" t="str">
        <f t="array" ref="O18">IF(ROWS(O$5:O17)&gt;$G$2,"",INDEX(I$5:K$1600,SMALL(IF($G$5:$G$1600=$G$1,ROW($G$5:$G$1600)-ROW($G$5)+1),ROWS(O$5:O17)),COLUMNS($G17)))</f>
        <v/>
      </c>
      <c r="P18" t="str">
        <f t="array" ref="P18">IF(ROWS(P$5:P17)&gt;$G$2,"",INDEX(J$5:L$1600,SMALL(IF($G$5:$G$1600=$G$1,ROW($G$5:$G$1600)-ROW($G$5)+1),ROWS(P$5:P17)),COLUMNS($G17)))</f>
        <v/>
      </c>
      <c r="Q18" t="str">
        <f t="array" ref="Q18">IF(ROWS(Q$5:Q17)&gt;$G$2,"",INDEX(K$5:M$1600,SMALL(IF($G$5:$G$1600=$G$1,ROW($G$5:$G$1600)-ROW($G$5)+1),ROWS(Q$5:Q17)),COLUMNS($G17)))</f>
        <v/>
      </c>
      <c r="R18" t="str">
        <f t="shared" si="2"/>
        <v/>
      </c>
    </row>
    <row r="19" spans="1:18" x14ac:dyDescent="0.35">
      <c r="A19" s="5" t="s">
        <v>78</v>
      </c>
      <c r="B19" s="6" t="s">
        <v>79</v>
      </c>
      <c r="C19" s="11" t="str">
        <f t="shared" si="0"/>
        <v>Daviess</v>
      </c>
      <c r="D19" s="11" t="s">
        <v>76</v>
      </c>
      <c r="E19" s="15" t="s">
        <v>77</v>
      </c>
      <c r="G19" s="5" t="str">
        <f>IF(Sheet1!B15="","",VLOOKUP(Sheet1!B15,'Support I'!B:C,2,FALSE))</f>
        <v>Allen</v>
      </c>
      <c r="H19" s="6" t="str">
        <f>IF(Sheet1!C15="","",Sheet1!C15)</f>
        <v>2</v>
      </c>
      <c r="I19" s="5" t="str">
        <f t="shared" si="1"/>
        <v>Township</v>
      </c>
      <c r="J19" s="6" t="str">
        <f>IF(Sheet1!D15="","",Sheet1!D15)</f>
        <v>0009</v>
      </c>
      <c r="K19" s="21" t="str">
        <f>IF(Sheet1!E15="","",PROPER(Sheet1!E15))</f>
        <v>Madison Township</v>
      </c>
      <c r="M19" t="str">
        <f t="array" ref="M19">IF(ROWS(M$5:M18)&gt;$G$2,"",INDEX(G$5:I$1600,SMALL(IF($G$5:$G$1600=$G$1,ROW($G$5:$G$1600)-ROW($G$5)+1),ROWS(M$5:M18)),COLUMNS($G18)))</f>
        <v/>
      </c>
      <c r="N19" t="str">
        <f t="array" ref="N19">IF(ROWS(N$5:N18)&gt;$G$2,"",INDEX(H$5:J$1600,SMALL(IF($G$5:$G$1600=$G$1,ROW($G$5:$G$1600)-ROW($G$5)+1),ROWS(N$5:N18)),COLUMNS($G18)))</f>
        <v/>
      </c>
      <c r="O19" t="str">
        <f t="array" ref="O19">IF(ROWS(O$5:O18)&gt;$G$2,"",INDEX(I$5:K$1600,SMALL(IF($G$5:$G$1600=$G$1,ROW($G$5:$G$1600)-ROW($G$5)+1),ROWS(O$5:O18)),COLUMNS($G18)))</f>
        <v/>
      </c>
      <c r="P19" t="str">
        <f t="array" ref="P19">IF(ROWS(P$5:P18)&gt;$G$2,"",INDEX(J$5:L$1600,SMALL(IF($G$5:$G$1600=$G$1,ROW($G$5:$G$1600)-ROW($G$5)+1),ROWS(P$5:P18)),COLUMNS($G18)))</f>
        <v/>
      </c>
      <c r="Q19" t="str">
        <f t="array" ref="Q19">IF(ROWS(Q$5:Q18)&gt;$G$2,"",INDEX(K$5:M$1600,SMALL(IF($G$5:$G$1600=$G$1,ROW($G$5:$G$1600)-ROW($G$5)+1),ROWS(Q$5:Q18)),COLUMNS($G18)))</f>
        <v/>
      </c>
      <c r="R19" t="str">
        <f t="shared" si="2"/>
        <v/>
      </c>
    </row>
    <row r="20" spans="1:18" x14ac:dyDescent="0.35">
      <c r="A20" s="5" t="s">
        <v>80</v>
      </c>
      <c r="B20" s="6" t="s">
        <v>81</v>
      </c>
      <c r="C20" s="11" t="str">
        <f t="shared" si="0"/>
        <v>Dearborn</v>
      </c>
      <c r="D20" s="11" t="s">
        <v>52</v>
      </c>
      <c r="E20" s="15" t="s">
        <v>53</v>
      </c>
      <c r="G20" s="5" t="str">
        <f>IF(Sheet1!B16="","",VLOOKUP(Sheet1!B16,'Support I'!B:C,2,FALSE))</f>
        <v>Allen</v>
      </c>
      <c r="H20" s="6" t="str">
        <f>IF(Sheet1!C16="","",Sheet1!C16)</f>
        <v>2</v>
      </c>
      <c r="I20" s="5" t="str">
        <f t="shared" si="1"/>
        <v>Township</v>
      </c>
      <c r="J20" s="6" t="str">
        <f>IF(Sheet1!D16="","",Sheet1!D16)</f>
        <v>0013</v>
      </c>
      <c r="K20" s="21" t="str">
        <f>IF(Sheet1!E16="","",PROPER(Sheet1!E16))</f>
        <v>Monroe Township</v>
      </c>
      <c r="M20" t="str">
        <f t="array" ref="M20">IF(ROWS(M$5:M19)&gt;$G$2,"",INDEX(G$5:I$1600,SMALL(IF($G$5:$G$1600=$G$1,ROW($G$5:$G$1600)-ROW($G$5)+1),ROWS(M$5:M19)),COLUMNS($G19)))</f>
        <v/>
      </c>
      <c r="N20" t="str">
        <f t="array" ref="N20">IF(ROWS(N$5:N19)&gt;$G$2,"",INDEX(H$5:J$1600,SMALL(IF($G$5:$G$1600=$G$1,ROW($G$5:$G$1600)-ROW($G$5)+1),ROWS(N$5:N19)),COLUMNS($G19)))</f>
        <v/>
      </c>
      <c r="O20" t="str">
        <f t="array" ref="O20">IF(ROWS(O$5:O19)&gt;$G$2,"",INDEX(I$5:K$1600,SMALL(IF($G$5:$G$1600=$G$1,ROW($G$5:$G$1600)-ROW($G$5)+1),ROWS(O$5:O19)),COLUMNS($G19)))</f>
        <v/>
      </c>
      <c r="P20" t="str">
        <f t="array" ref="P20">IF(ROWS(P$5:P19)&gt;$G$2,"",INDEX(J$5:L$1600,SMALL(IF($G$5:$G$1600=$G$1,ROW($G$5:$G$1600)-ROW($G$5)+1),ROWS(P$5:P19)),COLUMNS($G19)))</f>
        <v/>
      </c>
      <c r="Q20" t="str">
        <f t="array" ref="Q20">IF(ROWS(Q$5:Q19)&gt;$G$2,"",INDEX(K$5:M$1600,SMALL(IF($G$5:$G$1600=$G$1,ROW($G$5:$G$1600)-ROW($G$5)+1),ROWS(Q$5:Q19)),COLUMNS($G19)))</f>
        <v/>
      </c>
      <c r="R20" t="str">
        <f t="shared" si="2"/>
        <v/>
      </c>
    </row>
    <row r="21" spans="1:18" x14ac:dyDescent="0.35">
      <c r="A21" s="5" t="s">
        <v>82</v>
      </c>
      <c r="B21" s="6" t="s">
        <v>83</v>
      </c>
      <c r="C21" s="11" t="str">
        <f t="shared" si="0"/>
        <v>Decatur</v>
      </c>
      <c r="D21" s="11" t="s">
        <v>33</v>
      </c>
      <c r="E21" s="15" t="s">
        <v>34</v>
      </c>
      <c r="G21" s="5" t="str">
        <f>IF(Sheet1!B17="","",VLOOKUP(Sheet1!B17,'Support I'!B:C,2,FALSE))</f>
        <v>Allen</v>
      </c>
      <c r="H21" s="6" t="str">
        <f>IF(Sheet1!C17="","",Sheet1!C17)</f>
        <v>2</v>
      </c>
      <c r="I21" s="5" t="str">
        <f t="shared" si="1"/>
        <v>Township</v>
      </c>
      <c r="J21" s="6" t="str">
        <f>IF(Sheet1!D17="","",Sheet1!D17)</f>
        <v>0018</v>
      </c>
      <c r="K21" s="21" t="str">
        <f>IF(Sheet1!E17="","",PROPER(Sheet1!E17))</f>
        <v>St. Joseph Township</v>
      </c>
      <c r="M21" t="str">
        <f t="array" ref="M21">IF(ROWS(M$5:M20)&gt;$G$2,"",INDEX(G$5:I$1600,SMALL(IF($G$5:$G$1600=$G$1,ROW($G$5:$G$1600)-ROW($G$5)+1),ROWS(M$5:M20)),COLUMNS($G20)))</f>
        <v/>
      </c>
      <c r="N21" t="str">
        <f t="array" ref="N21">IF(ROWS(N$5:N20)&gt;$G$2,"",INDEX(H$5:J$1600,SMALL(IF($G$5:$G$1600=$G$1,ROW($G$5:$G$1600)-ROW($G$5)+1),ROWS(N$5:N20)),COLUMNS($G20)))</f>
        <v/>
      </c>
      <c r="O21" t="str">
        <f t="array" ref="O21">IF(ROWS(O$5:O20)&gt;$G$2,"",INDEX(I$5:K$1600,SMALL(IF($G$5:$G$1600=$G$1,ROW($G$5:$G$1600)-ROW($G$5)+1),ROWS(O$5:O20)),COLUMNS($G20)))</f>
        <v/>
      </c>
      <c r="P21" t="str">
        <f t="array" ref="P21">IF(ROWS(P$5:P20)&gt;$G$2,"",INDEX(J$5:L$1600,SMALL(IF($G$5:$G$1600=$G$1,ROW($G$5:$G$1600)-ROW($G$5)+1),ROWS(P$5:P20)),COLUMNS($G20)))</f>
        <v/>
      </c>
      <c r="Q21" t="str">
        <f t="array" ref="Q21">IF(ROWS(Q$5:Q20)&gt;$G$2,"",INDEX(K$5:M$1600,SMALL(IF($G$5:$G$1600=$G$1,ROW($G$5:$G$1600)-ROW($G$5)+1),ROWS(Q$5:Q20)),COLUMNS($G20)))</f>
        <v/>
      </c>
      <c r="R21" t="str">
        <f t="shared" si="2"/>
        <v/>
      </c>
    </row>
    <row r="22" spans="1:18" x14ac:dyDescent="0.35">
      <c r="A22" s="5" t="s">
        <v>84</v>
      </c>
      <c r="B22" s="6" t="s">
        <v>85</v>
      </c>
      <c r="C22" s="11" t="str">
        <f t="shared" si="0"/>
        <v>DeKalb</v>
      </c>
      <c r="D22" s="11" t="s">
        <v>52</v>
      </c>
      <c r="E22" s="15" t="s">
        <v>53</v>
      </c>
      <c r="G22" s="5" t="str">
        <f>IF(Sheet1!B18="","",VLOOKUP(Sheet1!B18,'Support I'!B:C,2,FALSE))</f>
        <v>Bartholomew</v>
      </c>
      <c r="H22" s="6" t="str">
        <f>IF(Sheet1!C18="","",Sheet1!C18)</f>
        <v>2</v>
      </c>
      <c r="I22" s="5" t="str">
        <f t="shared" si="1"/>
        <v>Township</v>
      </c>
      <c r="J22" s="6" t="str">
        <f>IF(Sheet1!D18="","",Sheet1!D18)</f>
        <v>0001</v>
      </c>
      <c r="K22" s="21" t="str">
        <f>IF(Sheet1!E18="","",PROPER(Sheet1!E18))</f>
        <v>Clay Township</v>
      </c>
      <c r="M22" t="str">
        <f t="array" ref="M22">IF(ROWS(M$5:M21)&gt;$G$2,"",INDEX(G$5:I$1600,SMALL(IF($G$5:$G$1600=$G$1,ROW($G$5:$G$1600)-ROW($G$5)+1),ROWS(M$5:M21)),COLUMNS($G21)))</f>
        <v/>
      </c>
      <c r="N22" t="str">
        <f t="array" ref="N22">IF(ROWS(N$5:N21)&gt;$G$2,"",INDEX(H$5:J$1600,SMALL(IF($G$5:$G$1600=$G$1,ROW($G$5:$G$1600)-ROW($G$5)+1),ROWS(N$5:N21)),COLUMNS($G21)))</f>
        <v/>
      </c>
      <c r="O22" t="str">
        <f t="array" ref="O22">IF(ROWS(O$5:O21)&gt;$G$2,"",INDEX(I$5:K$1600,SMALL(IF($G$5:$G$1600=$G$1,ROW($G$5:$G$1600)-ROW($G$5)+1),ROWS(O$5:O21)),COLUMNS($G21)))</f>
        <v/>
      </c>
      <c r="P22" t="str">
        <f t="array" ref="P22">IF(ROWS(P$5:P21)&gt;$G$2,"",INDEX(J$5:L$1600,SMALL(IF($G$5:$G$1600=$G$1,ROW($G$5:$G$1600)-ROW($G$5)+1),ROWS(P$5:P21)),COLUMNS($G21)))</f>
        <v/>
      </c>
      <c r="Q22" t="str">
        <f t="array" ref="Q22">IF(ROWS(Q$5:Q21)&gt;$G$2,"",INDEX(K$5:M$1600,SMALL(IF($G$5:$G$1600=$G$1,ROW($G$5:$G$1600)-ROW($G$5)+1),ROWS(Q$5:Q21)),COLUMNS($G21)))</f>
        <v/>
      </c>
      <c r="R22" t="str">
        <f t="shared" si="2"/>
        <v/>
      </c>
    </row>
    <row r="23" spans="1:18" x14ac:dyDescent="0.35">
      <c r="A23" s="5" t="s">
        <v>86</v>
      </c>
      <c r="B23" s="6" t="s">
        <v>87</v>
      </c>
      <c r="C23" s="11" t="str">
        <f t="shared" si="0"/>
        <v>Delaware</v>
      </c>
      <c r="D23" s="11" t="s">
        <v>64</v>
      </c>
      <c r="E23" s="15" t="s">
        <v>65</v>
      </c>
      <c r="G23" s="5" t="str">
        <f>IF(Sheet1!B19="","",VLOOKUP(Sheet1!B19,'Support I'!B:C,2,FALSE))</f>
        <v>Bartholomew</v>
      </c>
      <c r="H23" s="6" t="str">
        <f>IF(Sheet1!C19="","",Sheet1!C19)</f>
        <v>2</v>
      </c>
      <c r="I23" s="5" t="str">
        <f t="shared" si="1"/>
        <v>Township</v>
      </c>
      <c r="J23" s="6" t="str">
        <f>IF(Sheet1!D19="","",Sheet1!D19)</f>
        <v>0002</v>
      </c>
      <c r="K23" s="21" t="str">
        <f>IF(Sheet1!E19="","",PROPER(Sheet1!E19))</f>
        <v>Clifty Township</v>
      </c>
      <c r="M23" t="str">
        <f t="array" ref="M23">IF(ROWS(M$5:M22)&gt;$G$2,"",INDEX(G$5:I$1600,SMALL(IF($G$5:$G$1600=$G$1,ROW($G$5:$G$1600)-ROW($G$5)+1),ROWS(M$5:M22)),COLUMNS($G22)))</f>
        <v/>
      </c>
      <c r="N23" t="str">
        <f t="array" ref="N23">IF(ROWS(N$5:N22)&gt;$G$2,"",INDEX(H$5:J$1600,SMALL(IF($G$5:$G$1600=$G$1,ROW($G$5:$G$1600)-ROW($G$5)+1),ROWS(N$5:N22)),COLUMNS($G22)))</f>
        <v/>
      </c>
      <c r="O23" t="str">
        <f t="array" ref="O23">IF(ROWS(O$5:O22)&gt;$G$2,"",INDEX(I$5:K$1600,SMALL(IF($G$5:$G$1600=$G$1,ROW($G$5:$G$1600)-ROW($G$5)+1),ROWS(O$5:O22)),COLUMNS($G22)))</f>
        <v/>
      </c>
      <c r="P23" t="str">
        <f t="array" ref="P23">IF(ROWS(P$5:P22)&gt;$G$2,"",INDEX(J$5:L$1600,SMALL(IF($G$5:$G$1600=$G$1,ROW($G$5:$G$1600)-ROW($G$5)+1),ROWS(P$5:P22)),COLUMNS($G22)))</f>
        <v/>
      </c>
      <c r="Q23" t="str">
        <f t="array" ref="Q23">IF(ROWS(Q$5:Q22)&gt;$G$2,"",INDEX(K$5:M$1600,SMALL(IF($G$5:$G$1600=$G$1,ROW($G$5:$G$1600)-ROW($G$5)+1),ROWS(Q$5:Q22)),COLUMNS($G22)))</f>
        <v/>
      </c>
      <c r="R23" t="str">
        <f t="shared" si="2"/>
        <v/>
      </c>
    </row>
    <row r="24" spans="1:18" x14ac:dyDescent="0.35">
      <c r="A24" s="5" t="s">
        <v>88</v>
      </c>
      <c r="B24" s="6" t="s">
        <v>89</v>
      </c>
      <c r="C24" s="11" t="str">
        <f t="shared" si="0"/>
        <v>Dubois</v>
      </c>
      <c r="D24" s="11" t="s">
        <v>58</v>
      </c>
      <c r="E24" s="15" t="s">
        <v>59</v>
      </c>
      <c r="G24" s="5" t="str">
        <f>IF(Sheet1!B20="","",VLOOKUP(Sheet1!B20,'Support I'!B:C,2,FALSE))</f>
        <v>Bartholomew</v>
      </c>
      <c r="H24" s="6" t="str">
        <f>IF(Sheet1!C20="","",Sheet1!C20)</f>
        <v>2</v>
      </c>
      <c r="I24" s="5" t="str">
        <f t="shared" si="1"/>
        <v>Township</v>
      </c>
      <c r="J24" s="6" t="str">
        <f>IF(Sheet1!D20="","",Sheet1!D20)</f>
        <v>0003</v>
      </c>
      <c r="K24" s="21" t="str">
        <f>IF(Sheet1!E20="","",PROPER(Sheet1!E20))</f>
        <v>Columbus Township</v>
      </c>
      <c r="M24" t="str">
        <f t="array" ref="M24">IF(ROWS(M$5:M23)&gt;$G$2,"",INDEX(G$5:I$1600,SMALL(IF($G$5:$G$1600=$G$1,ROW($G$5:$G$1600)-ROW($G$5)+1),ROWS(M$5:M23)),COLUMNS($G23)))</f>
        <v/>
      </c>
      <c r="N24" t="str">
        <f t="array" ref="N24">IF(ROWS(N$5:N23)&gt;$G$2,"",INDEX(H$5:J$1600,SMALL(IF($G$5:$G$1600=$G$1,ROW($G$5:$G$1600)-ROW($G$5)+1),ROWS(N$5:N23)),COLUMNS($G23)))</f>
        <v/>
      </c>
      <c r="O24" t="str">
        <f t="array" ref="O24">IF(ROWS(O$5:O23)&gt;$G$2,"",INDEX(I$5:K$1600,SMALL(IF($G$5:$G$1600=$G$1,ROW($G$5:$G$1600)-ROW($G$5)+1),ROWS(O$5:O23)),COLUMNS($G23)))</f>
        <v/>
      </c>
      <c r="P24" t="str">
        <f t="array" ref="P24">IF(ROWS(P$5:P23)&gt;$G$2,"",INDEX(J$5:L$1600,SMALL(IF($G$5:$G$1600=$G$1,ROW($G$5:$G$1600)-ROW($G$5)+1),ROWS(P$5:P23)),COLUMNS($G23)))</f>
        <v/>
      </c>
      <c r="Q24" t="str">
        <f t="array" ref="Q24">IF(ROWS(Q$5:Q23)&gt;$G$2,"",INDEX(K$5:M$1600,SMALL(IF($G$5:$G$1600=$G$1,ROW($G$5:$G$1600)-ROW($G$5)+1),ROWS(Q$5:Q23)),COLUMNS($G23)))</f>
        <v/>
      </c>
      <c r="R24" t="str">
        <f t="shared" si="2"/>
        <v/>
      </c>
    </row>
    <row r="25" spans="1:18" x14ac:dyDescent="0.35">
      <c r="A25" s="5" t="s">
        <v>90</v>
      </c>
      <c r="B25" s="6" t="s">
        <v>91</v>
      </c>
      <c r="C25" s="11" t="str">
        <f t="shared" si="0"/>
        <v>Elkhart</v>
      </c>
      <c r="D25" s="11" t="s">
        <v>68</v>
      </c>
      <c r="E25" s="15" t="s">
        <v>69</v>
      </c>
      <c r="G25" s="5" t="str">
        <f>IF(Sheet1!B21="","",VLOOKUP(Sheet1!B21,'Support I'!B:C,2,FALSE))</f>
        <v>Bartholomew</v>
      </c>
      <c r="H25" s="6" t="str">
        <f>IF(Sheet1!C21="","",Sheet1!C21)</f>
        <v>2</v>
      </c>
      <c r="I25" s="5" t="str">
        <f t="shared" si="1"/>
        <v>Township</v>
      </c>
      <c r="J25" s="6" t="str">
        <f>IF(Sheet1!D21="","",Sheet1!D21)</f>
        <v>0004</v>
      </c>
      <c r="K25" s="21" t="str">
        <f>IF(Sheet1!E21="","",PROPER(Sheet1!E21))</f>
        <v>Flatrock Township</v>
      </c>
      <c r="M25" t="str">
        <f t="array" ref="M25">IF(ROWS(M$5:M24)&gt;$G$2,"",INDEX(G$5:I$1600,SMALL(IF($G$5:$G$1600=$G$1,ROW($G$5:$G$1600)-ROW($G$5)+1),ROWS(M$5:M24)),COLUMNS($G24)))</f>
        <v/>
      </c>
      <c r="N25" t="str">
        <f t="array" ref="N25">IF(ROWS(N$5:N24)&gt;$G$2,"",INDEX(H$5:J$1600,SMALL(IF($G$5:$G$1600=$G$1,ROW($G$5:$G$1600)-ROW($G$5)+1),ROWS(N$5:N24)),COLUMNS($G24)))</f>
        <v/>
      </c>
      <c r="O25" t="str">
        <f t="array" ref="O25">IF(ROWS(O$5:O24)&gt;$G$2,"",INDEX(I$5:K$1600,SMALL(IF($G$5:$G$1600=$G$1,ROW($G$5:$G$1600)-ROW($G$5)+1),ROWS(O$5:O24)),COLUMNS($G24)))</f>
        <v/>
      </c>
      <c r="P25" t="str">
        <f t="array" ref="P25">IF(ROWS(P$5:P24)&gt;$G$2,"",INDEX(J$5:L$1600,SMALL(IF($G$5:$G$1600=$G$1,ROW($G$5:$G$1600)-ROW($G$5)+1),ROWS(P$5:P24)),COLUMNS($G24)))</f>
        <v/>
      </c>
      <c r="Q25" t="str">
        <f t="array" ref="Q25">IF(ROWS(Q$5:Q24)&gt;$G$2,"",INDEX(K$5:M$1600,SMALL(IF($G$5:$G$1600=$G$1,ROW($G$5:$G$1600)-ROW($G$5)+1),ROWS(Q$5:Q24)),COLUMNS($G24)))</f>
        <v/>
      </c>
      <c r="R25" t="str">
        <f t="shared" si="2"/>
        <v/>
      </c>
    </row>
    <row r="26" spans="1:18" x14ac:dyDescent="0.35">
      <c r="A26" s="5" t="s">
        <v>92</v>
      </c>
      <c r="B26" s="6" t="s">
        <v>93</v>
      </c>
      <c r="C26" s="11" t="str">
        <f t="shared" si="0"/>
        <v>Fayette</v>
      </c>
      <c r="D26" s="11" t="s">
        <v>33</v>
      </c>
      <c r="E26" s="15" t="s">
        <v>34</v>
      </c>
      <c r="G26" s="5" t="str">
        <f>IF(Sheet1!B22="","",VLOOKUP(Sheet1!B22,'Support I'!B:C,2,FALSE))</f>
        <v>Bartholomew</v>
      </c>
      <c r="H26" s="6" t="str">
        <f>IF(Sheet1!C22="","",Sheet1!C22)</f>
        <v>2</v>
      </c>
      <c r="I26" s="5" t="str">
        <f t="shared" si="1"/>
        <v>Township</v>
      </c>
      <c r="J26" s="6" t="str">
        <f>IF(Sheet1!D22="","",Sheet1!D22)</f>
        <v>0005</v>
      </c>
      <c r="K26" s="21" t="str">
        <f>IF(Sheet1!E22="","",PROPER(Sheet1!E22))</f>
        <v>German Township</v>
      </c>
      <c r="M26" t="str">
        <f t="array" ref="M26">IF(ROWS(M$5:M25)&gt;$G$2,"",INDEX(G$5:I$1600,SMALL(IF($G$5:$G$1600=$G$1,ROW($G$5:$G$1600)-ROW($G$5)+1),ROWS(M$5:M25)),COLUMNS($G25)))</f>
        <v/>
      </c>
      <c r="N26" t="str">
        <f t="array" ref="N26">IF(ROWS(N$5:N25)&gt;$G$2,"",INDEX(H$5:J$1600,SMALL(IF($G$5:$G$1600=$G$1,ROW($G$5:$G$1600)-ROW($G$5)+1),ROWS(N$5:N25)),COLUMNS($G25)))</f>
        <v/>
      </c>
      <c r="O26" t="str">
        <f t="array" ref="O26">IF(ROWS(O$5:O25)&gt;$G$2,"",INDEX(I$5:K$1600,SMALL(IF($G$5:$G$1600=$G$1,ROW($G$5:$G$1600)-ROW($G$5)+1),ROWS(O$5:O25)),COLUMNS($G25)))</f>
        <v/>
      </c>
      <c r="P26" t="str">
        <f t="array" ref="P26">IF(ROWS(P$5:P25)&gt;$G$2,"",INDEX(J$5:L$1600,SMALL(IF($G$5:$G$1600=$G$1,ROW($G$5:$G$1600)-ROW($G$5)+1),ROWS(P$5:P25)),COLUMNS($G25)))</f>
        <v/>
      </c>
      <c r="Q26" t="str">
        <f t="array" ref="Q26">IF(ROWS(Q$5:Q25)&gt;$G$2,"",INDEX(K$5:M$1600,SMALL(IF($G$5:$G$1600=$G$1,ROW($G$5:$G$1600)-ROW($G$5)+1),ROWS(Q$5:Q25)),COLUMNS($G25)))</f>
        <v/>
      </c>
      <c r="R26" t="str">
        <f t="shared" si="2"/>
        <v/>
      </c>
    </row>
    <row r="27" spans="1:18" x14ac:dyDescent="0.35">
      <c r="A27" s="5" t="s">
        <v>94</v>
      </c>
      <c r="B27" s="6" t="s">
        <v>95</v>
      </c>
      <c r="C27" s="11" t="str">
        <f t="shared" si="0"/>
        <v>Floyd</v>
      </c>
      <c r="D27" s="11" t="s">
        <v>33</v>
      </c>
      <c r="E27" s="15" t="s">
        <v>34</v>
      </c>
      <c r="G27" s="5" t="str">
        <f>IF(Sheet1!B23="","",VLOOKUP(Sheet1!B23,'Support I'!B:C,2,FALSE))</f>
        <v>Bartholomew</v>
      </c>
      <c r="H27" s="6" t="str">
        <f>IF(Sheet1!C23="","",Sheet1!C23)</f>
        <v>2</v>
      </c>
      <c r="I27" s="5" t="str">
        <f t="shared" si="1"/>
        <v>Township</v>
      </c>
      <c r="J27" s="6" t="str">
        <f>IF(Sheet1!D23="","",Sheet1!D23)</f>
        <v>0006</v>
      </c>
      <c r="K27" s="21" t="str">
        <f>IF(Sheet1!E23="","",PROPER(Sheet1!E23))</f>
        <v>Harrison Township</v>
      </c>
      <c r="M27" t="str">
        <f t="array" ref="M27">IF(ROWS(M$5:M26)&gt;$G$2,"",INDEX(G$5:I$1600,SMALL(IF($G$5:$G$1600=$G$1,ROW($G$5:$G$1600)-ROW($G$5)+1),ROWS(M$5:M26)),COLUMNS($G26)))</f>
        <v/>
      </c>
      <c r="N27" t="str">
        <f t="array" ref="N27">IF(ROWS(N$5:N26)&gt;$G$2,"",INDEX(H$5:J$1600,SMALL(IF($G$5:$G$1600=$G$1,ROW($G$5:$G$1600)-ROW($G$5)+1),ROWS(N$5:N26)),COLUMNS($G26)))</f>
        <v/>
      </c>
      <c r="O27" t="str">
        <f t="array" ref="O27">IF(ROWS(O$5:O26)&gt;$G$2,"",INDEX(I$5:K$1600,SMALL(IF($G$5:$G$1600=$G$1,ROW($G$5:$G$1600)-ROW($G$5)+1),ROWS(O$5:O26)),COLUMNS($G26)))</f>
        <v/>
      </c>
      <c r="P27" t="str">
        <f t="array" ref="P27">IF(ROWS(P$5:P26)&gt;$G$2,"",INDEX(J$5:L$1600,SMALL(IF($G$5:$G$1600=$G$1,ROW($G$5:$G$1600)-ROW($G$5)+1),ROWS(P$5:P26)),COLUMNS($G26)))</f>
        <v/>
      </c>
      <c r="Q27" t="str">
        <f t="array" ref="Q27">IF(ROWS(Q$5:Q26)&gt;$G$2,"",INDEX(K$5:M$1600,SMALL(IF($G$5:$G$1600=$G$1,ROW($G$5:$G$1600)-ROW($G$5)+1),ROWS(Q$5:Q26)),COLUMNS($G26)))</f>
        <v/>
      </c>
      <c r="R27" t="str">
        <f t="shared" si="2"/>
        <v/>
      </c>
    </row>
    <row r="28" spans="1:18" x14ac:dyDescent="0.35">
      <c r="A28" s="5" t="s">
        <v>96</v>
      </c>
      <c r="B28" s="6" t="s">
        <v>97</v>
      </c>
      <c r="C28" s="11" t="str">
        <f t="shared" si="0"/>
        <v>Fountain</v>
      </c>
      <c r="D28" s="11" t="s">
        <v>33</v>
      </c>
      <c r="E28" s="15" t="s">
        <v>34</v>
      </c>
      <c r="G28" s="5" t="str">
        <f>IF(Sheet1!B24="","",VLOOKUP(Sheet1!B24,'Support I'!B:C,2,FALSE))</f>
        <v>Bartholomew</v>
      </c>
      <c r="H28" s="6" t="str">
        <f>IF(Sheet1!C24="","",Sheet1!C24)</f>
        <v>2</v>
      </c>
      <c r="I28" s="5" t="str">
        <f t="shared" si="1"/>
        <v>Township</v>
      </c>
      <c r="J28" s="6" t="str">
        <f>IF(Sheet1!D24="","",Sheet1!D24)</f>
        <v>0007</v>
      </c>
      <c r="K28" s="21" t="str">
        <f>IF(Sheet1!E24="","",PROPER(Sheet1!E24))</f>
        <v>Hawcreek Township</v>
      </c>
      <c r="M28" t="str">
        <f t="array" ref="M28">IF(ROWS(M$5:M27)&gt;$G$2,"",INDEX(G$5:I$1600,SMALL(IF($G$5:$G$1600=$G$1,ROW($G$5:$G$1600)-ROW($G$5)+1),ROWS(M$5:M27)),COLUMNS($G27)))</f>
        <v/>
      </c>
      <c r="N28" t="str">
        <f t="array" ref="N28">IF(ROWS(N$5:N27)&gt;$G$2,"",INDEX(H$5:J$1600,SMALL(IF($G$5:$G$1600=$G$1,ROW($G$5:$G$1600)-ROW($G$5)+1),ROWS(N$5:N27)),COLUMNS($G27)))</f>
        <v/>
      </c>
      <c r="O28" t="str">
        <f t="array" ref="O28">IF(ROWS(O$5:O27)&gt;$G$2,"",INDEX(I$5:K$1600,SMALL(IF($G$5:$G$1600=$G$1,ROW($G$5:$G$1600)-ROW($G$5)+1),ROWS(O$5:O27)),COLUMNS($G27)))</f>
        <v/>
      </c>
      <c r="P28" t="str">
        <f t="array" ref="P28">IF(ROWS(P$5:P27)&gt;$G$2,"",INDEX(J$5:L$1600,SMALL(IF($G$5:$G$1600=$G$1,ROW($G$5:$G$1600)-ROW($G$5)+1),ROWS(P$5:P27)),COLUMNS($G27)))</f>
        <v/>
      </c>
      <c r="Q28" t="str">
        <f t="array" ref="Q28">IF(ROWS(Q$5:Q27)&gt;$G$2,"",INDEX(K$5:M$1600,SMALL(IF($G$5:$G$1600=$G$1,ROW($G$5:$G$1600)-ROW($G$5)+1),ROWS(Q$5:Q27)),COLUMNS($G27)))</f>
        <v/>
      </c>
      <c r="R28" t="str">
        <f t="shared" si="2"/>
        <v/>
      </c>
    </row>
    <row r="29" spans="1:18" x14ac:dyDescent="0.35">
      <c r="A29" s="7" t="s">
        <v>98</v>
      </c>
      <c r="B29" s="8" t="s">
        <v>99</v>
      </c>
      <c r="C29" s="11" t="str">
        <f t="shared" si="0"/>
        <v>Franklin</v>
      </c>
      <c r="D29" s="12" t="s">
        <v>68</v>
      </c>
      <c r="E29" s="15" t="s">
        <v>69</v>
      </c>
      <c r="G29" s="5" t="str">
        <f>IF(Sheet1!B25="","",VLOOKUP(Sheet1!B25,'Support I'!B:C,2,FALSE))</f>
        <v>Bartholomew</v>
      </c>
      <c r="H29" s="6" t="str">
        <f>IF(Sheet1!C25="","",Sheet1!C25)</f>
        <v>2</v>
      </c>
      <c r="I29" s="5" t="str">
        <f t="shared" si="1"/>
        <v>Township</v>
      </c>
      <c r="J29" s="6" t="str">
        <f>IF(Sheet1!D25="","",Sheet1!D25)</f>
        <v>0010</v>
      </c>
      <c r="K29" s="21" t="str">
        <f>IF(Sheet1!E25="","",PROPER(Sheet1!E25))</f>
        <v>Rockcreek Township</v>
      </c>
      <c r="M29" t="str">
        <f t="array" ref="M29">IF(ROWS(M$5:M28)&gt;$G$2,"",INDEX(G$5:I$1600,SMALL(IF($G$5:$G$1600=$G$1,ROW($G$5:$G$1600)-ROW($G$5)+1),ROWS(M$5:M28)),COLUMNS($G28)))</f>
        <v/>
      </c>
      <c r="N29" t="str">
        <f t="array" ref="N29">IF(ROWS(N$5:N28)&gt;$G$2,"",INDEX(H$5:J$1600,SMALL(IF($G$5:$G$1600=$G$1,ROW($G$5:$G$1600)-ROW($G$5)+1),ROWS(N$5:N28)),COLUMNS($G28)))</f>
        <v/>
      </c>
      <c r="O29" t="str">
        <f t="array" ref="O29">IF(ROWS(O$5:O28)&gt;$G$2,"",INDEX(I$5:K$1600,SMALL(IF($G$5:$G$1600=$G$1,ROW($G$5:$G$1600)-ROW($G$5)+1),ROWS(O$5:O28)),COLUMNS($G28)))</f>
        <v/>
      </c>
      <c r="P29" t="str">
        <f t="array" ref="P29">IF(ROWS(P$5:P28)&gt;$G$2,"",INDEX(J$5:L$1600,SMALL(IF($G$5:$G$1600=$G$1,ROW($G$5:$G$1600)-ROW($G$5)+1),ROWS(P$5:P28)),COLUMNS($G28)))</f>
        <v/>
      </c>
      <c r="Q29" t="str">
        <f t="array" ref="Q29">IF(ROWS(Q$5:Q28)&gt;$G$2,"",INDEX(K$5:M$1600,SMALL(IF($G$5:$G$1600=$G$1,ROW($G$5:$G$1600)-ROW($G$5)+1),ROWS(Q$5:Q28)),COLUMNS($G28)))</f>
        <v/>
      </c>
      <c r="R29" t="str">
        <f t="shared" si="2"/>
        <v/>
      </c>
    </row>
    <row r="30" spans="1:18" x14ac:dyDescent="0.35">
      <c r="A30" s="5" t="s">
        <v>100</v>
      </c>
      <c r="B30" s="6" t="s">
        <v>101</v>
      </c>
      <c r="C30" s="11" t="str">
        <f t="shared" si="0"/>
        <v>Fulton</v>
      </c>
      <c r="D30" s="11" t="s">
        <v>64</v>
      </c>
      <c r="E30" s="15" t="s">
        <v>65</v>
      </c>
      <c r="G30" s="5" t="str">
        <f>IF(Sheet1!B26="","",VLOOKUP(Sheet1!B26,'Support I'!B:C,2,FALSE))</f>
        <v>Bartholomew</v>
      </c>
      <c r="H30" s="6" t="str">
        <f>IF(Sheet1!C26="","",Sheet1!C26)</f>
        <v>2</v>
      </c>
      <c r="I30" s="5" t="str">
        <f t="shared" si="1"/>
        <v>Township</v>
      </c>
      <c r="J30" s="6" t="str">
        <f>IF(Sheet1!D26="","",Sheet1!D26)</f>
        <v>0011</v>
      </c>
      <c r="K30" s="21" t="str">
        <f>IF(Sheet1!E26="","",PROPER(Sheet1!E26))</f>
        <v>Sandcreek Township</v>
      </c>
      <c r="M30" t="str">
        <f t="array" ref="M30">IF(ROWS(M$5:M29)&gt;$G$2,"",INDEX(G$5:I$1600,SMALL(IF($G$5:$G$1600=$G$1,ROW($G$5:$G$1600)-ROW($G$5)+1),ROWS(M$5:M29)),COLUMNS($G29)))</f>
        <v/>
      </c>
      <c r="N30" t="str">
        <f t="array" ref="N30">IF(ROWS(N$5:N29)&gt;$G$2,"",INDEX(H$5:J$1600,SMALL(IF($G$5:$G$1600=$G$1,ROW($G$5:$G$1600)-ROW($G$5)+1),ROWS(N$5:N29)),COLUMNS($G29)))</f>
        <v/>
      </c>
      <c r="O30" t="str">
        <f t="array" ref="O30">IF(ROWS(O$5:O29)&gt;$G$2,"",INDEX(I$5:K$1600,SMALL(IF($G$5:$G$1600=$G$1,ROW($G$5:$G$1600)-ROW($G$5)+1),ROWS(O$5:O29)),COLUMNS($G29)))</f>
        <v/>
      </c>
      <c r="P30" t="str">
        <f t="array" ref="P30">IF(ROWS(P$5:P29)&gt;$G$2,"",INDEX(J$5:L$1600,SMALL(IF($G$5:$G$1600=$G$1,ROW($G$5:$G$1600)-ROW($G$5)+1),ROWS(P$5:P29)),COLUMNS($G29)))</f>
        <v/>
      </c>
      <c r="Q30" t="str">
        <f t="array" ref="Q30">IF(ROWS(Q$5:Q29)&gt;$G$2,"",INDEX(K$5:M$1600,SMALL(IF($G$5:$G$1600=$G$1,ROW($G$5:$G$1600)-ROW($G$5)+1),ROWS(Q$5:Q29)),COLUMNS($G29)))</f>
        <v/>
      </c>
      <c r="R30" t="str">
        <f t="shared" si="2"/>
        <v/>
      </c>
    </row>
    <row r="31" spans="1:18" x14ac:dyDescent="0.35">
      <c r="A31" s="5" t="s">
        <v>102</v>
      </c>
      <c r="B31" s="6" t="s">
        <v>103</v>
      </c>
      <c r="C31" s="11" t="str">
        <f t="shared" si="0"/>
        <v>Gibson</v>
      </c>
      <c r="D31" s="11" t="s">
        <v>58</v>
      </c>
      <c r="E31" s="15" t="s">
        <v>59</v>
      </c>
      <c r="G31" s="5" t="str">
        <f>IF(Sheet1!B27="","",VLOOKUP(Sheet1!B27,'Support I'!B:C,2,FALSE))</f>
        <v>Bartholomew</v>
      </c>
      <c r="H31" s="6" t="str">
        <f>IF(Sheet1!C27="","",Sheet1!C27)</f>
        <v>2</v>
      </c>
      <c r="I31" s="5" t="str">
        <f t="shared" si="1"/>
        <v>Township</v>
      </c>
      <c r="J31" s="6" t="str">
        <f>IF(Sheet1!D27="","",Sheet1!D27)</f>
        <v>0012</v>
      </c>
      <c r="K31" s="21" t="str">
        <f>IF(Sheet1!E27="","",PROPER(Sheet1!E27))</f>
        <v>Wayne Township</v>
      </c>
      <c r="M31" t="str">
        <f t="array" ref="M31">IF(ROWS(M$5:M30)&gt;$G$2,"",INDEX(G$5:I$1600,SMALL(IF($G$5:$G$1600=$G$1,ROW($G$5:$G$1600)-ROW($G$5)+1),ROWS(M$5:M30)),COLUMNS($G30)))</f>
        <v/>
      </c>
      <c r="N31" t="str">
        <f t="array" ref="N31">IF(ROWS(N$5:N30)&gt;$G$2,"",INDEX(H$5:J$1600,SMALL(IF($G$5:$G$1600=$G$1,ROW($G$5:$G$1600)-ROW($G$5)+1),ROWS(N$5:N30)),COLUMNS($G30)))</f>
        <v/>
      </c>
      <c r="O31" t="str">
        <f t="array" ref="O31">IF(ROWS(O$5:O30)&gt;$G$2,"",INDEX(I$5:K$1600,SMALL(IF($G$5:$G$1600=$G$1,ROW($G$5:$G$1600)-ROW($G$5)+1),ROWS(O$5:O30)),COLUMNS($G30)))</f>
        <v/>
      </c>
      <c r="P31" t="str">
        <f t="array" ref="P31">IF(ROWS(P$5:P30)&gt;$G$2,"",INDEX(J$5:L$1600,SMALL(IF($G$5:$G$1600=$G$1,ROW($G$5:$G$1600)-ROW($G$5)+1),ROWS(P$5:P30)),COLUMNS($G30)))</f>
        <v/>
      </c>
      <c r="Q31" t="str">
        <f t="array" ref="Q31">IF(ROWS(Q$5:Q30)&gt;$G$2,"",INDEX(K$5:M$1600,SMALL(IF($G$5:$G$1600=$G$1,ROW($G$5:$G$1600)-ROW($G$5)+1),ROWS(Q$5:Q30)),COLUMNS($G30)))</f>
        <v/>
      </c>
      <c r="R31" t="str">
        <f t="shared" si="2"/>
        <v/>
      </c>
    </row>
    <row r="32" spans="1:18" x14ac:dyDescent="0.35">
      <c r="A32" s="5" t="s">
        <v>104</v>
      </c>
      <c r="B32" s="6" t="s">
        <v>105</v>
      </c>
      <c r="C32" s="11" t="str">
        <f t="shared" si="0"/>
        <v>Grant</v>
      </c>
      <c r="D32" s="11" t="s">
        <v>76</v>
      </c>
      <c r="E32" s="15" t="s">
        <v>77</v>
      </c>
      <c r="G32" s="5" t="str">
        <f>IF(Sheet1!B28="","",VLOOKUP(Sheet1!B28,'Support I'!B:C,2,FALSE))</f>
        <v>Benton</v>
      </c>
      <c r="H32" s="6" t="str">
        <f>IF(Sheet1!C28="","",Sheet1!C28)</f>
        <v>2</v>
      </c>
      <c r="I32" s="5" t="str">
        <f t="shared" si="1"/>
        <v>Township</v>
      </c>
      <c r="J32" s="6" t="str">
        <f>IF(Sheet1!D28="","",Sheet1!D28)</f>
        <v>0002</v>
      </c>
      <c r="K32" s="21" t="str">
        <f>IF(Sheet1!E28="","",PROPER(Sheet1!E28))</f>
        <v>Center Township</v>
      </c>
      <c r="M32" t="str">
        <f t="array" ref="M32">IF(ROWS(M$5:M31)&gt;$G$2,"",INDEX(G$5:I$1600,SMALL(IF($G$5:$G$1600=$G$1,ROW($G$5:$G$1600)-ROW($G$5)+1),ROWS(M$5:M31)),COLUMNS($G31)))</f>
        <v/>
      </c>
      <c r="N32" t="str">
        <f t="array" ref="N32">IF(ROWS(N$5:N31)&gt;$G$2,"",INDEX(H$5:J$1600,SMALL(IF($G$5:$G$1600=$G$1,ROW($G$5:$G$1600)-ROW($G$5)+1),ROWS(N$5:N31)),COLUMNS($G31)))</f>
        <v/>
      </c>
      <c r="O32" t="str">
        <f t="array" ref="O32">IF(ROWS(O$5:O31)&gt;$G$2,"",INDEX(I$5:K$1600,SMALL(IF($G$5:$G$1600=$G$1,ROW($G$5:$G$1600)-ROW($G$5)+1),ROWS(O$5:O31)),COLUMNS($G31)))</f>
        <v/>
      </c>
      <c r="P32" t="str">
        <f t="array" ref="P32">IF(ROWS(P$5:P31)&gt;$G$2,"",INDEX(J$5:L$1600,SMALL(IF($G$5:$G$1600=$G$1,ROW($G$5:$G$1600)-ROW($G$5)+1),ROWS(P$5:P31)),COLUMNS($G31)))</f>
        <v/>
      </c>
      <c r="Q32" t="str">
        <f t="array" ref="Q32">IF(ROWS(Q$5:Q31)&gt;$G$2,"",INDEX(K$5:M$1600,SMALL(IF($G$5:$G$1600=$G$1,ROW($G$5:$G$1600)-ROW($G$5)+1),ROWS(Q$5:Q31)),COLUMNS($G31)))</f>
        <v/>
      </c>
      <c r="R32" t="str">
        <f t="shared" si="2"/>
        <v/>
      </c>
    </row>
    <row r="33" spans="1:18" x14ac:dyDescent="0.35">
      <c r="A33" s="5" t="s">
        <v>106</v>
      </c>
      <c r="B33" s="6" t="s">
        <v>107</v>
      </c>
      <c r="C33" s="11" t="str">
        <f t="shared" si="0"/>
        <v>Greene</v>
      </c>
      <c r="D33" s="11" t="s">
        <v>42</v>
      </c>
      <c r="E33" s="15" t="s">
        <v>43</v>
      </c>
      <c r="G33" s="5" t="str">
        <f>IF(Sheet1!B29="","",VLOOKUP(Sheet1!B29,'Support I'!B:C,2,FALSE))</f>
        <v>Benton</v>
      </c>
      <c r="H33" s="6" t="str">
        <f>IF(Sheet1!C29="","",Sheet1!C29)</f>
        <v>2</v>
      </c>
      <c r="I33" s="5" t="str">
        <f t="shared" si="1"/>
        <v>Township</v>
      </c>
      <c r="J33" s="6" t="str">
        <f>IF(Sheet1!D29="","",Sheet1!D29)</f>
        <v>0003</v>
      </c>
      <c r="K33" s="21" t="str">
        <f>IF(Sheet1!E29="","",PROPER(Sheet1!E29))</f>
        <v>Gilboa Township</v>
      </c>
      <c r="M33" t="str">
        <f t="array" ref="M33">IF(ROWS(M$5:M32)&gt;$G$2,"",INDEX(G$5:I$1600,SMALL(IF($G$5:$G$1600=$G$1,ROW($G$5:$G$1600)-ROW($G$5)+1),ROWS(M$5:M32)),COLUMNS($G32)))</f>
        <v/>
      </c>
      <c r="N33" t="str">
        <f t="array" ref="N33">IF(ROWS(N$5:N32)&gt;$G$2,"",INDEX(H$5:J$1600,SMALL(IF($G$5:$G$1600=$G$1,ROW($G$5:$G$1600)-ROW($G$5)+1),ROWS(N$5:N32)),COLUMNS($G32)))</f>
        <v/>
      </c>
      <c r="O33" t="str">
        <f t="array" ref="O33">IF(ROWS(O$5:O32)&gt;$G$2,"",INDEX(I$5:K$1600,SMALL(IF($G$5:$G$1600=$G$1,ROW($G$5:$G$1600)-ROW($G$5)+1),ROWS(O$5:O32)),COLUMNS($G32)))</f>
        <v/>
      </c>
      <c r="P33" t="str">
        <f t="array" ref="P33">IF(ROWS(P$5:P32)&gt;$G$2,"",INDEX(J$5:L$1600,SMALL(IF($G$5:$G$1600=$G$1,ROW($G$5:$G$1600)-ROW($G$5)+1),ROWS(P$5:P32)),COLUMNS($G32)))</f>
        <v/>
      </c>
      <c r="Q33" t="str">
        <f t="array" ref="Q33">IF(ROWS(Q$5:Q32)&gt;$G$2,"",INDEX(K$5:M$1600,SMALL(IF($G$5:$G$1600=$G$1,ROW($G$5:$G$1600)-ROW($G$5)+1),ROWS(Q$5:Q32)),COLUMNS($G32)))</f>
        <v/>
      </c>
      <c r="R33" t="str">
        <f t="shared" si="2"/>
        <v/>
      </c>
    </row>
    <row r="34" spans="1:18" x14ac:dyDescent="0.35">
      <c r="A34" s="5" t="s">
        <v>108</v>
      </c>
      <c r="B34" s="6" t="s">
        <v>109</v>
      </c>
      <c r="C34" s="11" t="str">
        <f t="shared" si="0"/>
        <v>Hamilton</v>
      </c>
      <c r="D34" s="11" t="s">
        <v>110</v>
      </c>
      <c r="E34" s="15" t="s">
        <v>111</v>
      </c>
      <c r="G34" s="5" t="str">
        <f>IF(Sheet1!B30="","",VLOOKUP(Sheet1!B30,'Support I'!B:C,2,FALSE))</f>
        <v>Benton</v>
      </c>
      <c r="H34" s="6" t="str">
        <f>IF(Sheet1!C30="","",Sheet1!C30)</f>
        <v>2</v>
      </c>
      <c r="I34" s="5" t="str">
        <f t="shared" si="1"/>
        <v>Township</v>
      </c>
      <c r="J34" s="6" t="str">
        <f>IF(Sheet1!D30="","",Sheet1!D30)</f>
        <v>0004</v>
      </c>
      <c r="K34" s="21" t="str">
        <f>IF(Sheet1!E30="","",PROPER(Sheet1!E30))</f>
        <v>Grant Township</v>
      </c>
      <c r="M34" t="str">
        <f t="array" ref="M34">IF(ROWS(M$5:M33)&gt;$G$2,"",INDEX(G$5:I$1600,SMALL(IF($G$5:$G$1600=$G$1,ROW($G$5:$G$1600)-ROW($G$5)+1),ROWS(M$5:M33)),COLUMNS($G33)))</f>
        <v/>
      </c>
      <c r="N34" t="str">
        <f t="array" ref="N34">IF(ROWS(N$5:N33)&gt;$G$2,"",INDEX(H$5:J$1600,SMALL(IF($G$5:$G$1600=$G$1,ROW($G$5:$G$1600)-ROW($G$5)+1),ROWS(N$5:N33)),COLUMNS($G33)))</f>
        <v/>
      </c>
      <c r="O34" t="str">
        <f t="array" ref="O34">IF(ROWS(O$5:O33)&gt;$G$2,"",INDEX(I$5:K$1600,SMALL(IF($G$5:$G$1600=$G$1,ROW($G$5:$G$1600)-ROW($G$5)+1),ROWS(O$5:O33)),COLUMNS($G33)))</f>
        <v/>
      </c>
      <c r="P34" t="str">
        <f t="array" ref="P34">IF(ROWS(P$5:P33)&gt;$G$2,"",INDEX(J$5:L$1600,SMALL(IF($G$5:$G$1600=$G$1,ROW($G$5:$G$1600)-ROW($G$5)+1),ROWS(P$5:P33)),COLUMNS($G33)))</f>
        <v/>
      </c>
      <c r="Q34" t="str">
        <f t="array" ref="Q34">IF(ROWS(Q$5:Q33)&gt;$G$2,"",INDEX(K$5:M$1600,SMALL(IF($G$5:$G$1600=$G$1,ROW($G$5:$G$1600)-ROW($G$5)+1),ROWS(Q$5:Q33)),COLUMNS($G33)))</f>
        <v/>
      </c>
      <c r="R34" t="str">
        <f t="shared" si="2"/>
        <v/>
      </c>
    </row>
    <row r="35" spans="1:18" x14ac:dyDescent="0.35">
      <c r="A35" s="5" t="s">
        <v>112</v>
      </c>
      <c r="B35" s="6" t="s">
        <v>113</v>
      </c>
      <c r="C35" s="11" t="str">
        <f t="shared" si="0"/>
        <v>Hancock</v>
      </c>
      <c r="D35" s="11" t="s">
        <v>110</v>
      </c>
      <c r="E35" s="15" t="s">
        <v>111</v>
      </c>
      <c r="G35" s="5" t="str">
        <f>IF(Sheet1!B31="","",VLOOKUP(Sheet1!B31,'Support I'!B:C,2,FALSE))</f>
        <v>Benton</v>
      </c>
      <c r="H35" s="6" t="str">
        <f>IF(Sheet1!C31="","",Sheet1!C31)</f>
        <v>2</v>
      </c>
      <c r="I35" s="5" t="str">
        <f t="shared" si="1"/>
        <v>Township</v>
      </c>
      <c r="J35" s="6" t="str">
        <f>IF(Sheet1!D31="","",Sheet1!D31)</f>
        <v>0005</v>
      </c>
      <c r="K35" s="21" t="str">
        <f>IF(Sheet1!E31="","",PROPER(Sheet1!E31))</f>
        <v>Hickory Grove Township</v>
      </c>
      <c r="M35" t="str">
        <f t="array" ref="M35">IF(ROWS(M$5:M34)&gt;$G$2,"",INDEX(G$5:I$1600,SMALL(IF($G$5:$G$1600=$G$1,ROW($G$5:$G$1600)-ROW($G$5)+1),ROWS(M$5:M34)),COLUMNS($G34)))</f>
        <v/>
      </c>
      <c r="N35" t="str">
        <f t="array" ref="N35">IF(ROWS(N$5:N34)&gt;$G$2,"",INDEX(H$5:J$1600,SMALL(IF($G$5:$G$1600=$G$1,ROW($G$5:$G$1600)-ROW($G$5)+1),ROWS(N$5:N34)),COLUMNS($G34)))</f>
        <v/>
      </c>
      <c r="O35" t="str">
        <f t="array" ref="O35">IF(ROWS(O$5:O34)&gt;$G$2,"",INDEX(I$5:K$1600,SMALL(IF($G$5:$G$1600=$G$1,ROW($G$5:$G$1600)-ROW($G$5)+1),ROWS(O$5:O34)),COLUMNS($G34)))</f>
        <v/>
      </c>
      <c r="P35" t="str">
        <f t="array" ref="P35">IF(ROWS(P$5:P34)&gt;$G$2,"",INDEX(J$5:L$1600,SMALL(IF($G$5:$G$1600=$G$1,ROW($G$5:$G$1600)-ROW($G$5)+1),ROWS(P$5:P34)),COLUMNS($G34)))</f>
        <v/>
      </c>
      <c r="Q35" t="str">
        <f t="array" ref="Q35">IF(ROWS(Q$5:Q34)&gt;$G$2,"",INDEX(K$5:M$1600,SMALL(IF($G$5:$G$1600=$G$1,ROW($G$5:$G$1600)-ROW($G$5)+1),ROWS(Q$5:Q34)),COLUMNS($G34)))</f>
        <v/>
      </c>
      <c r="R35" t="str">
        <f t="shared" si="2"/>
        <v/>
      </c>
    </row>
    <row r="36" spans="1:18" x14ac:dyDescent="0.35">
      <c r="A36" s="5" t="s">
        <v>114</v>
      </c>
      <c r="B36" s="6" t="s">
        <v>115</v>
      </c>
      <c r="C36" s="11" t="str">
        <f t="shared" si="0"/>
        <v>Harrison</v>
      </c>
      <c r="D36" s="11" t="s">
        <v>38</v>
      </c>
      <c r="E36" s="15" t="s">
        <v>39</v>
      </c>
      <c r="G36" s="5" t="str">
        <f>IF(Sheet1!B32="","",VLOOKUP(Sheet1!B32,'Support I'!B:C,2,FALSE))</f>
        <v>Benton</v>
      </c>
      <c r="H36" s="6" t="str">
        <f>IF(Sheet1!C32="","",Sheet1!C32)</f>
        <v>2</v>
      </c>
      <c r="I36" s="5" t="str">
        <f t="shared" si="1"/>
        <v>Township</v>
      </c>
      <c r="J36" s="6" t="str">
        <f>IF(Sheet1!D32="","",Sheet1!D32)</f>
        <v>0006</v>
      </c>
      <c r="K36" s="21" t="str">
        <f>IF(Sheet1!E32="","",PROPER(Sheet1!E32))</f>
        <v>Oak Grove Township</v>
      </c>
      <c r="M36" t="str">
        <f t="array" ref="M36">IF(ROWS(M$5:M35)&gt;$G$2,"",INDEX(G$5:I$1600,SMALL(IF($G$5:$G$1600=$G$1,ROW($G$5:$G$1600)-ROW($G$5)+1),ROWS(M$5:M35)),COLUMNS($G35)))</f>
        <v/>
      </c>
      <c r="N36" t="str">
        <f t="array" ref="N36">IF(ROWS(N$5:N35)&gt;$G$2,"",INDEX(H$5:J$1600,SMALL(IF($G$5:$G$1600=$G$1,ROW($G$5:$G$1600)-ROW($G$5)+1),ROWS(N$5:N35)),COLUMNS($G35)))</f>
        <v/>
      </c>
      <c r="O36" t="str">
        <f t="array" ref="O36">IF(ROWS(O$5:O35)&gt;$G$2,"",INDEX(I$5:K$1600,SMALL(IF($G$5:$G$1600=$G$1,ROW($G$5:$G$1600)-ROW($G$5)+1),ROWS(O$5:O35)),COLUMNS($G35)))</f>
        <v/>
      </c>
      <c r="P36" t="str">
        <f t="array" ref="P36">IF(ROWS(P$5:P35)&gt;$G$2,"",INDEX(J$5:L$1600,SMALL(IF($G$5:$G$1600=$G$1,ROW($G$5:$G$1600)-ROW($G$5)+1),ROWS(P$5:P35)),COLUMNS($G35)))</f>
        <v/>
      </c>
      <c r="Q36" t="str">
        <f t="array" ref="Q36">IF(ROWS(Q$5:Q35)&gt;$G$2,"",INDEX(K$5:M$1600,SMALL(IF($G$5:$G$1600=$G$1,ROW($G$5:$G$1600)-ROW($G$5)+1),ROWS(Q$5:Q35)),COLUMNS($G35)))</f>
        <v/>
      </c>
      <c r="R36" t="str">
        <f t="shared" si="2"/>
        <v/>
      </c>
    </row>
    <row r="37" spans="1:18" x14ac:dyDescent="0.35">
      <c r="A37" s="5" t="s">
        <v>116</v>
      </c>
      <c r="B37" s="6" t="s">
        <v>117</v>
      </c>
      <c r="C37" s="11" t="str">
        <f t="shared" si="0"/>
        <v>Hendricks</v>
      </c>
      <c r="D37" s="11" t="s">
        <v>118</v>
      </c>
      <c r="E37" s="15" t="s">
        <v>119</v>
      </c>
      <c r="G37" s="5" t="str">
        <f>IF(Sheet1!B33="","",VLOOKUP(Sheet1!B33,'Support I'!B:C,2,FALSE))</f>
        <v>Benton</v>
      </c>
      <c r="H37" s="6" t="str">
        <f>IF(Sheet1!C33="","",Sheet1!C33)</f>
        <v>2</v>
      </c>
      <c r="I37" s="5" t="str">
        <f t="shared" si="1"/>
        <v>Township</v>
      </c>
      <c r="J37" s="6" t="str">
        <f>IF(Sheet1!D33="","",Sheet1!D33)</f>
        <v>0007</v>
      </c>
      <c r="K37" s="21" t="str">
        <f>IF(Sheet1!E33="","",PROPER(Sheet1!E33))</f>
        <v>Parish Grove Township</v>
      </c>
    </row>
    <row r="38" spans="1:18" x14ac:dyDescent="0.35">
      <c r="A38" s="5" t="s">
        <v>120</v>
      </c>
      <c r="B38" s="6" t="s">
        <v>121</v>
      </c>
      <c r="C38" s="11" t="str">
        <f t="shared" si="0"/>
        <v>Henry</v>
      </c>
      <c r="D38" s="11" t="s">
        <v>52</v>
      </c>
      <c r="E38" s="15" t="s">
        <v>53</v>
      </c>
      <c r="G38" s="5" t="str">
        <f>IF(Sheet1!B34="","",VLOOKUP(Sheet1!B34,'Support I'!B:C,2,FALSE))</f>
        <v>Benton</v>
      </c>
      <c r="H38" s="6" t="str">
        <f>IF(Sheet1!C34="","",Sheet1!C34)</f>
        <v>2</v>
      </c>
      <c r="I38" s="5" t="str">
        <f t="shared" si="1"/>
        <v>Township</v>
      </c>
      <c r="J38" s="6" t="str">
        <f>IF(Sheet1!D34="","",Sheet1!D34)</f>
        <v>0009</v>
      </c>
      <c r="K38" s="21" t="str">
        <f>IF(Sheet1!E34="","",PROPER(Sheet1!E34))</f>
        <v>Richland Township</v>
      </c>
    </row>
    <row r="39" spans="1:18" x14ac:dyDescent="0.35">
      <c r="A39" s="5" t="s">
        <v>122</v>
      </c>
      <c r="B39" s="6" t="s">
        <v>123</v>
      </c>
      <c r="C39" s="11" t="str">
        <f t="shared" si="0"/>
        <v>Howard</v>
      </c>
      <c r="D39" s="11" t="s">
        <v>64</v>
      </c>
      <c r="E39" s="15" t="s">
        <v>65</v>
      </c>
      <c r="G39" s="5" t="str">
        <f>IF(Sheet1!B35="","",VLOOKUP(Sheet1!B35,'Support I'!B:C,2,FALSE))</f>
        <v>Benton</v>
      </c>
      <c r="H39" s="6" t="str">
        <f>IF(Sheet1!C35="","",Sheet1!C35)</f>
        <v>2</v>
      </c>
      <c r="I39" s="5" t="str">
        <f t="shared" si="1"/>
        <v>Township</v>
      </c>
      <c r="J39" s="6" t="str">
        <f>IF(Sheet1!D35="","",Sheet1!D35)</f>
        <v>0010</v>
      </c>
      <c r="K39" s="21" t="str">
        <f>IF(Sheet1!E35="","",PROPER(Sheet1!E35))</f>
        <v>Union Township</v>
      </c>
    </row>
    <row r="40" spans="1:18" x14ac:dyDescent="0.35">
      <c r="A40" s="5" t="s">
        <v>124</v>
      </c>
      <c r="B40" s="6" t="s">
        <v>125</v>
      </c>
      <c r="C40" s="11" t="str">
        <f t="shared" si="0"/>
        <v>Huntington</v>
      </c>
      <c r="D40" s="11" t="s">
        <v>38</v>
      </c>
      <c r="E40" s="15" t="s">
        <v>39</v>
      </c>
      <c r="G40" s="5" t="str">
        <f>IF(Sheet1!B36="","",VLOOKUP(Sheet1!B36,'Support I'!B:C,2,FALSE))</f>
        <v>Benton</v>
      </c>
      <c r="H40" s="6" t="str">
        <f>IF(Sheet1!C36="","",Sheet1!C36)</f>
        <v>2</v>
      </c>
      <c r="I40" s="5" t="str">
        <f t="shared" si="1"/>
        <v>Township</v>
      </c>
      <c r="J40" s="6" t="str">
        <f>IF(Sheet1!D36="","",Sheet1!D36)</f>
        <v>0011</v>
      </c>
      <c r="K40" s="21" t="str">
        <f>IF(Sheet1!E36="","",PROPER(Sheet1!E36))</f>
        <v>York Township</v>
      </c>
    </row>
    <row r="41" spans="1:18" x14ac:dyDescent="0.35">
      <c r="A41" s="5" t="s">
        <v>126</v>
      </c>
      <c r="B41" s="6" t="s">
        <v>127</v>
      </c>
      <c r="C41" s="11" t="str">
        <f t="shared" si="0"/>
        <v>Jackson</v>
      </c>
      <c r="D41" s="11" t="s">
        <v>68</v>
      </c>
      <c r="E41" s="15" t="s">
        <v>69</v>
      </c>
      <c r="G41" s="5" t="str">
        <f>IF(Sheet1!B37="","",VLOOKUP(Sheet1!B37,'Support I'!B:C,2,FALSE))</f>
        <v>Blackford</v>
      </c>
      <c r="H41" s="6" t="str">
        <f>IF(Sheet1!C37="","",Sheet1!C37)</f>
        <v>2</v>
      </c>
      <c r="I41" s="5" t="str">
        <f t="shared" si="1"/>
        <v>Township</v>
      </c>
      <c r="J41" s="6" t="str">
        <f>IF(Sheet1!D37="","",Sheet1!D37)</f>
        <v>0001</v>
      </c>
      <c r="K41" s="21" t="str">
        <f>IF(Sheet1!E37="","",PROPER(Sheet1!E37))</f>
        <v>Harrison Township</v>
      </c>
    </row>
    <row r="42" spans="1:18" x14ac:dyDescent="0.35">
      <c r="A42" s="5" t="s">
        <v>128</v>
      </c>
      <c r="B42" s="6" t="s">
        <v>129</v>
      </c>
      <c r="C42" s="11" t="str">
        <f t="shared" si="0"/>
        <v>Jasper</v>
      </c>
      <c r="D42" s="11" t="s">
        <v>42</v>
      </c>
      <c r="E42" s="15" t="s">
        <v>43</v>
      </c>
      <c r="G42" s="5" t="str">
        <f>IF(Sheet1!B38="","",VLOOKUP(Sheet1!B38,'Support I'!B:C,2,FALSE))</f>
        <v>Blackford</v>
      </c>
      <c r="H42" s="6" t="str">
        <f>IF(Sheet1!C38="","",Sheet1!C38)</f>
        <v>2</v>
      </c>
      <c r="I42" s="5" t="str">
        <f t="shared" si="1"/>
        <v>Township</v>
      </c>
      <c r="J42" s="6" t="str">
        <f>IF(Sheet1!D38="","",Sheet1!D38)</f>
        <v>0002</v>
      </c>
      <c r="K42" s="21" t="str">
        <f>IF(Sheet1!E38="","",PROPER(Sheet1!E38))</f>
        <v>Jackson Township</v>
      </c>
    </row>
    <row r="43" spans="1:18" x14ac:dyDescent="0.35">
      <c r="A43" s="5" t="s">
        <v>130</v>
      </c>
      <c r="B43" s="6" t="s">
        <v>131</v>
      </c>
      <c r="C43" s="11" t="str">
        <f t="shared" si="0"/>
        <v>Jay</v>
      </c>
      <c r="D43" s="11" t="s">
        <v>33</v>
      </c>
      <c r="E43" s="15" t="s">
        <v>34</v>
      </c>
      <c r="G43" s="5" t="str">
        <f>IF(Sheet1!B39="","",VLOOKUP(Sheet1!B39,'Support I'!B:C,2,FALSE))</f>
        <v>Blackford</v>
      </c>
      <c r="H43" s="6" t="str">
        <f>IF(Sheet1!C39="","",Sheet1!C39)</f>
        <v>2</v>
      </c>
      <c r="I43" s="5" t="str">
        <f t="shared" si="1"/>
        <v>Township</v>
      </c>
      <c r="J43" s="6" t="str">
        <f>IF(Sheet1!D39="","",Sheet1!D39)</f>
        <v>0003</v>
      </c>
      <c r="K43" s="21" t="str">
        <f>IF(Sheet1!E39="","",PROPER(Sheet1!E39))</f>
        <v>Licking Township</v>
      </c>
    </row>
    <row r="44" spans="1:18" x14ac:dyDescent="0.35">
      <c r="A44" s="5" t="s">
        <v>132</v>
      </c>
      <c r="B44" s="6" t="s">
        <v>133</v>
      </c>
      <c r="C44" s="11" t="str">
        <f t="shared" si="0"/>
        <v>Jefferson</v>
      </c>
      <c r="D44" s="11" t="s">
        <v>38</v>
      </c>
      <c r="E44" s="15" t="s">
        <v>39</v>
      </c>
      <c r="G44" s="5" t="str">
        <f>IF(Sheet1!B40="","",VLOOKUP(Sheet1!B40,'Support I'!B:C,2,FALSE))</f>
        <v>Blackford</v>
      </c>
      <c r="H44" s="6" t="str">
        <f>IF(Sheet1!C40="","",Sheet1!C40)</f>
        <v>2</v>
      </c>
      <c r="I44" s="5" t="str">
        <f t="shared" si="1"/>
        <v>Township</v>
      </c>
      <c r="J44" s="6" t="str">
        <f>IF(Sheet1!D40="","",Sheet1!D40)</f>
        <v>0004</v>
      </c>
      <c r="K44" s="21" t="str">
        <f>IF(Sheet1!E40="","",PROPER(Sheet1!E40))</f>
        <v>Washington Township</v>
      </c>
    </row>
    <row r="45" spans="1:18" x14ac:dyDescent="0.35">
      <c r="A45" s="5" t="s">
        <v>134</v>
      </c>
      <c r="B45" s="6" t="s">
        <v>135</v>
      </c>
      <c r="C45" s="11" t="str">
        <f t="shared" si="0"/>
        <v>Jennings</v>
      </c>
      <c r="D45" s="11" t="s">
        <v>38</v>
      </c>
      <c r="E45" s="15" t="s">
        <v>39</v>
      </c>
      <c r="G45" s="5" t="str">
        <f>IF(Sheet1!B41="","",VLOOKUP(Sheet1!B41,'Support I'!B:C,2,FALSE))</f>
        <v>Boone</v>
      </c>
      <c r="H45" s="6" t="str">
        <f>IF(Sheet1!C41="","",Sheet1!C41)</f>
        <v>2</v>
      </c>
      <c r="I45" s="5" t="str">
        <f t="shared" si="1"/>
        <v>Township</v>
      </c>
      <c r="J45" s="6" t="str">
        <f>IF(Sheet1!D41="","",Sheet1!D41)</f>
        <v>0001</v>
      </c>
      <c r="K45" s="21" t="str">
        <f>IF(Sheet1!E41="","",PROPER(Sheet1!E41))</f>
        <v>Center Township</v>
      </c>
    </row>
    <row r="46" spans="1:18" x14ac:dyDescent="0.35">
      <c r="A46" s="5" t="s">
        <v>136</v>
      </c>
      <c r="B46" s="6" t="s">
        <v>137</v>
      </c>
      <c r="C46" s="11" t="str">
        <f t="shared" si="0"/>
        <v>Johnson</v>
      </c>
      <c r="D46" s="11" t="s">
        <v>118</v>
      </c>
      <c r="E46" s="15" t="s">
        <v>119</v>
      </c>
      <c r="G46" s="5" t="str">
        <f>IF(Sheet1!B42="","",VLOOKUP(Sheet1!B42,'Support I'!B:C,2,FALSE))</f>
        <v>Boone</v>
      </c>
      <c r="H46" s="6" t="str">
        <f>IF(Sheet1!C42="","",Sheet1!C42)</f>
        <v>2</v>
      </c>
      <c r="I46" s="5" t="str">
        <f t="shared" si="1"/>
        <v>Township</v>
      </c>
      <c r="J46" s="6" t="str">
        <f>IF(Sheet1!D42="","",Sheet1!D42)</f>
        <v>0002</v>
      </c>
      <c r="K46" s="21" t="str">
        <f>IF(Sheet1!E42="","",PROPER(Sheet1!E42))</f>
        <v>Clinton Township</v>
      </c>
    </row>
    <row r="47" spans="1:18" x14ac:dyDescent="0.35">
      <c r="A47" s="5" t="s">
        <v>138</v>
      </c>
      <c r="B47" s="6" t="s">
        <v>139</v>
      </c>
      <c r="C47" s="11" t="str">
        <f t="shared" si="0"/>
        <v>Knox</v>
      </c>
      <c r="D47" s="11" t="s">
        <v>38</v>
      </c>
      <c r="E47" s="15" t="s">
        <v>39</v>
      </c>
      <c r="G47" s="5" t="str">
        <f>IF(Sheet1!B43="","",VLOOKUP(Sheet1!B43,'Support I'!B:C,2,FALSE))</f>
        <v>Boone</v>
      </c>
      <c r="H47" s="6" t="str">
        <f>IF(Sheet1!C43="","",Sheet1!C43)</f>
        <v>2</v>
      </c>
      <c r="I47" s="5" t="str">
        <f t="shared" si="1"/>
        <v>Township</v>
      </c>
      <c r="J47" s="6" t="str">
        <f>IF(Sheet1!D43="","",Sheet1!D43)</f>
        <v>0004</v>
      </c>
      <c r="K47" s="21" t="str">
        <f>IF(Sheet1!E43="","",PROPER(Sheet1!E43))</f>
        <v>Harrison Township</v>
      </c>
    </row>
    <row r="48" spans="1:18" x14ac:dyDescent="0.35">
      <c r="A48" s="5" t="s">
        <v>140</v>
      </c>
      <c r="B48" s="6" t="s">
        <v>141</v>
      </c>
      <c r="C48" s="11" t="str">
        <f t="shared" si="0"/>
        <v>Kosciusko</v>
      </c>
      <c r="D48" s="11" t="s">
        <v>76</v>
      </c>
      <c r="E48" s="15" t="s">
        <v>77</v>
      </c>
      <c r="G48" s="5" t="str">
        <f>IF(Sheet1!B44="","",VLOOKUP(Sheet1!B44,'Support I'!B:C,2,FALSE))</f>
        <v>Boone</v>
      </c>
      <c r="H48" s="6" t="str">
        <f>IF(Sheet1!C44="","",Sheet1!C44)</f>
        <v>2</v>
      </c>
      <c r="I48" s="5" t="str">
        <f t="shared" si="1"/>
        <v>Township</v>
      </c>
      <c r="J48" s="6" t="str">
        <f>IF(Sheet1!D44="","",Sheet1!D44)</f>
        <v>0005</v>
      </c>
      <c r="K48" s="21" t="str">
        <f>IF(Sheet1!E44="","",PROPER(Sheet1!E44))</f>
        <v>Jackson Township</v>
      </c>
    </row>
    <row r="49" spans="1:11" x14ac:dyDescent="0.35">
      <c r="A49" s="5" t="s">
        <v>142</v>
      </c>
      <c r="B49" s="6" t="s">
        <v>143</v>
      </c>
      <c r="C49" s="11" t="str">
        <f t="shared" si="0"/>
        <v>LaGrange</v>
      </c>
      <c r="D49" s="11" t="s">
        <v>52</v>
      </c>
      <c r="E49" s="15" t="s">
        <v>53</v>
      </c>
      <c r="G49" s="5" t="str">
        <f>IF(Sheet1!B45="","",VLOOKUP(Sheet1!B45,'Support I'!B:C,2,FALSE))</f>
        <v>Boone</v>
      </c>
      <c r="H49" s="6" t="str">
        <f>IF(Sheet1!C45="","",Sheet1!C45)</f>
        <v>2</v>
      </c>
      <c r="I49" s="5" t="str">
        <f t="shared" si="1"/>
        <v>Township</v>
      </c>
      <c r="J49" s="6" t="str">
        <f>IF(Sheet1!D45="","",Sheet1!D45)</f>
        <v>0006</v>
      </c>
      <c r="K49" s="21" t="str">
        <f>IF(Sheet1!E45="","",PROPER(Sheet1!E45))</f>
        <v>Jefferson Township</v>
      </c>
    </row>
    <row r="50" spans="1:11" x14ac:dyDescent="0.35">
      <c r="A50" s="5" t="s">
        <v>144</v>
      </c>
      <c r="B50" s="6" t="s">
        <v>145</v>
      </c>
      <c r="C50" s="11" t="str">
        <f t="shared" si="0"/>
        <v>Lake</v>
      </c>
      <c r="D50" s="11" t="s">
        <v>47</v>
      </c>
      <c r="E50" s="15" t="s">
        <v>48</v>
      </c>
      <c r="G50" s="5" t="str">
        <f>IF(Sheet1!B46="","",VLOOKUP(Sheet1!B46,'Support I'!B:C,2,FALSE))</f>
        <v>Boone</v>
      </c>
      <c r="H50" s="6" t="str">
        <f>IF(Sheet1!C46="","",Sheet1!C46)</f>
        <v>2</v>
      </c>
      <c r="I50" s="5" t="str">
        <f t="shared" si="1"/>
        <v>Township</v>
      </c>
      <c r="J50" s="6" t="str">
        <f>IF(Sheet1!D46="","",Sheet1!D46)</f>
        <v>0007</v>
      </c>
      <c r="K50" s="21" t="str">
        <f>IF(Sheet1!E46="","",PROPER(Sheet1!E46))</f>
        <v>Marion Township</v>
      </c>
    </row>
    <row r="51" spans="1:11" x14ac:dyDescent="0.35">
      <c r="A51" s="5" t="s">
        <v>146</v>
      </c>
      <c r="B51" s="6" t="s">
        <v>147</v>
      </c>
      <c r="C51" s="11" t="str">
        <f t="shared" si="0"/>
        <v>LaPorte</v>
      </c>
      <c r="D51" s="11" t="s">
        <v>47</v>
      </c>
      <c r="E51" s="15" t="s">
        <v>48</v>
      </c>
      <c r="G51" s="5" t="str">
        <f>IF(Sheet1!B47="","",VLOOKUP(Sheet1!B47,'Support I'!B:C,2,FALSE))</f>
        <v>Boone</v>
      </c>
      <c r="H51" s="6" t="str">
        <f>IF(Sheet1!C47="","",Sheet1!C47)</f>
        <v>2</v>
      </c>
      <c r="I51" s="5" t="str">
        <f t="shared" si="1"/>
        <v>Township</v>
      </c>
      <c r="J51" s="6" t="str">
        <f>IF(Sheet1!D47="","",Sheet1!D47)</f>
        <v>0009</v>
      </c>
      <c r="K51" s="21" t="str">
        <f>IF(Sheet1!E47="","",PROPER(Sheet1!E47))</f>
        <v>Sugar Creek Township</v>
      </c>
    </row>
    <row r="52" spans="1:11" x14ac:dyDescent="0.35">
      <c r="A52" s="5" t="s">
        <v>148</v>
      </c>
      <c r="B52" s="6" t="s">
        <v>149</v>
      </c>
      <c r="C52" s="11" t="str">
        <f t="shared" si="0"/>
        <v>Lawrence</v>
      </c>
      <c r="D52" s="11" t="s">
        <v>38</v>
      </c>
      <c r="E52" s="15" t="s">
        <v>39</v>
      </c>
      <c r="G52" s="5" t="str">
        <f>IF(Sheet1!B48="","",VLOOKUP(Sheet1!B48,'Support I'!B:C,2,FALSE))</f>
        <v>Boone</v>
      </c>
      <c r="H52" s="6" t="str">
        <f>IF(Sheet1!C48="","",Sheet1!C48)</f>
        <v>2</v>
      </c>
      <c r="I52" s="5" t="str">
        <f t="shared" si="1"/>
        <v>Township</v>
      </c>
      <c r="J52" s="6" t="str">
        <f>IF(Sheet1!D48="","",Sheet1!D48)</f>
        <v>0011</v>
      </c>
      <c r="K52" s="21" t="str">
        <f>IF(Sheet1!E48="","",PROPER(Sheet1!E48))</f>
        <v>Washington Township</v>
      </c>
    </row>
    <row r="53" spans="1:11" x14ac:dyDescent="0.35">
      <c r="A53" s="5" t="s">
        <v>150</v>
      </c>
      <c r="B53" s="6" t="s">
        <v>151</v>
      </c>
      <c r="C53" s="11" t="str">
        <f t="shared" si="0"/>
        <v>Madison</v>
      </c>
      <c r="D53" s="11" t="s">
        <v>64</v>
      </c>
      <c r="E53" s="15" t="s">
        <v>65</v>
      </c>
      <c r="G53" s="5" t="str">
        <f>IF(Sheet1!B49="","",VLOOKUP(Sheet1!B49,'Support I'!B:C,2,FALSE))</f>
        <v>Boone</v>
      </c>
      <c r="H53" s="6" t="str">
        <f>IF(Sheet1!C49="","",Sheet1!C49)</f>
        <v>2</v>
      </c>
      <c r="I53" s="5" t="str">
        <f t="shared" si="1"/>
        <v>Township</v>
      </c>
      <c r="J53" s="6" t="str">
        <f>IF(Sheet1!D49="","",Sheet1!D49)</f>
        <v>0012</v>
      </c>
      <c r="K53" s="21" t="str">
        <f>IF(Sheet1!E49="","",PROPER(Sheet1!E49))</f>
        <v>Worth Township</v>
      </c>
    </row>
    <row r="54" spans="1:11" x14ac:dyDescent="0.35">
      <c r="A54" s="5" t="s">
        <v>152</v>
      </c>
      <c r="B54" s="6" t="s">
        <v>153</v>
      </c>
      <c r="C54" s="11" t="str">
        <f t="shared" si="0"/>
        <v>Marion</v>
      </c>
      <c r="D54" s="11" t="s">
        <v>118</v>
      </c>
      <c r="E54" s="15" t="s">
        <v>119</v>
      </c>
      <c r="G54" s="5" t="str">
        <f>IF(Sheet1!B50="","",VLOOKUP(Sheet1!B50,'Support I'!B:C,2,FALSE))</f>
        <v>Brown</v>
      </c>
      <c r="H54" s="6" t="str">
        <f>IF(Sheet1!C50="","",Sheet1!C50)</f>
        <v>2</v>
      </c>
      <c r="I54" s="5" t="str">
        <f t="shared" si="1"/>
        <v>Township</v>
      </c>
      <c r="J54" s="6" t="str">
        <f>IF(Sheet1!D50="","",Sheet1!D50)</f>
        <v>0001</v>
      </c>
      <c r="K54" s="21" t="str">
        <f>IF(Sheet1!E50="","",PROPER(Sheet1!E50))</f>
        <v>Hamblen Township</v>
      </c>
    </row>
    <row r="55" spans="1:11" x14ac:dyDescent="0.35">
      <c r="A55" s="5" t="s">
        <v>154</v>
      </c>
      <c r="B55" s="6" t="s">
        <v>155</v>
      </c>
      <c r="C55" s="11" t="str">
        <f t="shared" si="0"/>
        <v>Marshall</v>
      </c>
      <c r="D55" s="11" t="s">
        <v>68</v>
      </c>
      <c r="E55" s="15" t="s">
        <v>69</v>
      </c>
      <c r="G55" s="5" t="str">
        <f>IF(Sheet1!B51="","",VLOOKUP(Sheet1!B51,'Support I'!B:C,2,FALSE))</f>
        <v>Brown</v>
      </c>
      <c r="H55" s="6" t="str">
        <f>IF(Sheet1!C51="","",Sheet1!C51)</f>
        <v>2</v>
      </c>
      <c r="I55" s="5" t="str">
        <f t="shared" si="1"/>
        <v>Township</v>
      </c>
      <c r="J55" s="6" t="str">
        <f>IF(Sheet1!D51="","",Sheet1!D51)</f>
        <v>0002</v>
      </c>
      <c r="K55" s="21" t="str">
        <f>IF(Sheet1!E51="","",PROPER(Sheet1!E51))</f>
        <v>Jackson Township</v>
      </c>
    </row>
    <row r="56" spans="1:11" x14ac:dyDescent="0.35">
      <c r="A56" s="5" t="s">
        <v>156</v>
      </c>
      <c r="B56" s="6" t="s">
        <v>157</v>
      </c>
      <c r="C56" s="11" t="str">
        <f t="shared" si="0"/>
        <v>Martin</v>
      </c>
      <c r="D56" s="11" t="s">
        <v>38</v>
      </c>
      <c r="E56" s="15" t="s">
        <v>39</v>
      </c>
      <c r="G56" s="5" t="str">
        <f>IF(Sheet1!B52="","",VLOOKUP(Sheet1!B52,'Support I'!B:C,2,FALSE))</f>
        <v>Brown</v>
      </c>
      <c r="H56" s="6" t="str">
        <f>IF(Sheet1!C52="","",Sheet1!C52)</f>
        <v>2</v>
      </c>
      <c r="I56" s="5" t="str">
        <f t="shared" si="1"/>
        <v>Township</v>
      </c>
      <c r="J56" s="6" t="str">
        <f>IF(Sheet1!D52="","",Sheet1!D52)</f>
        <v>0003</v>
      </c>
      <c r="K56" s="21" t="str">
        <f>IF(Sheet1!E52="","",PROPER(Sheet1!E52))</f>
        <v>Van Buren Township</v>
      </c>
    </row>
    <row r="57" spans="1:11" x14ac:dyDescent="0.35">
      <c r="A57" s="5" t="s">
        <v>158</v>
      </c>
      <c r="B57" s="6" t="s">
        <v>159</v>
      </c>
      <c r="C57" s="11" t="str">
        <f t="shared" si="0"/>
        <v>Miami</v>
      </c>
      <c r="D57" s="11" t="s">
        <v>64</v>
      </c>
      <c r="E57" s="15" t="s">
        <v>65</v>
      </c>
      <c r="G57" s="5" t="str">
        <f>IF(Sheet1!B53="","",VLOOKUP(Sheet1!B53,'Support I'!B:C,2,FALSE))</f>
        <v>Brown</v>
      </c>
      <c r="H57" s="6" t="str">
        <f>IF(Sheet1!C53="","",Sheet1!C53)</f>
        <v>2</v>
      </c>
      <c r="I57" s="5" t="str">
        <f t="shared" si="1"/>
        <v>Township</v>
      </c>
      <c r="J57" s="6" t="str">
        <f>IF(Sheet1!D53="","",Sheet1!D53)</f>
        <v>0004</v>
      </c>
      <c r="K57" s="21" t="str">
        <f>IF(Sheet1!E53="","",PROPER(Sheet1!E53))</f>
        <v>Washington Township</v>
      </c>
    </row>
    <row r="58" spans="1:11" x14ac:dyDescent="0.35">
      <c r="A58" s="5" t="s">
        <v>160</v>
      </c>
      <c r="B58" s="6" t="s">
        <v>161</v>
      </c>
      <c r="C58" s="11" t="str">
        <f t="shared" si="0"/>
        <v>Monroe</v>
      </c>
      <c r="D58" s="11" t="s">
        <v>42</v>
      </c>
      <c r="E58" s="15" t="s">
        <v>43</v>
      </c>
      <c r="G58" s="5" t="str">
        <f>IF(Sheet1!B54="","",VLOOKUP(Sheet1!B54,'Support I'!B:C,2,FALSE))</f>
        <v>Carroll</v>
      </c>
      <c r="H58" s="6" t="str">
        <f>IF(Sheet1!C54="","",Sheet1!C54)</f>
        <v>2</v>
      </c>
      <c r="I58" s="5" t="str">
        <f t="shared" si="1"/>
        <v>Township</v>
      </c>
      <c r="J58" s="6" t="str">
        <f>IF(Sheet1!D54="","",Sheet1!D54)</f>
        <v>0001</v>
      </c>
      <c r="K58" s="21" t="str">
        <f>IF(Sheet1!E54="","",PROPER(Sheet1!E54))</f>
        <v>Adams Township</v>
      </c>
    </row>
    <row r="59" spans="1:11" x14ac:dyDescent="0.35">
      <c r="A59" s="5" t="s">
        <v>162</v>
      </c>
      <c r="B59" s="6" t="s">
        <v>163</v>
      </c>
      <c r="C59" s="11" t="str">
        <f t="shared" si="0"/>
        <v>Montgomery</v>
      </c>
      <c r="D59" s="11" t="s">
        <v>118</v>
      </c>
      <c r="E59" s="15" t="s">
        <v>119</v>
      </c>
      <c r="G59" s="5" t="str">
        <f>IF(Sheet1!B55="","",VLOOKUP(Sheet1!B55,'Support I'!B:C,2,FALSE))</f>
        <v>Carroll</v>
      </c>
      <c r="H59" s="6" t="str">
        <f>IF(Sheet1!C55="","",Sheet1!C55)</f>
        <v>2</v>
      </c>
      <c r="I59" s="5" t="str">
        <f t="shared" si="1"/>
        <v>Township</v>
      </c>
      <c r="J59" s="6" t="str">
        <f>IF(Sheet1!D55="","",Sheet1!D55)</f>
        <v>0002</v>
      </c>
      <c r="K59" s="21" t="str">
        <f>IF(Sheet1!E55="","",PROPER(Sheet1!E55))</f>
        <v>Burlington Township</v>
      </c>
    </row>
    <row r="60" spans="1:11" x14ac:dyDescent="0.35">
      <c r="A60" s="5" t="s">
        <v>164</v>
      </c>
      <c r="B60" s="6" t="s">
        <v>165</v>
      </c>
      <c r="C60" s="11" t="str">
        <f t="shared" si="0"/>
        <v>Morgan</v>
      </c>
      <c r="D60" s="11" t="s">
        <v>76</v>
      </c>
      <c r="E60" s="15" t="s">
        <v>77</v>
      </c>
      <c r="G60" s="5" t="str">
        <f>IF(Sheet1!B56="","",VLOOKUP(Sheet1!B56,'Support I'!B:C,2,FALSE))</f>
        <v>Carroll</v>
      </c>
      <c r="H60" s="6" t="str">
        <f>IF(Sheet1!C56="","",Sheet1!C56)</f>
        <v>2</v>
      </c>
      <c r="I60" s="5" t="str">
        <f t="shared" si="1"/>
        <v>Township</v>
      </c>
      <c r="J60" s="6" t="str">
        <f>IF(Sheet1!D56="","",Sheet1!D56)</f>
        <v>0003</v>
      </c>
      <c r="K60" s="21" t="str">
        <f>IF(Sheet1!E56="","",PROPER(Sheet1!E56))</f>
        <v>Carrollton Township</v>
      </c>
    </row>
    <row r="61" spans="1:11" x14ac:dyDescent="0.35">
      <c r="A61" s="5" t="s">
        <v>166</v>
      </c>
      <c r="B61" s="6" t="s">
        <v>167</v>
      </c>
      <c r="C61" s="11" t="str">
        <f t="shared" si="0"/>
        <v>Newton</v>
      </c>
      <c r="D61" s="11" t="s">
        <v>42</v>
      </c>
      <c r="E61" s="15" t="s">
        <v>43</v>
      </c>
      <c r="G61" s="5" t="str">
        <f>IF(Sheet1!B57="","",VLOOKUP(Sheet1!B57,'Support I'!B:C,2,FALSE))</f>
        <v>Carroll</v>
      </c>
      <c r="H61" s="6" t="str">
        <f>IF(Sheet1!C57="","",Sheet1!C57)</f>
        <v>2</v>
      </c>
      <c r="I61" s="5" t="str">
        <f t="shared" si="1"/>
        <v>Township</v>
      </c>
      <c r="J61" s="6" t="str">
        <f>IF(Sheet1!D57="","",Sheet1!D57)</f>
        <v>0004</v>
      </c>
      <c r="K61" s="21" t="str">
        <f>IF(Sheet1!E57="","",PROPER(Sheet1!E57))</f>
        <v>Clay Township</v>
      </c>
    </row>
    <row r="62" spans="1:11" x14ac:dyDescent="0.35">
      <c r="A62" s="5" t="s">
        <v>168</v>
      </c>
      <c r="B62" s="6" t="s">
        <v>169</v>
      </c>
      <c r="C62" s="11" t="str">
        <f t="shared" si="0"/>
        <v>Noble</v>
      </c>
      <c r="D62" s="11" t="s">
        <v>52</v>
      </c>
      <c r="E62" s="15" t="s">
        <v>53</v>
      </c>
      <c r="G62" s="5" t="str">
        <f>IF(Sheet1!B58="","",VLOOKUP(Sheet1!B58,'Support I'!B:C,2,FALSE))</f>
        <v>Carroll</v>
      </c>
      <c r="H62" s="6" t="str">
        <f>IF(Sheet1!C58="","",Sheet1!C58)</f>
        <v>2</v>
      </c>
      <c r="I62" s="5" t="str">
        <f t="shared" si="1"/>
        <v>Township</v>
      </c>
      <c r="J62" s="6" t="str">
        <f>IF(Sheet1!D58="","",Sheet1!D58)</f>
        <v>0006</v>
      </c>
      <c r="K62" s="21" t="str">
        <f>IF(Sheet1!E58="","",PROPER(Sheet1!E58))</f>
        <v>Democrat Township</v>
      </c>
    </row>
    <row r="63" spans="1:11" x14ac:dyDescent="0.35">
      <c r="A63" s="5" t="s">
        <v>170</v>
      </c>
      <c r="B63" s="6" t="s">
        <v>171</v>
      </c>
      <c r="C63" s="11" t="str">
        <f t="shared" si="0"/>
        <v>Ohio</v>
      </c>
      <c r="D63" s="11" t="s">
        <v>68</v>
      </c>
      <c r="E63" s="15" t="s">
        <v>69</v>
      </c>
      <c r="G63" s="5" t="str">
        <f>IF(Sheet1!B59="","",VLOOKUP(Sheet1!B59,'Support I'!B:C,2,FALSE))</f>
        <v>Carroll</v>
      </c>
      <c r="H63" s="6" t="str">
        <f>IF(Sheet1!C59="","",Sheet1!C59)</f>
        <v>2</v>
      </c>
      <c r="I63" s="5" t="str">
        <f t="shared" si="1"/>
        <v>Township</v>
      </c>
      <c r="J63" s="6" t="str">
        <f>IF(Sheet1!D59="","",Sheet1!D59)</f>
        <v>0007</v>
      </c>
      <c r="K63" s="21" t="str">
        <f>IF(Sheet1!E59="","",PROPER(Sheet1!E59))</f>
        <v>Jackson Township</v>
      </c>
    </row>
    <row r="64" spans="1:11" x14ac:dyDescent="0.35">
      <c r="A64" s="5" t="s">
        <v>172</v>
      </c>
      <c r="B64" s="6" t="s">
        <v>173</v>
      </c>
      <c r="C64" s="11" t="str">
        <f t="shared" si="0"/>
        <v>Orange</v>
      </c>
      <c r="D64" s="11" t="s">
        <v>76</v>
      </c>
      <c r="E64" s="15" t="s">
        <v>77</v>
      </c>
      <c r="G64" s="5" t="str">
        <f>IF(Sheet1!B60="","",VLOOKUP(Sheet1!B60,'Support I'!B:C,2,FALSE))</f>
        <v>Carroll</v>
      </c>
      <c r="H64" s="6" t="str">
        <f>IF(Sheet1!C60="","",Sheet1!C60)</f>
        <v>2</v>
      </c>
      <c r="I64" s="5" t="str">
        <f t="shared" si="1"/>
        <v>Township</v>
      </c>
      <c r="J64" s="6" t="str">
        <f>IF(Sheet1!D60="","",Sheet1!D60)</f>
        <v>0008</v>
      </c>
      <c r="K64" s="21" t="str">
        <f>IF(Sheet1!E60="","",PROPER(Sheet1!E60))</f>
        <v>Jefferson Township</v>
      </c>
    </row>
    <row r="65" spans="1:11" x14ac:dyDescent="0.35">
      <c r="A65" s="5" t="s">
        <v>174</v>
      </c>
      <c r="B65" s="6" t="s">
        <v>175</v>
      </c>
      <c r="C65" s="11" t="str">
        <f t="shared" si="0"/>
        <v>Owen</v>
      </c>
      <c r="D65" s="11" t="s">
        <v>47</v>
      </c>
      <c r="E65" s="15" t="s">
        <v>48</v>
      </c>
      <c r="G65" s="5" t="str">
        <f>IF(Sheet1!B61="","",VLOOKUP(Sheet1!B61,'Support I'!B:C,2,FALSE))</f>
        <v>Carroll</v>
      </c>
      <c r="H65" s="6" t="str">
        <f>IF(Sheet1!C61="","",Sheet1!C61)</f>
        <v>2</v>
      </c>
      <c r="I65" s="5" t="str">
        <f t="shared" si="1"/>
        <v>Township</v>
      </c>
      <c r="J65" s="6" t="str">
        <f>IF(Sheet1!D61="","",Sheet1!D61)</f>
        <v>0009</v>
      </c>
      <c r="K65" s="21" t="str">
        <f>IF(Sheet1!E61="","",PROPER(Sheet1!E61))</f>
        <v>Liberty Township</v>
      </c>
    </row>
    <row r="66" spans="1:11" x14ac:dyDescent="0.35">
      <c r="A66" s="5" t="s">
        <v>176</v>
      </c>
      <c r="B66" s="6" t="s">
        <v>177</v>
      </c>
      <c r="C66" s="11" t="str">
        <f t="shared" si="0"/>
        <v>Parke</v>
      </c>
      <c r="D66" s="11" t="s">
        <v>110</v>
      </c>
      <c r="E66" s="15" t="s">
        <v>111</v>
      </c>
      <c r="G66" s="5" t="str">
        <f>IF(Sheet1!B62="","",VLOOKUP(Sheet1!B62,'Support I'!B:C,2,FALSE))</f>
        <v>Carroll</v>
      </c>
      <c r="H66" s="6" t="str">
        <f>IF(Sheet1!C62="","",Sheet1!C62)</f>
        <v>2</v>
      </c>
      <c r="I66" s="5" t="str">
        <f t="shared" si="1"/>
        <v>Township</v>
      </c>
      <c r="J66" s="6" t="str">
        <f>IF(Sheet1!D62="","",Sheet1!D62)</f>
        <v>0011</v>
      </c>
      <c r="K66" s="21" t="str">
        <f>IF(Sheet1!E62="","",PROPER(Sheet1!E62))</f>
        <v>Monroe Township</v>
      </c>
    </row>
    <row r="67" spans="1:11" x14ac:dyDescent="0.35">
      <c r="A67" s="5" t="s">
        <v>178</v>
      </c>
      <c r="B67" s="6" t="s">
        <v>179</v>
      </c>
      <c r="C67" s="11" t="str">
        <f t="shared" si="0"/>
        <v>Perry</v>
      </c>
      <c r="D67" s="11" t="s">
        <v>58</v>
      </c>
      <c r="E67" s="15" t="s">
        <v>59</v>
      </c>
      <c r="G67" s="5" t="str">
        <f>IF(Sheet1!B63="","",VLOOKUP(Sheet1!B63,'Support I'!B:C,2,FALSE))</f>
        <v>Carroll</v>
      </c>
      <c r="H67" s="6" t="str">
        <f>IF(Sheet1!C63="","",Sheet1!C63)</f>
        <v>2</v>
      </c>
      <c r="I67" s="5" t="str">
        <f t="shared" si="1"/>
        <v>Township</v>
      </c>
      <c r="J67" s="6" t="str">
        <f>IF(Sheet1!D63="","",Sheet1!D63)</f>
        <v>0012</v>
      </c>
      <c r="K67" s="21" t="str">
        <f>IF(Sheet1!E63="","",PROPER(Sheet1!E63))</f>
        <v>Rock Creek Township</v>
      </c>
    </row>
    <row r="68" spans="1:11" x14ac:dyDescent="0.35">
      <c r="A68" s="5" t="s">
        <v>180</v>
      </c>
      <c r="B68" s="6" t="s">
        <v>181</v>
      </c>
      <c r="C68" s="11" t="str">
        <f t="shared" si="0"/>
        <v>Pike</v>
      </c>
      <c r="D68" s="11" t="s">
        <v>58</v>
      </c>
      <c r="E68" s="15" t="s">
        <v>59</v>
      </c>
      <c r="G68" s="5" t="str">
        <f>IF(Sheet1!B64="","",VLOOKUP(Sheet1!B64,'Support I'!B:C,2,FALSE))</f>
        <v>Carroll</v>
      </c>
      <c r="H68" s="6" t="str">
        <f>IF(Sheet1!C64="","",Sheet1!C64)</f>
        <v>2</v>
      </c>
      <c r="I68" s="5" t="str">
        <f t="shared" si="1"/>
        <v>Township</v>
      </c>
      <c r="J68" s="6" t="str">
        <f>IF(Sheet1!D64="","",Sheet1!D64)</f>
        <v>0014</v>
      </c>
      <c r="K68" s="21" t="str">
        <f>IF(Sheet1!E64="","",PROPER(Sheet1!E64))</f>
        <v>Washington Township</v>
      </c>
    </row>
    <row r="69" spans="1:11" x14ac:dyDescent="0.35">
      <c r="A69" s="5" t="s">
        <v>182</v>
      </c>
      <c r="B69" s="6" t="s">
        <v>183</v>
      </c>
      <c r="C69" s="11" t="str">
        <f t="shared" si="0"/>
        <v>Porter</v>
      </c>
      <c r="D69" s="11" t="s">
        <v>42</v>
      </c>
      <c r="E69" s="15" t="s">
        <v>43</v>
      </c>
      <c r="G69" s="5" t="str">
        <f>IF(Sheet1!B65="","",VLOOKUP(Sheet1!B65,'Support I'!B:C,2,FALSE))</f>
        <v>Cass</v>
      </c>
      <c r="H69" s="6" t="str">
        <f>IF(Sheet1!C65="","",Sheet1!C65)</f>
        <v>2</v>
      </c>
      <c r="I69" s="5" t="str">
        <f t="shared" si="1"/>
        <v>Township</v>
      </c>
      <c r="J69" s="6" t="str">
        <f>IF(Sheet1!D65="","",Sheet1!D65)</f>
        <v>0001</v>
      </c>
      <c r="K69" s="21" t="str">
        <f>IF(Sheet1!E65="","",PROPER(Sheet1!E65))</f>
        <v>Adams Township</v>
      </c>
    </row>
    <row r="70" spans="1:11" x14ac:dyDescent="0.35">
      <c r="A70" s="5" t="s">
        <v>184</v>
      </c>
      <c r="B70" s="6" t="s">
        <v>185</v>
      </c>
      <c r="C70" s="11" t="str">
        <f t="shared" si="0"/>
        <v>Posey</v>
      </c>
      <c r="D70" s="11" t="s">
        <v>58</v>
      </c>
      <c r="E70" s="15" t="s">
        <v>59</v>
      </c>
      <c r="G70" s="5" t="str">
        <f>IF(Sheet1!B66="","",VLOOKUP(Sheet1!B66,'Support I'!B:C,2,FALSE))</f>
        <v>Cass</v>
      </c>
      <c r="H70" s="6" t="str">
        <f>IF(Sheet1!C66="","",Sheet1!C66)</f>
        <v>2</v>
      </c>
      <c r="I70" s="5" t="str">
        <f t="shared" si="1"/>
        <v>Township</v>
      </c>
      <c r="J70" s="6" t="str">
        <f>IF(Sheet1!D66="","",Sheet1!D66)</f>
        <v>0002</v>
      </c>
      <c r="K70" s="21" t="str">
        <f>IF(Sheet1!E66="","",PROPER(Sheet1!E66))</f>
        <v>Bethlehem Township</v>
      </c>
    </row>
    <row r="71" spans="1:11" x14ac:dyDescent="0.35">
      <c r="A71" s="5" t="s">
        <v>186</v>
      </c>
      <c r="B71" s="6" t="s">
        <v>187</v>
      </c>
      <c r="C71" s="11" t="str">
        <f t="shared" ref="C71:C97" si="3">A71</f>
        <v>Pulaski</v>
      </c>
      <c r="D71" s="11" t="s">
        <v>64</v>
      </c>
      <c r="E71" s="15" t="s">
        <v>65</v>
      </c>
      <c r="G71" s="5" t="str">
        <f>IF(Sheet1!B67="","",VLOOKUP(Sheet1!B67,'Support I'!B:C,2,FALSE))</f>
        <v>Cass</v>
      </c>
      <c r="H71" s="6" t="str">
        <f>IF(Sheet1!C67="","",Sheet1!C67)</f>
        <v>2</v>
      </c>
      <c r="I71" s="5" t="str">
        <f t="shared" ref="I71:I134" si="4">IF(H71="","","Township")</f>
        <v>Township</v>
      </c>
      <c r="J71" s="6" t="str">
        <f>IF(Sheet1!D67="","",Sheet1!D67)</f>
        <v>0003</v>
      </c>
      <c r="K71" s="21" t="str">
        <f>IF(Sheet1!E67="","",PROPER(Sheet1!E67))</f>
        <v>Boone Township</v>
      </c>
    </row>
    <row r="72" spans="1:11" x14ac:dyDescent="0.35">
      <c r="A72" s="5" t="s">
        <v>188</v>
      </c>
      <c r="B72" s="6" t="s">
        <v>189</v>
      </c>
      <c r="C72" s="11" t="str">
        <f t="shared" si="3"/>
        <v>Putnam</v>
      </c>
      <c r="D72" s="11" t="s">
        <v>52</v>
      </c>
      <c r="E72" s="15" t="s">
        <v>53</v>
      </c>
      <c r="G72" s="5" t="str">
        <f>IF(Sheet1!B68="","",VLOOKUP(Sheet1!B68,'Support I'!B:C,2,FALSE))</f>
        <v>Cass</v>
      </c>
      <c r="H72" s="6" t="str">
        <f>IF(Sheet1!C68="","",Sheet1!C68)</f>
        <v>2</v>
      </c>
      <c r="I72" s="5" t="str">
        <f t="shared" si="4"/>
        <v>Township</v>
      </c>
      <c r="J72" s="6" t="str">
        <f>IF(Sheet1!D68="","",Sheet1!D68)</f>
        <v>0005</v>
      </c>
      <c r="K72" s="21" t="str">
        <f>IF(Sheet1!E68="","",PROPER(Sheet1!E68))</f>
        <v>Clinton Township</v>
      </c>
    </row>
    <row r="73" spans="1:11" x14ac:dyDescent="0.35">
      <c r="A73" s="5" t="s">
        <v>190</v>
      </c>
      <c r="B73" s="6" t="s">
        <v>191</v>
      </c>
      <c r="C73" s="11" t="str">
        <f t="shared" si="3"/>
        <v>Randolph</v>
      </c>
      <c r="D73" s="11" t="s">
        <v>33</v>
      </c>
      <c r="E73" s="15" t="s">
        <v>34</v>
      </c>
      <c r="G73" s="5" t="str">
        <f>IF(Sheet1!B69="","",VLOOKUP(Sheet1!B69,'Support I'!B:C,2,FALSE))</f>
        <v>Cass</v>
      </c>
      <c r="H73" s="6" t="str">
        <f>IF(Sheet1!C69="","",Sheet1!C69)</f>
        <v>2</v>
      </c>
      <c r="I73" s="5" t="str">
        <f t="shared" si="4"/>
        <v>Township</v>
      </c>
      <c r="J73" s="6" t="str">
        <f>IF(Sheet1!D69="","",Sheet1!D69)</f>
        <v>0006</v>
      </c>
      <c r="K73" s="21" t="str">
        <f>IF(Sheet1!E69="","",PROPER(Sheet1!E69))</f>
        <v>Deer Creek Township</v>
      </c>
    </row>
    <row r="74" spans="1:11" x14ac:dyDescent="0.35">
      <c r="A74" s="5" t="s">
        <v>192</v>
      </c>
      <c r="B74" s="6" t="s">
        <v>193</v>
      </c>
      <c r="C74" s="11" t="str">
        <f t="shared" si="3"/>
        <v>Ripley</v>
      </c>
      <c r="D74" s="11" t="s">
        <v>68</v>
      </c>
      <c r="E74" s="15" t="s">
        <v>69</v>
      </c>
      <c r="G74" s="5" t="str">
        <f>IF(Sheet1!B70="","",VLOOKUP(Sheet1!B70,'Support I'!B:C,2,FALSE))</f>
        <v>Cass</v>
      </c>
      <c r="H74" s="6" t="str">
        <f>IF(Sheet1!C70="","",Sheet1!C70)</f>
        <v>2</v>
      </c>
      <c r="I74" s="5" t="str">
        <f t="shared" si="4"/>
        <v>Township</v>
      </c>
      <c r="J74" s="6" t="str">
        <f>IF(Sheet1!D70="","",Sheet1!D70)</f>
        <v>0008</v>
      </c>
      <c r="K74" s="21" t="str">
        <f>IF(Sheet1!E70="","",PROPER(Sheet1!E70))</f>
        <v>Harrison Township</v>
      </c>
    </row>
    <row r="75" spans="1:11" x14ac:dyDescent="0.35">
      <c r="A75" s="5" t="s">
        <v>194</v>
      </c>
      <c r="B75" s="6" t="s">
        <v>195</v>
      </c>
      <c r="C75" s="11" t="str">
        <f t="shared" si="3"/>
        <v>Rush</v>
      </c>
      <c r="D75" s="11" t="s">
        <v>33</v>
      </c>
      <c r="E75" s="15" t="s">
        <v>34</v>
      </c>
      <c r="G75" s="5" t="str">
        <f>IF(Sheet1!B71="","",VLOOKUP(Sheet1!B71,'Support I'!B:C,2,FALSE))</f>
        <v>Cass</v>
      </c>
      <c r="H75" s="6" t="str">
        <f>IF(Sheet1!C71="","",Sheet1!C71)</f>
        <v>2</v>
      </c>
      <c r="I75" s="5" t="str">
        <f t="shared" si="4"/>
        <v>Township</v>
      </c>
      <c r="J75" s="6" t="str">
        <f>IF(Sheet1!D71="","",Sheet1!D71)</f>
        <v>0009</v>
      </c>
      <c r="K75" s="21" t="str">
        <f>IF(Sheet1!E71="","",PROPER(Sheet1!E71))</f>
        <v>Jackson Township</v>
      </c>
    </row>
    <row r="76" spans="1:11" x14ac:dyDescent="0.35">
      <c r="A76" s="5" t="s">
        <v>196</v>
      </c>
      <c r="B76" s="6" t="s">
        <v>197</v>
      </c>
      <c r="C76" s="11" t="str">
        <f t="shared" si="3"/>
        <v>St. Joseph</v>
      </c>
      <c r="D76" s="11" t="s">
        <v>38</v>
      </c>
      <c r="E76" s="15" t="s">
        <v>39</v>
      </c>
      <c r="G76" s="5" t="str">
        <f>IF(Sheet1!B72="","",VLOOKUP(Sheet1!B72,'Support I'!B:C,2,FALSE))</f>
        <v>Cass</v>
      </c>
      <c r="H76" s="6" t="str">
        <f>IF(Sheet1!C72="","",Sheet1!C72)</f>
        <v>2</v>
      </c>
      <c r="I76" s="5" t="str">
        <f t="shared" si="4"/>
        <v>Township</v>
      </c>
      <c r="J76" s="6" t="str">
        <f>IF(Sheet1!D72="","",Sheet1!D72)</f>
        <v>0010</v>
      </c>
      <c r="K76" s="21" t="str">
        <f>IF(Sheet1!E72="","",PROPER(Sheet1!E72))</f>
        <v>Jefferson Township</v>
      </c>
    </row>
    <row r="77" spans="1:11" x14ac:dyDescent="0.35">
      <c r="A77" s="5" t="s">
        <v>198</v>
      </c>
      <c r="B77" s="6" t="s">
        <v>199</v>
      </c>
      <c r="C77" s="11" t="str">
        <f t="shared" si="3"/>
        <v>Scott</v>
      </c>
      <c r="D77" s="11" t="s">
        <v>47</v>
      </c>
      <c r="E77" s="15" t="s">
        <v>48</v>
      </c>
      <c r="G77" s="5" t="str">
        <f>IF(Sheet1!B73="","",VLOOKUP(Sheet1!B73,'Support I'!B:C,2,FALSE))</f>
        <v>Cass</v>
      </c>
      <c r="H77" s="6" t="str">
        <f>IF(Sheet1!C73="","",Sheet1!C73)</f>
        <v>2</v>
      </c>
      <c r="I77" s="5" t="str">
        <f t="shared" si="4"/>
        <v>Township</v>
      </c>
      <c r="J77" s="6" t="str">
        <f>IF(Sheet1!D73="","",Sheet1!D73)</f>
        <v>0011</v>
      </c>
      <c r="K77" s="21" t="str">
        <f>IF(Sheet1!E73="","",PROPER(Sheet1!E73))</f>
        <v>Miami Township</v>
      </c>
    </row>
    <row r="78" spans="1:11" x14ac:dyDescent="0.35">
      <c r="A78" s="5" t="s">
        <v>200</v>
      </c>
      <c r="B78" s="6" t="s">
        <v>201</v>
      </c>
      <c r="C78" s="11" t="str">
        <f t="shared" si="3"/>
        <v>Shelby</v>
      </c>
      <c r="D78" s="11" t="s">
        <v>110</v>
      </c>
      <c r="E78" s="15" t="s">
        <v>111</v>
      </c>
      <c r="G78" s="5" t="str">
        <f>IF(Sheet1!B74="","",VLOOKUP(Sheet1!B74,'Support I'!B:C,2,FALSE))</f>
        <v>Cass</v>
      </c>
      <c r="H78" s="6" t="str">
        <f>IF(Sheet1!C74="","",Sheet1!C74)</f>
        <v>2</v>
      </c>
      <c r="I78" s="5" t="str">
        <f t="shared" si="4"/>
        <v>Township</v>
      </c>
      <c r="J78" s="6" t="str">
        <f>IF(Sheet1!D74="","",Sheet1!D74)</f>
        <v>0013</v>
      </c>
      <c r="K78" s="21" t="str">
        <f>IF(Sheet1!E74="","",PROPER(Sheet1!E74))</f>
        <v>Tipton Township</v>
      </c>
    </row>
    <row r="79" spans="1:11" x14ac:dyDescent="0.35">
      <c r="A79" s="5" t="s">
        <v>202</v>
      </c>
      <c r="B79" s="6" t="s">
        <v>203</v>
      </c>
      <c r="C79" s="11" t="str">
        <f t="shared" si="3"/>
        <v>Spencer</v>
      </c>
      <c r="D79" s="11" t="s">
        <v>58</v>
      </c>
      <c r="E79" s="15" t="s">
        <v>59</v>
      </c>
      <c r="G79" s="5" t="str">
        <f>IF(Sheet1!B75="","",VLOOKUP(Sheet1!B75,'Support I'!B:C,2,FALSE))</f>
        <v>Cass</v>
      </c>
      <c r="H79" s="6" t="str">
        <f>IF(Sheet1!C75="","",Sheet1!C75)</f>
        <v>2</v>
      </c>
      <c r="I79" s="5" t="str">
        <f t="shared" si="4"/>
        <v>Township</v>
      </c>
      <c r="J79" s="6" t="str">
        <f>IF(Sheet1!D75="","",Sheet1!D75)</f>
        <v>0014</v>
      </c>
      <c r="K79" s="21" t="str">
        <f>IF(Sheet1!E75="","",PROPER(Sheet1!E75))</f>
        <v>Washington Township</v>
      </c>
    </row>
    <row r="80" spans="1:11" x14ac:dyDescent="0.35">
      <c r="A80" s="5" t="s">
        <v>204</v>
      </c>
      <c r="B80" s="6" t="s">
        <v>205</v>
      </c>
      <c r="C80" s="11" t="str">
        <f t="shared" si="3"/>
        <v>Starke</v>
      </c>
      <c r="D80" s="11" t="s">
        <v>38</v>
      </c>
      <c r="E80" s="15" t="s">
        <v>39</v>
      </c>
      <c r="G80" s="5" t="str">
        <f>IF(Sheet1!B76="","",VLOOKUP(Sheet1!B76,'Support I'!B:C,2,FALSE))</f>
        <v>Clark</v>
      </c>
      <c r="H80" s="6" t="str">
        <f>IF(Sheet1!C76="","",Sheet1!C76)</f>
        <v>2</v>
      </c>
      <c r="I80" s="5" t="str">
        <f t="shared" si="4"/>
        <v>Township</v>
      </c>
      <c r="J80" s="6" t="str">
        <f>IF(Sheet1!D76="","",Sheet1!D76)</f>
        <v>0012</v>
      </c>
      <c r="K80" s="21" t="str">
        <f>IF(Sheet1!E76="","",PROPER(Sheet1!E76))</f>
        <v>Wood Township</v>
      </c>
    </row>
    <row r="81" spans="1:11" x14ac:dyDescent="0.35">
      <c r="A81" s="5" t="s">
        <v>206</v>
      </c>
      <c r="B81" s="6" t="s">
        <v>207</v>
      </c>
      <c r="C81" s="11" t="str">
        <f t="shared" si="3"/>
        <v>Steuben</v>
      </c>
      <c r="D81" s="11" t="s">
        <v>52</v>
      </c>
      <c r="E81" s="15" t="s">
        <v>53</v>
      </c>
      <c r="G81" s="5" t="str">
        <f>IF(Sheet1!B77="","",VLOOKUP(Sheet1!B77,'Support I'!B:C,2,FALSE))</f>
        <v>Clay</v>
      </c>
      <c r="H81" s="6" t="str">
        <f>IF(Sheet1!C77="","",Sheet1!C77)</f>
        <v>2</v>
      </c>
      <c r="I81" s="5" t="str">
        <f t="shared" si="4"/>
        <v>Township</v>
      </c>
      <c r="J81" s="6" t="str">
        <f>IF(Sheet1!D77="","",Sheet1!D77)</f>
        <v>0001</v>
      </c>
      <c r="K81" s="21" t="str">
        <f>IF(Sheet1!E77="","",PROPER(Sheet1!E77))</f>
        <v>Brazil Township</v>
      </c>
    </row>
    <row r="82" spans="1:11" x14ac:dyDescent="0.35">
      <c r="A82" s="5" t="s">
        <v>208</v>
      </c>
      <c r="B82" s="6" t="s">
        <v>209</v>
      </c>
      <c r="C82" s="11" t="str">
        <f t="shared" si="3"/>
        <v>Sullivan</v>
      </c>
      <c r="D82" s="11" t="s">
        <v>42</v>
      </c>
      <c r="E82" s="15" t="s">
        <v>43</v>
      </c>
      <c r="G82" s="5" t="str">
        <f>IF(Sheet1!B78="","",VLOOKUP(Sheet1!B78,'Support I'!B:C,2,FALSE))</f>
        <v>Clay</v>
      </c>
      <c r="H82" s="6" t="str">
        <f>IF(Sheet1!C78="","",Sheet1!C78)</f>
        <v>2</v>
      </c>
      <c r="I82" s="5" t="str">
        <f t="shared" si="4"/>
        <v>Township</v>
      </c>
      <c r="J82" s="6" t="str">
        <f>IF(Sheet1!D78="","",Sheet1!D78)</f>
        <v>0003</v>
      </c>
      <c r="K82" s="21" t="str">
        <f>IF(Sheet1!E78="","",PROPER(Sheet1!E78))</f>
        <v>Dick Johnson Township</v>
      </c>
    </row>
    <row r="83" spans="1:11" x14ac:dyDescent="0.35">
      <c r="A83" s="5" t="s">
        <v>210</v>
      </c>
      <c r="B83" s="6" t="s">
        <v>211</v>
      </c>
      <c r="C83" s="11" t="str">
        <f t="shared" si="3"/>
        <v>Switzerland</v>
      </c>
      <c r="D83" s="11" t="s">
        <v>42</v>
      </c>
      <c r="E83" s="15" t="s">
        <v>43</v>
      </c>
      <c r="G83" s="5" t="str">
        <f>IF(Sheet1!B79="","",VLOOKUP(Sheet1!B79,'Support I'!B:C,2,FALSE))</f>
        <v>Clay</v>
      </c>
      <c r="H83" s="6" t="str">
        <f>IF(Sheet1!C79="","",Sheet1!C79)</f>
        <v>2</v>
      </c>
      <c r="I83" s="5" t="str">
        <f t="shared" si="4"/>
        <v>Township</v>
      </c>
      <c r="J83" s="6" t="str">
        <f>IF(Sheet1!D79="","",Sheet1!D79)</f>
        <v>0004</v>
      </c>
      <c r="K83" s="21" t="str">
        <f>IF(Sheet1!E79="","",PROPER(Sheet1!E79))</f>
        <v>Harrison Township</v>
      </c>
    </row>
    <row r="84" spans="1:11" x14ac:dyDescent="0.35">
      <c r="A84" s="5" t="s">
        <v>212</v>
      </c>
      <c r="B84" s="6" t="s">
        <v>213</v>
      </c>
      <c r="C84" s="11" t="str">
        <f t="shared" si="3"/>
        <v>Tippecanoe</v>
      </c>
      <c r="D84" s="11" t="s">
        <v>38</v>
      </c>
      <c r="E84" s="15" t="s">
        <v>39</v>
      </c>
      <c r="G84" s="5" t="str">
        <f>IF(Sheet1!B80="","",VLOOKUP(Sheet1!B80,'Support I'!B:C,2,FALSE))</f>
        <v>Clay</v>
      </c>
      <c r="H84" s="6" t="str">
        <f>IF(Sheet1!C80="","",Sheet1!C80)</f>
        <v>2</v>
      </c>
      <c r="I84" s="5" t="str">
        <f t="shared" si="4"/>
        <v>Township</v>
      </c>
      <c r="J84" s="6" t="str">
        <f>IF(Sheet1!D80="","",Sheet1!D80)</f>
        <v>0005</v>
      </c>
      <c r="K84" s="21" t="str">
        <f>IF(Sheet1!E80="","",PROPER(Sheet1!E80))</f>
        <v>Jackson Township</v>
      </c>
    </row>
    <row r="85" spans="1:11" x14ac:dyDescent="0.35">
      <c r="A85" s="5" t="s">
        <v>214</v>
      </c>
      <c r="B85" s="6" t="s">
        <v>215</v>
      </c>
      <c r="C85" s="11" t="str">
        <f t="shared" si="3"/>
        <v>Tipton</v>
      </c>
      <c r="D85" s="11" t="s">
        <v>64</v>
      </c>
      <c r="E85" s="15" t="s">
        <v>65</v>
      </c>
      <c r="G85" s="5" t="str">
        <f>IF(Sheet1!B81="","",VLOOKUP(Sheet1!B81,'Support I'!B:C,2,FALSE))</f>
        <v>Clay</v>
      </c>
      <c r="H85" s="6" t="str">
        <f>IF(Sheet1!C81="","",Sheet1!C81)</f>
        <v>2</v>
      </c>
      <c r="I85" s="5" t="str">
        <f t="shared" si="4"/>
        <v>Township</v>
      </c>
      <c r="J85" s="6" t="str">
        <f>IF(Sheet1!D81="","",Sheet1!D81)</f>
        <v>0007</v>
      </c>
      <c r="K85" s="21" t="str">
        <f>IF(Sheet1!E81="","",PROPER(Sheet1!E81))</f>
        <v>Perry Township</v>
      </c>
    </row>
    <row r="86" spans="1:11" x14ac:dyDescent="0.35">
      <c r="A86" s="5" t="s">
        <v>216</v>
      </c>
      <c r="B86" s="6" t="s">
        <v>217</v>
      </c>
      <c r="C86" s="11" t="str">
        <f t="shared" si="3"/>
        <v>Union</v>
      </c>
      <c r="D86" s="11" t="s">
        <v>33</v>
      </c>
      <c r="E86" s="15" t="s">
        <v>34</v>
      </c>
      <c r="G86" s="5" t="str">
        <f>IF(Sheet1!B82="","",VLOOKUP(Sheet1!B82,'Support I'!B:C,2,FALSE))</f>
        <v>Clay</v>
      </c>
      <c r="H86" s="6" t="str">
        <f>IF(Sheet1!C82="","",Sheet1!C82)</f>
        <v>2</v>
      </c>
      <c r="I86" s="5" t="str">
        <f t="shared" si="4"/>
        <v>Township</v>
      </c>
      <c r="J86" s="6" t="str">
        <f>IF(Sheet1!D82="","",Sheet1!D82)</f>
        <v>0009</v>
      </c>
      <c r="K86" s="21" t="str">
        <f>IF(Sheet1!E82="","",PROPER(Sheet1!E82))</f>
        <v>Sugar Ridge Township</v>
      </c>
    </row>
    <row r="87" spans="1:11" x14ac:dyDescent="0.35">
      <c r="A87" s="5" t="s">
        <v>218</v>
      </c>
      <c r="B87" s="6" t="s">
        <v>219</v>
      </c>
      <c r="C87" s="11" t="str">
        <f t="shared" si="3"/>
        <v>Vanderburgh</v>
      </c>
      <c r="D87" s="11" t="s">
        <v>58</v>
      </c>
      <c r="E87" s="15" t="s">
        <v>59</v>
      </c>
      <c r="G87" s="5" t="str">
        <f>IF(Sheet1!B83="","",VLOOKUP(Sheet1!B83,'Support I'!B:C,2,FALSE))</f>
        <v>Clay</v>
      </c>
      <c r="H87" s="6" t="str">
        <f>IF(Sheet1!C83="","",Sheet1!C83)</f>
        <v>2</v>
      </c>
      <c r="I87" s="5" t="str">
        <f t="shared" si="4"/>
        <v>Township</v>
      </c>
      <c r="J87" s="6" t="str">
        <f>IF(Sheet1!D83="","",Sheet1!D83)</f>
        <v>0011</v>
      </c>
      <c r="K87" s="21" t="str">
        <f>IF(Sheet1!E83="","",PROPER(Sheet1!E83))</f>
        <v>Washington Township</v>
      </c>
    </row>
    <row r="88" spans="1:11" x14ac:dyDescent="0.35">
      <c r="A88" s="5" t="s">
        <v>220</v>
      </c>
      <c r="B88" s="6" t="s">
        <v>221</v>
      </c>
      <c r="C88" s="11" t="str">
        <f t="shared" si="3"/>
        <v>Vermillion</v>
      </c>
      <c r="D88" s="11" t="s">
        <v>76</v>
      </c>
      <c r="E88" s="15" t="s">
        <v>77</v>
      </c>
      <c r="G88" s="5" t="str">
        <f>IF(Sheet1!B84="","",VLOOKUP(Sheet1!B84,'Support I'!B:C,2,FALSE))</f>
        <v>Clinton</v>
      </c>
      <c r="H88" s="6" t="str">
        <f>IF(Sheet1!C84="","",Sheet1!C84)</f>
        <v>2</v>
      </c>
      <c r="I88" s="5" t="str">
        <f t="shared" si="4"/>
        <v>Township</v>
      </c>
      <c r="J88" s="6" t="str">
        <f>IF(Sheet1!D84="","",Sheet1!D84)</f>
        <v>0001</v>
      </c>
      <c r="K88" s="21" t="str">
        <f>IF(Sheet1!E84="","",PROPER(Sheet1!E84))</f>
        <v>Center Township</v>
      </c>
    </row>
    <row r="89" spans="1:11" x14ac:dyDescent="0.35">
      <c r="A89" s="5" t="s">
        <v>222</v>
      </c>
      <c r="B89" s="6" t="s">
        <v>223</v>
      </c>
      <c r="C89" s="11" t="str">
        <f t="shared" si="3"/>
        <v>Vigo</v>
      </c>
      <c r="D89" s="11" t="s">
        <v>68</v>
      </c>
      <c r="E89" s="15" t="s">
        <v>69</v>
      </c>
      <c r="G89" s="5" t="str">
        <f>IF(Sheet1!B85="","",VLOOKUP(Sheet1!B85,'Support I'!B:C,2,FALSE))</f>
        <v>Clinton</v>
      </c>
      <c r="H89" s="6" t="str">
        <f>IF(Sheet1!C85="","",Sheet1!C85)</f>
        <v>2</v>
      </c>
      <c r="I89" s="5" t="str">
        <f t="shared" si="4"/>
        <v>Township</v>
      </c>
      <c r="J89" s="6" t="str">
        <f>IF(Sheet1!D85="","",Sheet1!D85)</f>
        <v>0003</v>
      </c>
      <c r="K89" s="21" t="str">
        <f>IF(Sheet1!E85="","",PROPER(Sheet1!E85))</f>
        <v>Jackson Township</v>
      </c>
    </row>
    <row r="90" spans="1:11" x14ac:dyDescent="0.35">
      <c r="A90" s="5" t="s">
        <v>224</v>
      </c>
      <c r="B90" s="6" t="s">
        <v>225</v>
      </c>
      <c r="C90" s="11" t="str">
        <f t="shared" si="3"/>
        <v>Wabash</v>
      </c>
      <c r="D90" s="11" t="s">
        <v>33</v>
      </c>
      <c r="E90" s="15" t="s">
        <v>34</v>
      </c>
      <c r="G90" s="5" t="str">
        <f>IF(Sheet1!B86="","",VLOOKUP(Sheet1!B86,'Support I'!B:C,2,FALSE))</f>
        <v>Clinton</v>
      </c>
      <c r="H90" s="6" t="str">
        <f>IF(Sheet1!C86="","",Sheet1!C86)</f>
        <v>2</v>
      </c>
      <c r="I90" s="5" t="str">
        <f t="shared" si="4"/>
        <v>Township</v>
      </c>
      <c r="J90" s="6" t="str">
        <f>IF(Sheet1!D86="","",Sheet1!D86)</f>
        <v>0006</v>
      </c>
      <c r="K90" s="21" t="str">
        <f>IF(Sheet1!E86="","",PROPER(Sheet1!E86))</f>
        <v>Madison Township</v>
      </c>
    </row>
    <row r="91" spans="1:11" x14ac:dyDescent="0.35">
      <c r="A91" s="5" t="s">
        <v>226</v>
      </c>
      <c r="B91" s="6" t="s">
        <v>227</v>
      </c>
      <c r="C91" s="11" t="str">
        <f t="shared" si="3"/>
        <v>Warren</v>
      </c>
      <c r="D91" s="11" t="s">
        <v>38</v>
      </c>
      <c r="E91" s="15" t="s">
        <v>39</v>
      </c>
      <c r="G91" s="5" t="str">
        <f>IF(Sheet1!B87="","",VLOOKUP(Sheet1!B87,'Support I'!B:C,2,FALSE))</f>
        <v>Clinton</v>
      </c>
      <c r="H91" s="6" t="str">
        <f>IF(Sheet1!C87="","",Sheet1!C87)</f>
        <v>2</v>
      </c>
      <c r="I91" s="5" t="str">
        <f t="shared" si="4"/>
        <v>Township</v>
      </c>
      <c r="J91" s="6" t="str">
        <f>IF(Sheet1!D87="","",Sheet1!D87)</f>
        <v>0008</v>
      </c>
      <c r="K91" s="21" t="str">
        <f>IF(Sheet1!E87="","",PROPER(Sheet1!E87))</f>
        <v>Owen Township</v>
      </c>
    </row>
    <row r="92" spans="1:11" x14ac:dyDescent="0.35">
      <c r="A92" s="5" t="s">
        <v>228</v>
      </c>
      <c r="B92" s="6" t="s">
        <v>229</v>
      </c>
      <c r="C92" s="11" t="str">
        <f t="shared" si="3"/>
        <v>Warrick</v>
      </c>
      <c r="D92" s="11" t="s">
        <v>58</v>
      </c>
      <c r="E92" s="15" t="s">
        <v>59</v>
      </c>
      <c r="G92" s="5" t="str">
        <f>IF(Sheet1!B88="","",VLOOKUP(Sheet1!B88,'Support I'!B:C,2,FALSE))</f>
        <v>Clinton</v>
      </c>
      <c r="H92" s="6" t="str">
        <f>IF(Sheet1!C88="","",Sheet1!C88)</f>
        <v>2</v>
      </c>
      <c r="I92" s="5" t="str">
        <f t="shared" si="4"/>
        <v>Township</v>
      </c>
      <c r="J92" s="6" t="str">
        <f>IF(Sheet1!D88="","",Sheet1!D88)</f>
        <v>0009</v>
      </c>
      <c r="K92" s="21" t="str">
        <f>IF(Sheet1!E88="","",PROPER(Sheet1!E88))</f>
        <v>Perry Township</v>
      </c>
    </row>
    <row r="93" spans="1:11" x14ac:dyDescent="0.35">
      <c r="A93" s="5" t="s">
        <v>230</v>
      </c>
      <c r="B93" s="6" t="s">
        <v>231</v>
      </c>
      <c r="C93" s="11" t="str">
        <f t="shared" si="3"/>
        <v>Washington</v>
      </c>
      <c r="D93" s="11" t="s">
        <v>76</v>
      </c>
      <c r="E93" s="15" t="s">
        <v>77</v>
      </c>
      <c r="G93" s="5" t="str">
        <f>IF(Sheet1!B89="","",VLOOKUP(Sheet1!B89,'Support I'!B:C,2,FALSE))</f>
        <v>Clinton</v>
      </c>
      <c r="H93" s="6" t="str">
        <f>IF(Sheet1!C89="","",Sheet1!C89)</f>
        <v>2</v>
      </c>
      <c r="I93" s="5" t="str">
        <f t="shared" si="4"/>
        <v>Township</v>
      </c>
      <c r="J93" s="6" t="str">
        <f>IF(Sheet1!D89="","",Sheet1!D89)</f>
        <v>0010</v>
      </c>
      <c r="K93" s="21" t="str">
        <f>IF(Sheet1!E89="","",PROPER(Sheet1!E89))</f>
        <v>Ross Township</v>
      </c>
    </row>
    <row r="94" spans="1:11" x14ac:dyDescent="0.35">
      <c r="A94" s="5" t="s">
        <v>232</v>
      </c>
      <c r="B94" s="6" t="s">
        <v>233</v>
      </c>
      <c r="C94" s="11" t="str">
        <f t="shared" si="3"/>
        <v>Wayne</v>
      </c>
      <c r="D94" s="11" t="s">
        <v>58</v>
      </c>
      <c r="E94" s="15" t="s">
        <v>59</v>
      </c>
      <c r="G94" s="5" t="str">
        <f>IF(Sheet1!B90="","",VLOOKUP(Sheet1!B90,'Support I'!B:C,2,FALSE))</f>
        <v>Clinton</v>
      </c>
      <c r="H94" s="6" t="str">
        <f>IF(Sheet1!C90="","",Sheet1!C90)</f>
        <v>2</v>
      </c>
      <c r="I94" s="5" t="str">
        <f t="shared" si="4"/>
        <v>Township</v>
      </c>
      <c r="J94" s="6" t="str">
        <f>IF(Sheet1!D90="","",Sheet1!D90)</f>
        <v>0012</v>
      </c>
      <c r="K94" s="21" t="str">
        <f>IF(Sheet1!E90="","",PROPER(Sheet1!E90))</f>
        <v>Union Township</v>
      </c>
    </row>
    <row r="95" spans="1:11" x14ac:dyDescent="0.35">
      <c r="A95" s="5" t="s">
        <v>234</v>
      </c>
      <c r="B95" s="6" t="s">
        <v>235</v>
      </c>
      <c r="C95" s="11" t="str">
        <f t="shared" si="3"/>
        <v>Wells</v>
      </c>
      <c r="D95" s="11" t="s">
        <v>38</v>
      </c>
      <c r="E95" s="15" t="s">
        <v>39</v>
      </c>
      <c r="G95" s="5" t="str">
        <f>IF(Sheet1!B91="","",VLOOKUP(Sheet1!B91,'Support I'!B:C,2,FALSE))</f>
        <v>Clinton</v>
      </c>
      <c r="H95" s="6" t="str">
        <f>IF(Sheet1!C91="","",Sheet1!C91)</f>
        <v>2</v>
      </c>
      <c r="I95" s="5" t="str">
        <f t="shared" si="4"/>
        <v>Township</v>
      </c>
      <c r="J95" s="6" t="str">
        <f>IF(Sheet1!D91="","",Sheet1!D91)</f>
        <v>0014</v>
      </c>
      <c r="K95" s="21" t="str">
        <f>IF(Sheet1!E91="","",PROPER(Sheet1!E91))</f>
        <v>Washington Township</v>
      </c>
    </row>
    <row r="96" spans="1:11" x14ac:dyDescent="0.35">
      <c r="A96" s="5" t="s">
        <v>236</v>
      </c>
      <c r="B96" s="6" t="s">
        <v>237</v>
      </c>
      <c r="C96" s="11" t="str">
        <f t="shared" si="3"/>
        <v>White</v>
      </c>
      <c r="D96" s="11" t="s">
        <v>42</v>
      </c>
      <c r="E96" s="15" t="s">
        <v>43</v>
      </c>
      <c r="G96" s="5" t="str">
        <f>IF(Sheet1!B92="","",VLOOKUP(Sheet1!B92,'Support I'!B:C,2,FALSE))</f>
        <v>Daviess</v>
      </c>
      <c r="H96" s="6" t="str">
        <f>IF(Sheet1!C92="","",Sheet1!C92)</f>
        <v>2</v>
      </c>
      <c r="I96" s="5" t="str">
        <f t="shared" si="4"/>
        <v>Township</v>
      </c>
      <c r="J96" s="6" t="str">
        <f>IF(Sheet1!D92="","",Sheet1!D92)</f>
        <v>0001</v>
      </c>
      <c r="K96" s="21" t="str">
        <f>IF(Sheet1!E92="","",PROPER(Sheet1!E92))</f>
        <v>Barr Township</v>
      </c>
    </row>
    <row r="97" spans="1:11" x14ac:dyDescent="0.35">
      <c r="A97" s="5" t="s">
        <v>238</v>
      </c>
      <c r="B97" s="6" t="s">
        <v>239</v>
      </c>
      <c r="C97" s="11" t="str">
        <f t="shared" si="3"/>
        <v>Whitley</v>
      </c>
      <c r="D97" s="11" t="s">
        <v>38</v>
      </c>
      <c r="E97" s="15" t="s">
        <v>39</v>
      </c>
      <c r="G97" s="5" t="str">
        <f>IF(Sheet1!B93="","",VLOOKUP(Sheet1!B93,'Support I'!B:C,2,FALSE))</f>
        <v>Daviess</v>
      </c>
      <c r="H97" s="6" t="str">
        <f>IF(Sheet1!C93="","",Sheet1!C93)</f>
        <v>2</v>
      </c>
      <c r="I97" s="5" t="str">
        <f t="shared" si="4"/>
        <v>Township</v>
      </c>
      <c r="J97" s="6" t="str">
        <f>IF(Sheet1!D93="","",Sheet1!D93)</f>
        <v>0002</v>
      </c>
      <c r="K97" s="21" t="str">
        <f>IF(Sheet1!E93="","",PROPER(Sheet1!E93))</f>
        <v>Bogard Township</v>
      </c>
    </row>
    <row r="98" spans="1:11" x14ac:dyDescent="0.35">
      <c r="A98"/>
      <c r="B98"/>
      <c r="C98"/>
      <c r="D98"/>
      <c r="E98" s="17"/>
      <c r="G98" s="5" t="str">
        <f>IF(Sheet1!B94="","",VLOOKUP(Sheet1!B94,'Support I'!B:C,2,FALSE))</f>
        <v>Daviess</v>
      </c>
      <c r="H98" s="6" t="str">
        <f>IF(Sheet1!C94="","",Sheet1!C94)</f>
        <v>2</v>
      </c>
      <c r="I98" s="5" t="str">
        <f t="shared" si="4"/>
        <v>Township</v>
      </c>
      <c r="J98" s="6" t="str">
        <f>IF(Sheet1!D94="","",Sheet1!D94)</f>
        <v>0003</v>
      </c>
      <c r="K98" s="21" t="str">
        <f>IF(Sheet1!E94="","",PROPER(Sheet1!E94))</f>
        <v>Elmore Township</v>
      </c>
    </row>
    <row r="99" spans="1:11" x14ac:dyDescent="0.35">
      <c r="A99"/>
      <c r="B99"/>
      <c r="C99"/>
      <c r="D99"/>
      <c r="E99" s="17"/>
      <c r="G99" s="5" t="str">
        <f>IF(Sheet1!B95="","",VLOOKUP(Sheet1!B95,'Support I'!B:C,2,FALSE))</f>
        <v>Daviess</v>
      </c>
      <c r="H99" s="6" t="str">
        <f>IF(Sheet1!C95="","",Sheet1!C95)</f>
        <v>2</v>
      </c>
      <c r="I99" s="5" t="str">
        <f t="shared" si="4"/>
        <v>Township</v>
      </c>
      <c r="J99" s="6" t="str">
        <f>IF(Sheet1!D95="","",Sheet1!D95)</f>
        <v>0005</v>
      </c>
      <c r="K99" s="21" t="str">
        <f>IF(Sheet1!E95="","",PROPER(Sheet1!E95))</f>
        <v>Madison Township</v>
      </c>
    </row>
    <row r="100" spans="1:11" x14ac:dyDescent="0.35">
      <c r="A100"/>
      <c r="B100"/>
      <c r="C100"/>
      <c r="D100"/>
      <c r="E100" s="17"/>
      <c r="G100" s="5" t="str">
        <f>IF(Sheet1!B96="","",VLOOKUP(Sheet1!B96,'Support I'!B:C,2,FALSE))</f>
        <v>Daviess</v>
      </c>
      <c r="H100" s="6" t="str">
        <f>IF(Sheet1!C96="","",Sheet1!C96)</f>
        <v>2</v>
      </c>
      <c r="I100" s="5" t="str">
        <f t="shared" si="4"/>
        <v>Township</v>
      </c>
      <c r="J100" s="6" t="str">
        <f>IF(Sheet1!D96="","",Sheet1!D96)</f>
        <v>0007</v>
      </c>
      <c r="K100" s="21" t="str">
        <f>IF(Sheet1!E96="","",PROPER(Sheet1!E96))</f>
        <v>Steele Township</v>
      </c>
    </row>
    <row r="101" spans="1:11" x14ac:dyDescent="0.35">
      <c r="A101"/>
      <c r="B101"/>
      <c r="C101"/>
      <c r="D101"/>
      <c r="E101" s="17"/>
      <c r="G101" s="5" t="str">
        <f>IF(Sheet1!B97="","",VLOOKUP(Sheet1!B97,'Support I'!B:C,2,FALSE))</f>
        <v>Daviess</v>
      </c>
      <c r="H101" s="6" t="str">
        <f>IF(Sheet1!C97="","",Sheet1!C97)</f>
        <v>2</v>
      </c>
      <c r="I101" s="5" t="str">
        <f t="shared" si="4"/>
        <v>Township</v>
      </c>
      <c r="J101" s="6" t="str">
        <f>IF(Sheet1!D97="","",Sheet1!D97)</f>
        <v>0008</v>
      </c>
      <c r="K101" s="21" t="str">
        <f>IF(Sheet1!E97="","",PROPER(Sheet1!E97))</f>
        <v>Van Buren Township</v>
      </c>
    </row>
    <row r="102" spans="1:11" x14ac:dyDescent="0.35">
      <c r="A102"/>
      <c r="B102"/>
      <c r="C102"/>
      <c r="D102"/>
      <c r="E102" s="17"/>
      <c r="G102" s="5" t="str">
        <f>IF(Sheet1!B98="","",VLOOKUP(Sheet1!B98,'Support I'!B:C,2,FALSE))</f>
        <v>Daviess</v>
      </c>
      <c r="H102" s="6" t="str">
        <f>IF(Sheet1!C98="","",Sheet1!C98)</f>
        <v>2</v>
      </c>
      <c r="I102" s="5" t="str">
        <f t="shared" si="4"/>
        <v>Township</v>
      </c>
      <c r="J102" s="6" t="str">
        <f>IF(Sheet1!D98="","",Sheet1!D98)</f>
        <v>0010</v>
      </c>
      <c r="K102" s="21" t="str">
        <f>IF(Sheet1!E98="","",PROPER(Sheet1!E98))</f>
        <v>Washington Township</v>
      </c>
    </row>
    <row r="103" spans="1:11" x14ac:dyDescent="0.35">
      <c r="A103"/>
      <c r="B103"/>
      <c r="C103"/>
      <c r="D103"/>
      <c r="E103" s="17"/>
      <c r="G103" s="5" t="str">
        <f>IF(Sheet1!B99="","",VLOOKUP(Sheet1!B99,'Support I'!B:C,2,FALSE))</f>
        <v>Dearborn</v>
      </c>
      <c r="H103" s="6" t="str">
        <f>IF(Sheet1!C99="","",Sheet1!C99)</f>
        <v>2</v>
      </c>
      <c r="I103" s="5" t="str">
        <f t="shared" si="4"/>
        <v>Township</v>
      </c>
      <c r="J103" s="6" t="str">
        <f>IF(Sheet1!D99="","",Sheet1!D99)</f>
        <v>0001</v>
      </c>
      <c r="K103" s="21" t="str">
        <f>IF(Sheet1!E99="","",PROPER(Sheet1!E99))</f>
        <v>Caesar Creek Township</v>
      </c>
    </row>
    <row r="104" spans="1:11" x14ac:dyDescent="0.35">
      <c r="A104"/>
      <c r="B104"/>
      <c r="C104"/>
      <c r="D104"/>
      <c r="E104" s="17"/>
      <c r="G104" s="5" t="str">
        <f>IF(Sheet1!B100="","",VLOOKUP(Sheet1!B100,'Support I'!B:C,2,FALSE))</f>
        <v>Dearborn</v>
      </c>
      <c r="H104" s="6" t="str">
        <f>IF(Sheet1!C100="","",Sheet1!C100)</f>
        <v>2</v>
      </c>
      <c r="I104" s="5" t="str">
        <f t="shared" si="4"/>
        <v>Township</v>
      </c>
      <c r="J104" s="6" t="str">
        <f>IF(Sheet1!D100="","",Sheet1!D100)</f>
        <v>0002</v>
      </c>
      <c r="K104" s="21" t="str">
        <f>IF(Sheet1!E100="","",PROPER(Sheet1!E100))</f>
        <v>Center Township</v>
      </c>
    </row>
    <row r="105" spans="1:11" x14ac:dyDescent="0.35">
      <c r="A105"/>
      <c r="B105"/>
      <c r="C105"/>
      <c r="D105"/>
      <c r="E105" s="17"/>
      <c r="G105" s="5" t="str">
        <f>IF(Sheet1!B101="","",VLOOKUP(Sheet1!B101,'Support I'!B:C,2,FALSE))</f>
        <v>Dearborn</v>
      </c>
      <c r="H105" s="6" t="str">
        <f>IF(Sheet1!C101="","",Sheet1!C101)</f>
        <v>2</v>
      </c>
      <c r="I105" s="5" t="str">
        <f t="shared" si="4"/>
        <v>Township</v>
      </c>
      <c r="J105" s="6" t="str">
        <f>IF(Sheet1!D101="","",Sheet1!D101)</f>
        <v>0003</v>
      </c>
      <c r="K105" s="21" t="str">
        <f>IF(Sheet1!E101="","",PROPER(Sheet1!E101))</f>
        <v>Clay Township</v>
      </c>
    </row>
    <row r="106" spans="1:11" x14ac:dyDescent="0.35">
      <c r="A106"/>
      <c r="B106"/>
      <c r="C106"/>
      <c r="D106"/>
      <c r="E106" s="17"/>
      <c r="G106" s="5" t="str">
        <f>IF(Sheet1!B102="","",VLOOKUP(Sheet1!B102,'Support I'!B:C,2,FALSE))</f>
        <v>Dearborn</v>
      </c>
      <c r="H106" s="6" t="str">
        <f>IF(Sheet1!C102="","",Sheet1!C102)</f>
        <v>2</v>
      </c>
      <c r="I106" s="5" t="str">
        <f t="shared" si="4"/>
        <v>Township</v>
      </c>
      <c r="J106" s="6" t="str">
        <f>IF(Sheet1!D102="","",Sheet1!D102)</f>
        <v>0004</v>
      </c>
      <c r="K106" s="21" t="str">
        <f>IF(Sheet1!E102="","",PROPER(Sheet1!E102))</f>
        <v>Harrison Township</v>
      </c>
    </row>
    <row r="107" spans="1:11" x14ac:dyDescent="0.35">
      <c r="A107"/>
      <c r="B107"/>
      <c r="C107"/>
      <c r="D107"/>
      <c r="E107" s="17"/>
      <c r="G107" s="5" t="str">
        <f>IF(Sheet1!B103="","",VLOOKUP(Sheet1!B103,'Support I'!B:C,2,FALSE))</f>
        <v>Dearborn</v>
      </c>
      <c r="H107" s="6" t="str">
        <f>IF(Sheet1!C103="","",Sheet1!C103)</f>
        <v>2</v>
      </c>
      <c r="I107" s="5" t="str">
        <f t="shared" si="4"/>
        <v>Township</v>
      </c>
      <c r="J107" s="6" t="str">
        <f>IF(Sheet1!D103="","",Sheet1!D103)</f>
        <v>0005</v>
      </c>
      <c r="K107" s="21" t="str">
        <f>IF(Sheet1!E103="","",PROPER(Sheet1!E103))</f>
        <v>Hogan Township</v>
      </c>
    </row>
    <row r="108" spans="1:11" x14ac:dyDescent="0.35">
      <c r="A108"/>
      <c r="B108"/>
      <c r="C108"/>
      <c r="D108"/>
      <c r="E108" s="17"/>
      <c r="G108" s="5" t="str">
        <f>IF(Sheet1!B104="","",VLOOKUP(Sheet1!B104,'Support I'!B:C,2,FALSE))</f>
        <v>Dearborn</v>
      </c>
      <c r="H108" s="6" t="str">
        <f>IF(Sheet1!C104="","",Sheet1!C104)</f>
        <v>2</v>
      </c>
      <c r="I108" s="5" t="str">
        <f t="shared" si="4"/>
        <v>Township</v>
      </c>
      <c r="J108" s="6" t="str">
        <f>IF(Sheet1!D104="","",Sheet1!D104)</f>
        <v>0006</v>
      </c>
      <c r="K108" s="21" t="str">
        <f>IF(Sheet1!E104="","",PROPER(Sheet1!E104))</f>
        <v>Jackson Township</v>
      </c>
    </row>
    <row r="109" spans="1:11" x14ac:dyDescent="0.35">
      <c r="A109"/>
      <c r="B109"/>
      <c r="C109"/>
      <c r="D109"/>
      <c r="E109" s="17"/>
      <c r="G109" s="5" t="str">
        <f>IF(Sheet1!B105="","",VLOOKUP(Sheet1!B105,'Support I'!B:C,2,FALSE))</f>
        <v>Dearborn</v>
      </c>
      <c r="H109" s="6" t="str">
        <f>IF(Sheet1!C105="","",Sheet1!C105)</f>
        <v>2</v>
      </c>
      <c r="I109" s="5" t="str">
        <f t="shared" si="4"/>
        <v>Township</v>
      </c>
      <c r="J109" s="6" t="str">
        <f>IF(Sheet1!D105="","",Sheet1!D105)</f>
        <v>0007</v>
      </c>
      <c r="K109" s="21" t="str">
        <f>IF(Sheet1!E105="","",PROPER(Sheet1!E105))</f>
        <v>Kelso Township</v>
      </c>
    </row>
    <row r="110" spans="1:11" x14ac:dyDescent="0.35">
      <c r="A110"/>
      <c r="B110"/>
      <c r="C110"/>
      <c r="D110"/>
      <c r="E110" s="17"/>
      <c r="G110" s="5" t="str">
        <f>IF(Sheet1!B106="","",VLOOKUP(Sheet1!B106,'Support I'!B:C,2,FALSE))</f>
        <v>Dearborn</v>
      </c>
      <c r="H110" s="6" t="str">
        <f>IF(Sheet1!C106="","",Sheet1!C106)</f>
        <v>2</v>
      </c>
      <c r="I110" s="5" t="str">
        <f t="shared" si="4"/>
        <v>Township</v>
      </c>
      <c r="J110" s="6" t="str">
        <f>IF(Sheet1!D106="","",Sheet1!D106)</f>
        <v>0008</v>
      </c>
      <c r="K110" s="21" t="str">
        <f>IF(Sheet1!E106="","",PROPER(Sheet1!E106))</f>
        <v>Lawrenceburg Township</v>
      </c>
    </row>
    <row r="111" spans="1:11" x14ac:dyDescent="0.35">
      <c r="A111"/>
      <c r="B111"/>
      <c r="C111"/>
      <c r="D111"/>
      <c r="E111" s="17"/>
      <c r="G111" s="5" t="str">
        <f>IF(Sheet1!B107="","",VLOOKUP(Sheet1!B107,'Support I'!B:C,2,FALSE))</f>
        <v>Dearborn</v>
      </c>
      <c r="H111" s="6" t="str">
        <f>IF(Sheet1!C107="","",Sheet1!C107)</f>
        <v>2</v>
      </c>
      <c r="I111" s="5" t="str">
        <f t="shared" si="4"/>
        <v>Township</v>
      </c>
      <c r="J111" s="6" t="str">
        <f>IF(Sheet1!D107="","",Sheet1!D107)</f>
        <v>0009</v>
      </c>
      <c r="K111" s="21" t="str">
        <f>IF(Sheet1!E107="","",PROPER(Sheet1!E107))</f>
        <v>Logan Township</v>
      </c>
    </row>
    <row r="112" spans="1:11" x14ac:dyDescent="0.35">
      <c r="A112"/>
      <c r="B112"/>
      <c r="C112"/>
      <c r="D112"/>
      <c r="E112" s="17"/>
      <c r="G112" s="5" t="str">
        <f>IF(Sheet1!B108="","",VLOOKUP(Sheet1!B108,'Support I'!B:C,2,FALSE))</f>
        <v>Dearborn</v>
      </c>
      <c r="H112" s="6" t="str">
        <f>IF(Sheet1!C108="","",Sheet1!C108)</f>
        <v>2</v>
      </c>
      <c r="I112" s="5" t="str">
        <f t="shared" si="4"/>
        <v>Township</v>
      </c>
      <c r="J112" s="6" t="str">
        <f>IF(Sheet1!D108="","",Sheet1!D108)</f>
        <v>0010</v>
      </c>
      <c r="K112" s="21" t="str">
        <f>IF(Sheet1!E108="","",PROPER(Sheet1!E108))</f>
        <v>Manchester Township</v>
      </c>
    </row>
    <row r="113" spans="1:11" x14ac:dyDescent="0.35">
      <c r="A113"/>
      <c r="B113"/>
      <c r="C113"/>
      <c r="D113"/>
      <c r="E113" s="17"/>
      <c r="G113" s="5" t="str">
        <f>IF(Sheet1!B109="","",VLOOKUP(Sheet1!B109,'Support I'!B:C,2,FALSE))</f>
        <v>Dearborn</v>
      </c>
      <c r="H113" s="6" t="str">
        <f>IF(Sheet1!C109="","",Sheet1!C109)</f>
        <v>2</v>
      </c>
      <c r="I113" s="5" t="str">
        <f t="shared" si="4"/>
        <v>Township</v>
      </c>
      <c r="J113" s="6" t="str">
        <f>IF(Sheet1!D109="","",Sheet1!D109)</f>
        <v>0011</v>
      </c>
      <c r="K113" s="21" t="str">
        <f>IF(Sheet1!E109="","",PROPER(Sheet1!E109))</f>
        <v>Miller Township</v>
      </c>
    </row>
    <row r="114" spans="1:11" x14ac:dyDescent="0.35">
      <c r="A114"/>
      <c r="B114"/>
      <c r="C114"/>
      <c r="D114"/>
      <c r="E114" s="17"/>
      <c r="G114" s="5" t="str">
        <f>IF(Sheet1!B110="","",VLOOKUP(Sheet1!B110,'Support I'!B:C,2,FALSE))</f>
        <v>Dearborn</v>
      </c>
      <c r="H114" s="6" t="str">
        <f>IF(Sheet1!C110="","",Sheet1!C110)</f>
        <v>2</v>
      </c>
      <c r="I114" s="5" t="str">
        <f t="shared" si="4"/>
        <v>Township</v>
      </c>
      <c r="J114" s="6" t="str">
        <f>IF(Sheet1!D110="","",Sheet1!D110)</f>
        <v>0012</v>
      </c>
      <c r="K114" s="21" t="str">
        <f>IF(Sheet1!E110="","",PROPER(Sheet1!E110))</f>
        <v>Sparta Township</v>
      </c>
    </row>
    <row r="115" spans="1:11" x14ac:dyDescent="0.35">
      <c r="A115"/>
      <c r="B115"/>
      <c r="C115"/>
      <c r="D115"/>
      <c r="E115" s="17"/>
      <c r="G115" s="5" t="str">
        <f>IF(Sheet1!B111="","",VLOOKUP(Sheet1!B111,'Support I'!B:C,2,FALSE))</f>
        <v>Dearborn</v>
      </c>
      <c r="H115" s="6" t="str">
        <f>IF(Sheet1!C111="","",Sheet1!C111)</f>
        <v>2</v>
      </c>
      <c r="I115" s="5" t="str">
        <f t="shared" si="4"/>
        <v>Township</v>
      </c>
      <c r="J115" s="6" t="str">
        <f>IF(Sheet1!D111="","",Sheet1!D111)</f>
        <v>0013</v>
      </c>
      <c r="K115" s="21" t="str">
        <f>IF(Sheet1!E111="","",PROPER(Sheet1!E111))</f>
        <v>Washington Township</v>
      </c>
    </row>
    <row r="116" spans="1:11" x14ac:dyDescent="0.35">
      <c r="A116"/>
      <c r="B116"/>
      <c r="C116"/>
      <c r="D116"/>
      <c r="E116" s="17"/>
      <c r="G116" s="5" t="str">
        <f>IF(Sheet1!B112="","",VLOOKUP(Sheet1!B112,'Support I'!B:C,2,FALSE))</f>
        <v>Dearborn</v>
      </c>
      <c r="H116" s="6" t="str">
        <f>IF(Sheet1!C112="","",Sheet1!C112)</f>
        <v>2</v>
      </c>
      <c r="I116" s="5" t="str">
        <f t="shared" si="4"/>
        <v>Township</v>
      </c>
      <c r="J116" s="6" t="str">
        <f>IF(Sheet1!D112="","",Sheet1!D112)</f>
        <v>0014</v>
      </c>
      <c r="K116" s="21" t="str">
        <f>IF(Sheet1!E112="","",PROPER(Sheet1!E112))</f>
        <v>York Township</v>
      </c>
    </row>
    <row r="117" spans="1:11" x14ac:dyDescent="0.35">
      <c r="A117"/>
      <c r="B117"/>
      <c r="C117"/>
      <c r="D117"/>
      <c r="E117" s="17"/>
      <c r="G117" s="5" t="str">
        <f>IF(Sheet1!B113="","",VLOOKUP(Sheet1!B113,'Support I'!B:C,2,FALSE))</f>
        <v>Decatur</v>
      </c>
      <c r="H117" s="6" t="str">
        <f>IF(Sheet1!C113="","",Sheet1!C113)</f>
        <v>2</v>
      </c>
      <c r="I117" s="5" t="str">
        <f t="shared" si="4"/>
        <v>Township</v>
      </c>
      <c r="J117" s="6" t="str">
        <f>IF(Sheet1!D113="","",Sheet1!D113)</f>
        <v>0001</v>
      </c>
      <c r="K117" s="21" t="str">
        <f>IF(Sheet1!E113="","",PROPER(Sheet1!E113))</f>
        <v>Adams Township</v>
      </c>
    </row>
    <row r="118" spans="1:11" x14ac:dyDescent="0.35">
      <c r="A118"/>
      <c r="B118"/>
      <c r="C118"/>
      <c r="D118"/>
      <c r="E118" s="17"/>
      <c r="G118" s="5" t="str">
        <f>IF(Sheet1!B114="","",VLOOKUP(Sheet1!B114,'Support I'!B:C,2,FALSE))</f>
        <v>Decatur</v>
      </c>
      <c r="H118" s="6" t="str">
        <f>IF(Sheet1!C114="","",Sheet1!C114)</f>
        <v>2</v>
      </c>
      <c r="I118" s="5" t="str">
        <f t="shared" si="4"/>
        <v>Township</v>
      </c>
      <c r="J118" s="6" t="str">
        <f>IF(Sheet1!D114="","",Sheet1!D114)</f>
        <v>0002</v>
      </c>
      <c r="K118" s="21" t="str">
        <f>IF(Sheet1!E114="","",PROPER(Sheet1!E114))</f>
        <v>Clay Township</v>
      </c>
    </row>
    <row r="119" spans="1:11" x14ac:dyDescent="0.35">
      <c r="A119"/>
      <c r="B119"/>
      <c r="C119"/>
      <c r="D119"/>
      <c r="E119" s="17"/>
      <c r="G119" s="5" t="str">
        <f>IF(Sheet1!B115="","",VLOOKUP(Sheet1!B115,'Support I'!B:C,2,FALSE))</f>
        <v>Decatur</v>
      </c>
      <c r="H119" s="6" t="str">
        <f>IF(Sheet1!C115="","",Sheet1!C115)</f>
        <v>2</v>
      </c>
      <c r="I119" s="5" t="str">
        <f t="shared" si="4"/>
        <v>Township</v>
      </c>
      <c r="J119" s="6" t="str">
        <f>IF(Sheet1!D115="","",Sheet1!D115)</f>
        <v>0003</v>
      </c>
      <c r="K119" s="21" t="str">
        <f>IF(Sheet1!E115="","",PROPER(Sheet1!E115))</f>
        <v>Clinton Township</v>
      </c>
    </row>
    <row r="120" spans="1:11" x14ac:dyDescent="0.35">
      <c r="A120"/>
      <c r="B120"/>
      <c r="C120"/>
      <c r="D120"/>
      <c r="E120" s="17"/>
      <c r="G120" s="5" t="str">
        <f>IF(Sheet1!B116="","",VLOOKUP(Sheet1!B116,'Support I'!B:C,2,FALSE))</f>
        <v>Decatur</v>
      </c>
      <c r="H120" s="6" t="str">
        <f>IF(Sheet1!C116="","",Sheet1!C116)</f>
        <v>2</v>
      </c>
      <c r="I120" s="5" t="str">
        <f t="shared" si="4"/>
        <v>Township</v>
      </c>
      <c r="J120" s="6" t="str">
        <f>IF(Sheet1!D116="","",Sheet1!D116)</f>
        <v>0004</v>
      </c>
      <c r="K120" s="21" t="str">
        <f>IF(Sheet1!E116="","",PROPER(Sheet1!E116))</f>
        <v>Fugit Township</v>
      </c>
    </row>
    <row r="121" spans="1:11" x14ac:dyDescent="0.35">
      <c r="A121"/>
      <c r="B121"/>
      <c r="C121"/>
      <c r="D121"/>
      <c r="E121" s="17"/>
      <c r="G121" s="5" t="str">
        <f>IF(Sheet1!B117="","",VLOOKUP(Sheet1!B117,'Support I'!B:C,2,FALSE))</f>
        <v>Decatur</v>
      </c>
      <c r="H121" s="6" t="str">
        <f>IF(Sheet1!C117="","",Sheet1!C117)</f>
        <v>2</v>
      </c>
      <c r="I121" s="5" t="str">
        <f t="shared" si="4"/>
        <v>Township</v>
      </c>
      <c r="J121" s="6" t="str">
        <f>IF(Sheet1!D117="","",Sheet1!D117)</f>
        <v>0005</v>
      </c>
      <c r="K121" s="21" t="str">
        <f>IF(Sheet1!E117="","",PROPER(Sheet1!E117))</f>
        <v>Jackson Township</v>
      </c>
    </row>
    <row r="122" spans="1:11" x14ac:dyDescent="0.35">
      <c r="A122"/>
      <c r="B122"/>
      <c r="C122"/>
      <c r="D122"/>
      <c r="E122" s="17"/>
      <c r="G122" s="5" t="str">
        <f>IF(Sheet1!B118="","",VLOOKUP(Sheet1!B118,'Support I'!B:C,2,FALSE))</f>
        <v>Decatur</v>
      </c>
      <c r="H122" s="6" t="str">
        <f>IF(Sheet1!C118="","",Sheet1!C118)</f>
        <v>2</v>
      </c>
      <c r="I122" s="5" t="str">
        <f t="shared" si="4"/>
        <v>Township</v>
      </c>
      <c r="J122" s="6" t="str">
        <f>IF(Sheet1!D118="","",Sheet1!D118)</f>
        <v>0006</v>
      </c>
      <c r="K122" s="21" t="str">
        <f>IF(Sheet1!E118="","",PROPER(Sheet1!E118))</f>
        <v>Marion Township</v>
      </c>
    </row>
    <row r="123" spans="1:11" x14ac:dyDescent="0.35">
      <c r="A123"/>
      <c r="B123"/>
      <c r="C123"/>
      <c r="D123"/>
      <c r="E123" s="17"/>
      <c r="G123" s="5" t="str">
        <f>IF(Sheet1!B119="","",VLOOKUP(Sheet1!B119,'Support I'!B:C,2,FALSE))</f>
        <v>Decatur</v>
      </c>
      <c r="H123" s="6" t="str">
        <f>IF(Sheet1!C119="","",Sheet1!C119)</f>
        <v>2</v>
      </c>
      <c r="I123" s="5" t="str">
        <f t="shared" si="4"/>
        <v>Township</v>
      </c>
      <c r="J123" s="6" t="str">
        <f>IF(Sheet1!D119="","",Sheet1!D119)</f>
        <v>0007</v>
      </c>
      <c r="K123" s="21" t="str">
        <f>IF(Sheet1!E119="","",PROPER(Sheet1!E119))</f>
        <v>Saltcreek Township</v>
      </c>
    </row>
    <row r="124" spans="1:11" x14ac:dyDescent="0.35">
      <c r="A124"/>
      <c r="B124"/>
      <c r="C124"/>
      <c r="D124"/>
      <c r="E124" s="17"/>
      <c r="G124" s="5" t="str">
        <f>IF(Sheet1!B120="","",VLOOKUP(Sheet1!B120,'Support I'!B:C,2,FALSE))</f>
        <v>Decatur</v>
      </c>
      <c r="H124" s="6" t="str">
        <f>IF(Sheet1!C120="","",Sheet1!C120)</f>
        <v>2</v>
      </c>
      <c r="I124" s="5" t="str">
        <f t="shared" si="4"/>
        <v>Township</v>
      </c>
      <c r="J124" s="6" t="str">
        <f>IF(Sheet1!D120="","",Sheet1!D120)</f>
        <v>0008</v>
      </c>
      <c r="K124" s="21" t="str">
        <f>IF(Sheet1!E120="","",PROPER(Sheet1!E120))</f>
        <v>Sandcreek Township</v>
      </c>
    </row>
    <row r="125" spans="1:11" x14ac:dyDescent="0.35">
      <c r="A125"/>
      <c r="B125"/>
      <c r="C125"/>
      <c r="D125"/>
      <c r="E125" s="17"/>
      <c r="G125" s="5" t="str">
        <f>IF(Sheet1!B121="","",VLOOKUP(Sheet1!B121,'Support I'!B:C,2,FALSE))</f>
        <v>Decatur</v>
      </c>
      <c r="H125" s="6" t="str">
        <f>IF(Sheet1!C121="","",Sheet1!C121)</f>
        <v>2</v>
      </c>
      <c r="I125" s="5" t="str">
        <f t="shared" si="4"/>
        <v>Township</v>
      </c>
      <c r="J125" s="6" t="str">
        <f>IF(Sheet1!D121="","",Sheet1!D121)</f>
        <v>0009</v>
      </c>
      <c r="K125" s="21" t="str">
        <f>IF(Sheet1!E121="","",PROPER(Sheet1!E121))</f>
        <v>Washington Township</v>
      </c>
    </row>
    <row r="126" spans="1:11" x14ac:dyDescent="0.35">
      <c r="A126"/>
      <c r="B126"/>
      <c r="C126"/>
      <c r="D126"/>
      <c r="E126" s="17"/>
      <c r="G126" s="5" t="str">
        <f>IF(Sheet1!B122="","",VLOOKUP(Sheet1!B122,'Support I'!B:C,2,FALSE))</f>
        <v>DeKalb</v>
      </c>
      <c r="H126" s="6" t="str">
        <f>IF(Sheet1!C122="","",Sheet1!C122)</f>
        <v>2</v>
      </c>
      <c r="I126" s="5" t="str">
        <f t="shared" si="4"/>
        <v>Township</v>
      </c>
      <c r="J126" s="6" t="str">
        <f>IF(Sheet1!D122="","",Sheet1!D122)</f>
        <v>0001</v>
      </c>
      <c r="K126" s="21" t="str">
        <f>IF(Sheet1!E122="","",PROPER(Sheet1!E122))</f>
        <v>Butler Township</v>
      </c>
    </row>
    <row r="127" spans="1:11" x14ac:dyDescent="0.35">
      <c r="A127"/>
      <c r="B127"/>
      <c r="C127"/>
      <c r="D127"/>
      <c r="E127" s="17"/>
      <c r="G127" s="5" t="str">
        <f>IF(Sheet1!B123="","",VLOOKUP(Sheet1!B123,'Support I'!B:C,2,FALSE))</f>
        <v>DeKalb</v>
      </c>
      <c r="H127" s="6" t="str">
        <f>IF(Sheet1!C123="","",Sheet1!C123)</f>
        <v>2</v>
      </c>
      <c r="I127" s="5" t="str">
        <f t="shared" si="4"/>
        <v>Township</v>
      </c>
      <c r="J127" s="6" t="str">
        <f>IF(Sheet1!D123="","",Sheet1!D123)</f>
        <v>0002</v>
      </c>
      <c r="K127" s="21" t="str">
        <f>IF(Sheet1!E123="","",PROPER(Sheet1!E123))</f>
        <v>Concord Township</v>
      </c>
    </row>
    <row r="128" spans="1:11" x14ac:dyDescent="0.35">
      <c r="A128"/>
      <c r="B128"/>
      <c r="C128"/>
      <c r="D128"/>
      <c r="E128" s="17"/>
      <c r="G128" s="5" t="str">
        <f>IF(Sheet1!B124="","",VLOOKUP(Sheet1!B124,'Support I'!B:C,2,FALSE))</f>
        <v>DeKalb</v>
      </c>
      <c r="H128" s="6" t="str">
        <f>IF(Sheet1!C124="","",Sheet1!C124)</f>
        <v>2</v>
      </c>
      <c r="I128" s="5" t="str">
        <f t="shared" si="4"/>
        <v>Township</v>
      </c>
      <c r="J128" s="6" t="str">
        <f>IF(Sheet1!D124="","",Sheet1!D124)</f>
        <v>0003</v>
      </c>
      <c r="K128" s="21" t="str">
        <f>IF(Sheet1!E124="","",PROPER(Sheet1!E124))</f>
        <v>Fairfield Township</v>
      </c>
    </row>
    <row r="129" spans="1:11" x14ac:dyDescent="0.35">
      <c r="A129"/>
      <c r="B129"/>
      <c r="C129"/>
      <c r="D129"/>
      <c r="E129" s="17"/>
      <c r="G129" s="5" t="str">
        <f>IF(Sheet1!B125="","",VLOOKUP(Sheet1!B125,'Support I'!B:C,2,FALSE))</f>
        <v>DeKalb</v>
      </c>
      <c r="H129" s="6" t="str">
        <f>IF(Sheet1!C125="","",Sheet1!C125)</f>
        <v>2</v>
      </c>
      <c r="I129" s="5" t="str">
        <f t="shared" si="4"/>
        <v>Township</v>
      </c>
      <c r="J129" s="6" t="str">
        <f>IF(Sheet1!D125="","",Sheet1!D125)</f>
        <v>0004</v>
      </c>
      <c r="K129" s="21" t="str">
        <f>IF(Sheet1!E125="","",PROPER(Sheet1!E125))</f>
        <v>Franklin Township</v>
      </c>
    </row>
    <row r="130" spans="1:11" x14ac:dyDescent="0.35">
      <c r="A130"/>
      <c r="B130"/>
      <c r="C130"/>
      <c r="D130"/>
      <c r="E130" s="17"/>
      <c r="G130" s="5" t="str">
        <f>IF(Sheet1!B126="","",VLOOKUP(Sheet1!B126,'Support I'!B:C,2,FALSE))</f>
        <v>DeKalb</v>
      </c>
      <c r="H130" s="6" t="str">
        <f>IF(Sheet1!C126="","",Sheet1!C126)</f>
        <v>2</v>
      </c>
      <c r="I130" s="5" t="str">
        <f t="shared" si="4"/>
        <v>Township</v>
      </c>
      <c r="J130" s="6" t="str">
        <f>IF(Sheet1!D126="","",Sheet1!D126)</f>
        <v>0005</v>
      </c>
      <c r="K130" s="21" t="str">
        <f>IF(Sheet1!E126="","",PROPER(Sheet1!E126))</f>
        <v>Grant Township</v>
      </c>
    </row>
    <row r="131" spans="1:11" x14ac:dyDescent="0.35">
      <c r="A131"/>
      <c r="B131"/>
      <c r="C131"/>
      <c r="D131"/>
      <c r="E131" s="17"/>
      <c r="G131" s="5" t="str">
        <f>IF(Sheet1!B127="","",VLOOKUP(Sheet1!B127,'Support I'!B:C,2,FALSE))</f>
        <v>DeKalb</v>
      </c>
      <c r="H131" s="6" t="str">
        <f>IF(Sheet1!C127="","",Sheet1!C127)</f>
        <v>2</v>
      </c>
      <c r="I131" s="5" t="str">
        <f t="shared" si="4"/>
        <v>Township</v>
      </c>
      <c r="J131" s="6" t="str">
        <f>IF(Sheet1!D127="","",Sheet1!D127)</f>
        <v>0006</v>
      </c>
      <c r="K131" s="21" t="str">
        <f>IF(Sheet1!E127="","",PROPER(Sheet1!E127))</f>
        <v>Jackson Township</v>
      </c>
    </row>
    <row r="132" spans="1:11" x14ac:dyDescent="0.35">
      <c r="A132"/>
      <c r="B132"/>
      <c r="C132"/>
      <c r="D132"/>
      <c r="E132" s="17"/>
      <c r="G132" s="5" t="str">
        <f>IF(Sheet1!B128="","",VLOOKUP(Sheet1!B128,'Support I'!B:C,2,FALSE))</f>
        <v>DeKalb</v>
      </c>
      <c r="H132" s="6" t="str">
        <f>IF(Sheet1!C128="","",Sheet1!C128)</f>
        <v>2</v>
      </c>
      <c r="I132" s="5" t="str">
        <f t="shared" si="4"/>
        <v>Township</v>
      </c>
      <c r="J132" s="6" t="str">
        <f>IF(Sheet1!D128="","",Sheet1!D128)</f>
        <v>0008</v>
      </c>
      <c r="K132" s="21" t="str">
        <f>IF(Sheet1!E128="","",PROPER(Sheet1!E128))</f>
        <v>Newville Township</v>
      </c>
    </row>
    <row r="133" spans="1:11" x14ac:dyDescent="0.35">
      <c r="A133"/>
      <c r="B133"/>
      <c r="C133"/>
      <c r="D133"/>
      <c r="E133" s="17"/>
      <c r="G133" s="5" t="str">
        <f>IF(Sheet1!B129="","",VLOOKUP(Sheet1!B129,'Support I'!B:C,2,FALSE))</f>
        <v>DeKalb</v>
      </c>
      <c r="H133" s="6" t="str">
        <f>IF(Sheet1!C129="","",Sheet1!C129)</f>
        <v>2</v>
      </c>
      <c r="I133" s="5" t="str">
        <f t="shared" si="4"/>
        <v>Township</v>
      </c>
      <c r="J133" s="6" t="str">
        <f>IF(Sheet1!D129="","",Sheet1!D129)</f>
        <v>0009</v>
      </c>
      <c r="K133" s="21" t="str">
        <f>IF(Sheet1!E129="","",PROPER(Sheet1!E129))</f>
        <v>Richland Township</v>
      </c>
    </row>
    <row r="134" spans="1:11" x14ac:dyDescent="0.35">
      <c r="A134"/>
      <c r="B134"/>
      <c r="C134"/>
      <c r="D134"/>
      <c r="E134" s="17"/>
      <c r="G134" s="5" t="str">
        <f>IF(Sheet1!B130="","",VLOOKUP(Sheet1!B130,'Support I'!B:C,2,FALSE))</f>
        <v>DeKalb</v>
      </c>
      <c r="H134" s="6" t="str">
        <f>IF(Sheet1!C130="","",Sheet1!C130)</f>
        <v>2</v>
      </c>
      <c r="I134" s="5" t="str">
        <f t="shared" si="4"/>
        <v>Township</v>
      </c>
      <c r="J134" s="6" t="str">
        <f>IF(Sheet1!D130="","",Sheet1!D130)</f>
        <v>0010</v>
      </c>
      <c r="K134" s="21" t="str">
        <f>IF(Sheet1!E130="","",PROPER(Sheet1!E130))</f>
        <v>Smithfield Township</v>
      </c>
    </row>
    <row r="135" spans="1:11" x14ac:dyDescent="0.35">
      <c r="A135"/>
      <c r="B135"/>
      <c r="C135"/>
      <c r="D135"/>
      <c r="E135" s="17"/>
      <c r="G135" s="5" t="str">
        <f>IF(Sheet1!B131="","",VLOOKUP(Sheet1!B131,'Support I'!B:C,2,FALSE))</f>
        <v>DeKalb</v>
      </c>
      <c r="H135" s="6" t="str">
        <f>IF(Sheet1!C131="","",Sheet1!C131)</f>
        <v>2</v>
      </c>
      <c r="I135" s="5" t="str">
        <f t="shared" ref="I135:I198" si="5">IF(H135="","","Township")</f>
        <v>Township</v>
      </c>
      <c r="J135" s="6" t="str">
        <f>IF(Sheet1!D131="","",Sheet1!D131)</f>
        <v>0011</v>
      </c>
      <c r="K135" s="21" t="str">
        <f>IF(Sheet1!E131="","",PROPER(Sheet1!E131))</f>
        <v>Spencer Township</v>
      </c>
    </row>
    <row r="136" spans="1:11" x14ac:dyDescent="0.35">
      <c r="A136"/>
      <c r="B136"/>
      <c r="C136"/>
      <c r="D136"/>
      <c r="E136" s="17"/>
      <c r="G136" s="5" t="str">
        <f>IF(Sheet1!B132="","",VLOOKUP(Sheet1!B132,'Support I'!B:C,2,FALSE))</f>
        <v>DeKalb</v>
      </c>
      <c r="H136" s="6" t="str">
        <f>IF(Sheet1!C132="","",Sheet1!C132)</f>
        <v>2</v>
      </c>
      <c r="I136" s="5" t="str">
        <f t="shared" si="5"/>
        <v>Township</v>
      </c>
      <c r="J136" s="6" t="str">
        <f>IF(Sheet1!D132="","",Sheet1!D132)</f>
        <v>0012</v>
      </c>
      <c r="K136" s="21" t="str">
        <f>IF(Sheet1!E132="","",PROPER(Sheet1!E132))</f>
        <v>Stafford Township</v>
      </c>
    </row>
    <row r="137" spans="1:11" x14ac:dyDescent="0.35">
      <c r="A137"/>
      <c r="B137"/>
      <c r="C137"/>
      <c r="D137"/>
      <c r="E137" s="17"/>
      <c r="G137" s="5" t="str">
        <f>IF(Sheet1!B133="","",VLOOKUP(Sheet1!B133,'Support I'!B:C,2,FALSE))</f>
        <v>DeKalb</v>
      </c>
      <c r="H137" s="6" t="str">
        <f>IF(Sheet1!C133="","",Sheet1!C133)</f>
        <v>2</v>
      </c>
      <c r="I137" s="5" t="str">
        <f t="shared" si="5"/>
        <v>Township</v>
      </c>
      <c r="J137" s="6" t="str">
        <f>IF(Sheet1!D133="","",Sheet1!D133)</f>
        <v>0013</v>
      </c>
      <c r="K137" s="21" t="str">
        <f>IF(Sheet1!E133="","",PROPER(Sheet1!E133))</f>
        <v>Troy Township</v>
      </c>
    </row>
    <row r="138" spans="1:11" x14ac:dyDescent="0.35">
      <c r="A138"/>
      <c r="B138"/>
      <c r="C138"/>
      <c r="D138"/>
      <c r="E138" s="17"/>
      <c r="G138" s="5" t="str">
        <f>IF(Sheet1!B134="","",VLOOKUP(Sheet1!B134,'Support I'!B:C,2,FALSE))</f>
        <v>Delaware</v>
      </c>
      <c r="H138" s="6" t="str">
        <f>IF(Sheet1!C134="","",Sheet1!C134)</f>
        <v>2</v>
      </c>
      <c r="I138" s="5" t="str">
        <f t="shared" si="5"/>
        <v>Township</v>
      </c>
      <c r="J138" s="6" t="str">
        <f>IF(Sheet1!D134="","",Sheet1!D134)</f>
        <v>0001</v>
      </c>
      <c r="K138" s="21" t="str">
        <f>IF(Sheet1!E134="","",PROPER(Sheet1!E134))</f>
        <v>Center Township</v>
      </c>
    </row>
    <row r="139" spans="1:11" x14ac:dyDescent="0.35">
      <c r="A139"/>
      <c r="B139"/>
      <c r="C139"/>
      <c r="D139"/>
      <c r="E139" s="17"/>
      <c r="G139" s="5" t="str">
        <f>IF(Sheet1!B135="","",VLOOKUP(Sheet1!B135,'Support I'!B:C,2,FALSE))</f>
        <v>Delaware</v>
      </c>
      <c r="H139" s="6" t="str">
        <f>IF(Sheet1!C135="","",Sheet1!C135)</f>
        <v>2</v>
      </c>
      <c r="I139" s="5" t="str">
        <f t="shared" si="5"/>
        <v>Township</v>
      </c>
      <c r="J139" s="6" t="str">
        <f>IF(Sheet1!D135="","",Sheet1!D135)</f>
        <v>0002</v>
      </c>
      <c r="K139" s="21" t="str">
        <f>IF(Sheet1!E135="","",PROPER(Sheet1!E135))</f>
        <v>Delaware Township</v>
      </c>
    </row>
    <row r="140" spans="1:11" x14ac:dyDescent="0.35">
      <c r="A140"/>
      <c r="B140"/>
      <c r="C140"/>
      <c r="D140"/>
      <c r="E140" s="17"/>
      <c r="G140" s="5" t="str">
        <f>IF(Sheet1!B136="","",VLOOKUP(Sheet1!B136,'Support I'!B:C,2,FALSE))</f>
        <v>Delaware</v>
      </c>
      <c r="H140" s="6" t="str">
        <f>IF(Sheet1!C136="","",Sheet1!C136)</f>
        <v>2</v>
      </c>
      <c r="I140" s="5" t="str">
        <f t="shared" si="5"/>
        <v>Township</v>
      </c>
      <c r="J140" s="6" t="str">
        <f>IF(Sheet1!D136="","",Sheet1!D136)</f>
        <v>0003</v>
      </c>
      <c r="K140" s="21" t="str">
        <f>IF(Sheet1!E136="","",PROPER(Sheet1!E136))</f>
        <v>Hamilton Township</v>
      </c>
    </row>
    <row r="141" spans="1:11" x14ac:dyDescent="0.35">
      <c r="A141"/>
      <c r="B141"/>
      <c r="C141"/>
      <c r="D141"/>
      <c r="E141" s="17"/>
      <c r="G141" s="5" t="str">
        <f>IF(Sheet1!B137="","",VLOOKUP(Sheet1!B137,'Support I'!B:C,2,FALSE))</f>
        <v>Delaware</v>
      </c>
      <c r="H141" s="6" t="str">
        <f>IF(Sheet1!C137="","",Sheet1!C137)</f>
        <v>2</v>
      </c>
      <c r="I141" s="5" t="str">
        <f t="shared" si="5"/>
        <v>Township</v>
      </c>
      <c r="J141" s="6" t="str">
        <f>IF(Sheet1!D137="","",Sheet1!D137)</f>
        <v>0004</v>
      </c>
      <c r="K141" s="21" t="str">
        <f>IF(Sheet1!E137="","",PROPER(Sheet1!E137))</f>
        <v>Harrison Township</v>
      </c>
    </row>
    <row r="142" spans="1:11" x14ac:dyDescent="0.35">
      <c r="A142"/>
      <c r="B142"/>
      <c r="C142"/>
      <c r="D142"/>
      <c r="E142" s="17"/>
      <c r="G142" s="5" t="str">
        <f>IF(Sheet1!B138="","",VLOOKUP(Sheet1!B138,'Support I'!B:C,2,FALSE))</f>
        <v>Delaware</v>
      </c>
      <c r="H142" s="6" t="str">
        <f>IF(Sheet1!C138="","",Sheet1!C138)</f>
        <v>2</v>
      </c>
      <c r="I142" s="5" t="str">
        <f t="shared" si="5"/>
        <v>Township</v>
      </c>
      <c r="J142" s="6" t="str">
        <f>IF(Sheet1!D138="","",Sheet1!D138)</f>
        <v>0005</v>
      </c>
      <c r="K142" s="21" t="str">
        <f>IF(Sheet1!E138="","",PROPER(Sheet1!E138))</f>
        <v>Liberty Township</v>
      </c>
    </row>
    <row r="143" spans="1:11" x14ac:dyDescent="0.35">
      <c r="A143"/>
      <c r="B143"/>
      <c r="C143"/>
      <c r="D143"/>
      <c r="E143" s="17"/>
      <c r="G143" s="5" t="str">
        <f>IF(Sheet1!B139="","",VLOOKUP(Sheet1!B139,'Support I'!B:C,2,FALSE))</f>
        <v>Delaware</v>
      </c>
      <c r="H143" s="6" t="str">
        <f>IF(Sheet1!C139="","",Sheet1!C139)</f>
        <v>2</v>
      </c>
      <c r="I143" s="5" t="str">
        <f t="shared" si="5"/>
        <v>Township</v>
      </c>
      <c r="J143" s="6" t="str">
        <f>IF(Sheet1!D139="","",Sheet1!D139)</f>
        <v>0006</v>
      </c>
      <c r="K143" s="21" t="str">
        <f>IF(Sheet1!E139="","",PROPER(Sheet1!E139))</f>
        <v>Monroe Township</v>
      </c>
    </row>
    <row r="144" spans="1:11" x14ac:dyDescent="0.35">
      <c r="A144"/>
      <c r="B144"/>
      <c r="C144"/>
      <c r="D144"/>
      <c r="E144" s="17"/>
      <c r="G144" s="5" t="str">
        <f>IF(Sheet1!B140="","",VLOOKUP(Sheet1!B140,'Support I'!B:C,2,FALSE))</f>
        <v>Delaware</v>
      </c>
      <c r="H144" s="6" t="str">
        <f>IF(Sheet1!C140="","",Sheet1!C140)</f>
        <v>2</v>
      </c>
      <c r="I144" s="5" t="str">
        <f t="shared" si="5"/>
        <v>Township</v>
      </c>
      <c r="J144" s="6" t="str">
        <f>IF(Sheet1!D140="","",Sheet1!D140)</f>
        <v>0008</v>
      </c>
      <c r="K144" s="21" t="str">
        <f>IF(Sheet1!E140="","",PROPER(Sheet1!E140))</f>
        <v>Niles Township</v>
      </c>
    </row>
    <row r="145" spans="1:11" x14ac:dyDescent="0.35">
      <c r="A145"/>
      <c r="B145"/>
      <c r="C145"/>
      <c r="D145"/>
      <c r="E145" s="17"/>
      <c r="G145" s="5" t="str">
        <f>IF(Sheet1!B141="","",VLOOKUP(Sheet1!B141,'Support I'!B:C,2,FALSE))</f>
        <v>Delaware</v>
      </c>
      <c r="H145" s="6" t="str">
        <f>IF(Sheet1!C141="","",Sheet1!C141)</f>
        <v>2</v>
      </c>
      <c r="I145" s="5" t="str">
        <f t="shared" si="5"/>
        <v>Township</v>
      </c>
      <c r="J145" s="6" t="str">
        <f>IF(Sheet1!D141="","",Sheet1!D141)</f>
        <v>0009</v>
      </c>
      <c r="K145" s="21" t="str">
        <f>IF(Sheet1!E141="","",PROPER(Sheet1!E141))</f>
        <v>Perry Township</v>
      </c>
    </row>
    <row r="146" spans="1:11" x14ac:dyDescent="0.35">
      <c r="A146"/>
      <c r="B146"/>
      <c r="C146"/>
      <c r="D146"/>
      <c r="E146" s="17"/>
      <c r="G146" s="5" t="str">
        <f>IF(Sheet1!B142="","",VLOOKUP(Sheet1!B142,'Support I'!B:C,2,FALSE))</f>
        <v>Delaware</v>
      </c>
      <c r="H146" s="6" t="str">
        <f>IF(Sheet1!C142="","",Sheet1!C142)</f>
        <v>2</v>
      </c>
      <c r="I146" s="5" t="str">
        <f t="shared" si="5"/>
        <v>Township</v>
      </c>
      <c r="J146" s="6" t="str">
        <f>IF(Sheet1!D142="","",Sheet1!D142)</f>
        <v>0011</v>
      </c>
      <c r="K146" s="21" t="str">
        <f>IF(Sheet1!E142="","",PROPER(Sheet1!E142))</f>
        <v>Union Township</v>
      </c>
    </row>
    <row r="147" spans="1:11" x14ac:dyDescent="0.35">
      <c r="A147"/>
      <c r="B147"/>
      <c r="C147"/>
      <c r="D147"/>
      <c r="E147" s="17"/>
      <c r="G147" s="5" t="str">
        <f>IF(Sheet1!B143="","",VLOOKUP(Sheet1!B143,'Support I'!B:C,2,FALSE))</f>
        <v>Delaware</v>
      </c>
      <c r="H147" s="6" t="str">
        <f>IF(Sheet1!C143="","",Sheet1!C143)</f>
        <v>2</v>
      </c>
      <c r="I147" s="5" t="str">
        <f t="shared" si="5"/>
        <v>Township</v>
      </c>
      <c r="J147" s="6" t="str">
        <f>IF(Sheet1!D143="","",Sheet1!D143)</f>
        <v>0012</v>
      </c>
      <c r="K147" s="21" t="str">
        <f>IF(Sheet1!E143="","",PROPER(Sheet1!E143))</f>
        <v>Washington Township</v>
      </c>
    </row>
    <row r="148" spans="1:11" x14ac:dyDescent="0.35">
      <c r="A148"/>
      <c r="B148"/>
      <c r="C148"/>
      <c r="D148"/>
      <c r="E148" s="17"/>
      <c r="G148" s="5" t="str">
        <f>IF(Sheet1!B144="","",VLOOKUP(Sheet1!B144,'Support I'!B:C,2,FALSE))</f>
        <v>Dubois</v>
      </c>
      <c r="H148" s="6" t="str">
        <f>IF(Sheet1!C144="","",Sheet1!C144)</f>
        <v>2</v>
      </c>
      <c r="I148" s="5" t="str">
        <f t="shared" si="5"/>
        <v>Township</v>
      </c>
      <c r="J148" s="6" t="str">
        <f>IF(Sheet1!D144="","",Sheet1!D144)</f>
        <v>0001</v>
      </c>
      <c r="K148" s="21" t="str">
        <f>IF(Sheet1!E144="","",PROPER(Sheet1!E144))</f>
        <v>Bainbridge Township</v>
      </c>
    </row>
    <row r="149" spans="1:11" x14ac:dyDescent="0.35">
      <c r="A149"/>
      <c r="B149"/>
      <c r="C149"/>
      <c r="D149"/>
      <c r="E149" s="17"/>
      <c r="G149" s="5" t="str">
        <f>IF(Sheet1!B145="","",VLOOKUP(Sheet1!B145,'Support I'!B:C,2,FALSE))</f>
        <v>Dubois</v>
      </c>
      <c r="H149" s="6" t="str">
        <f>IF(Sheet1!C145="","",Sheet1!C145)</f>
        <v>2</v>
      </c>
      <c r="I149" s="5" t="str">
        <f t="shared" si="5"/>
        <v>Township</v>
      </c>
      <c r="J149" s="6" t="str">
        <f>IF(Sheet1!D145="","",Sheet1!D145)</f>
        <v>0002</v>
      </c>
      <c r="K149" s="21" t="str">
        <f>IF(Sheet1!E145="","",PROPER(Sheet1!E145))</f>
        <v>Boone Township</v>
      </c>
    </row>
    <row r="150" spans="1:11" x14ac:dyDescent="0.35">
      <c r="A150"/>
      <c r="B150"/>
      <c r="C150"/>
      <c r="D150"/>
      <c r="E150" s="17"/>
      <c r="G150" s="5" t="str">
        <f>IF(Sheet1!B146="","",VLOOKUP(Sheet1!B146,'Support I'!B:C,2,FALSE))</f>
        <v>Dubois</v>
      </c>
      <c r="H150" s="6" t="str">
        <f>IF(Sheet1!C146="","",Sheet1!C146)</f>
        <v>2</v>
      </c>
      <c r="I150" s="5" t="str">
        <f t="shared" si="5"/>
        <v>Township</v>
      </c>
      <c r="J150" s="6" t="str">
        <f>IF(Sheet1!D146="","",Sheet1!D146)</f>
        <v>0003</v>
      </c>
      <c r="K150" s="21" t="str">
        <f>IF(Sheet1!E146="","",PROPER(Sheet1!E146))</f>
        <v>Cass Township</v>
      </c>
    </row>
    <row r="151" spans="1:11" x14ac:dyDescent="0.35">
      <c r="A151"/>
      <c r="B151"/>
      <c r="C151"/>
      <c r="D151"/>
      <c r="E151" s="17"/>
      <c r="G151" s="5" t="str">
        <f>IF(Sheet1!B147="","",VLOOKUP(Sheet1!B147,'Support I'!B:C,2,FALSE))</f>
        <v>Dubois</v>
      </c>
      <c r="H151" s="6" t="str">
        <f>IF(Sheet1!C147="","",Sheet1!C147)</f>
        <v>2</v>
      </c>
      <c r="I151" s="5" t="str">
        <f t="shared" si="5"/>
        <v>Township</v>
      </c>
      <c r="J151" s="6" t="str">
        <f>IF(Sheet1!D147="","",Sheet1!D147)</f>
        <v>0005</v>
      </c>
      <c r="K151" s="21" t="str">
        <f>IF(Sheet1!E147="","",PROPER(Sheet1!E147))</f>
        <v>Ferdinand Township</v>
      </c>
    </row>
    <row r="152" spans="1:11" x14ac:dyDescent="0.35">
      <c r="A152"/>
      <c r="B152"/>
      <c r="C152"/>
      <c r="D152"/>
      <c r="E152" s="17"/>
      <c r="G152" s="5" t="str">
        <f>IF(Sheet1!B148="","",VLOOKUP(Sheet1!B148,'Support I'!B:C,2,FALSE))</f>
        <v>Dubois</v>
      </c>
      <c r="H152" s="6" t="str">
        <f>IF(Sheet1!C148="","",Sheet1!C148)</f>
        <v>2</v>
      </c>
      <c r="I152" s="5" t="str">
        <f t="shared" si="5"/>
        <v>Township</v>
      </c>
      <c r="J152" s="6" t="str">
        <f>IF(Sheet1!D148="","",Sheet1!D148)</f>
        <v>0006</v>
      </c>
      <c r="K152" s="21" t="str">
        <f>IF(Sheet1!E148="","",PROPER(Sheet1!E148))</f>
        <v>Hall Township</v>
      </c>
    </row>
    <row r="153" spans="1:11" x14ac:dyDescent="0.35">
      <c r="A153"/>
      <c r="B153"/>
      <c r="C153"/>
      <c r="D153"/>
      <c r="E153" s="17"/>
      <c r="G153" s="5" t="str">
        <f>IF(Sheet1!B149="","",VLOOKUP(Sheet1!B149,'Support I'!B:C,2,FALSE))</f>
        <v>Dubois</v>
      </c>
      <c r="H153" s="6" t="str">
        <f>IF(Sheet1!C149="","",Sheet1!C149)</f>
        <v>2</v>
      </c>
      <c r="I153" s="5" t="str">
        <f t="shared" si="5"/>
        <v>Township</v>
      </c>
      <c r="J153" s="6" t="str">
        <f>IF(Sheet1!D149="","",Sheet1!D149)</f>
        <v>0007</v>
      </c>
      <c r="K153" s="21" t="str">
        <f>IF(Sheet1!E149="","",PROPER(Sheet1!E149))</f>
        <v>Harbison Township</v>
      </c>
    </row>
    <row r="154" spans="1:11" x14ac:dyDescent="0.35">
      <c r="A154"/>
      <c r="B154"/>
      <c r="C154"/>
      <c r="D154"/>
      <c r="E154" s="17"/>
      <c r="G154" s="5" t="str">
        <f>IF(Sheet1!B150="","",VLOOKUP(Sheet1!B150,'Support I'!B:C,2,FALSE))</f>
        <v>Dubois</v>
      </c>
      <c r="H154" s="6" t="str">
        <f>IF(Sheet1!C150="","",Sheet1!C150)</f>
        <v>2</v>
      </c>
      <c r="I154" s="5" t="str">
        <f t="shared" si="5"/>
        <v>Township</v>
      </c>
      <c r="J154" s="6" t="str">
        <f>IF(Sheet1!D150="","",Sheet1!D150)</f>
        <v>0008</v>
      </c>
      <c r="K154" s="21" t="str">
        <f>IF(Sheet1!E150="","",PROPER(Sheet1!E150))</f>
        <v>Jackson Township</v>
      </c>
    </row>
    <row r="155" spans="1:11" x14ac:dyDescent="0.35">
      <c r="A155"/>
      <c r="B155"/>
      <c r="C155"/>
      <c r="D155"/>
      <c r="E155" s="17"/>
      <c r="G155" s="5" t="str">
        <f>IF(Sheet1!B151="","",VLOOKUP(Sheet1!B151,'Support I'!B:C,2,FALSE))</f>
        <v>Dubois</v>
      </c>
      <c r="H155" s="6" t="str">
        <f>IF(Sheet1!C151="","",Sheet1!C151)</f>
        <v>2</v>
      </c>
      <c r="I155" s="5" t="str">
        <f t="shared" si="5"/>
        <v>Township</v>
      </c>
      <c r="J155" s="6" t="str">
        <f>IF(Sheet1!D151="","",Sheet1!D151)</f>
        <v>0009</v>
      </c>
      <c r="K155" s="21" t="str">
        <f>IF(Sheet1!E151="","",PROPER(Sheet1!E151))</f>
        <v>Jefferson Township</v>
      </c>
    </row>
    <row r="156" spans="1:11" x14ac:dyDescent="0.35">
      <c r="A156"/>
      <c r="B156"/>
      <c r="C156"/>
      <c r="D156"/>
      <c r="E156" s="17"/>
      <c r="G156" s="5" t="str">
        <f>IF(Sheet1!B152="","",VLOOKUP(Sheet1!B152,'Support I'!B:C,2,FALSE))</f>
        <v>Dubois</v>
      </c>
      <c r="H156" s="6" t="str">
        <f>IF(Sheet1!C152="","",Sheet1!C152)</f>
        <v>2</v>
      </c>
      <c r="I156" s="5" t="str">
        <f t="shared" si="5"/>
        <v>Township</v>
      </c>
      <c r="J156" s="6" t="str">
        <f>IF(Sheet1!D152="","",Sheet1!D152)</f>
        <v>0010</v>
      </c>
      <c r="K156" s="21" t="str">
        <f>IF(Sheet1!E152="","",PROPER(Sheet1!E152))</f>
        <v>Madison Township</v>
      </c>
    </row>
    <row r="157" spans="1:11" x14ac:dyDescent="0.35">
      <c r="A157"/>
      <c r="B157"/>
      <c r="C157"/>
      <c r="D157"/>
      <c r="E157" s="17"/>
      <c r="G157" s="5" t="str">
        <f>IF(Sheet1!B153="","",VLOOKUP(Sheet1!B153,'Support I'!B:C,2,FALSE))</f>
        <v>Dubois</v>
      </c>
      <c r="H157" s="6" t="str">
        <f>IF(Sheet1!C153="","",Sheet1!C153)</f>
        <v>2</v>
      </c>
      <c r="I157" s="5" t="str">
        <f t="shared" si="5"/>
        <v>Township</v>
      </c>
      <c r="J157" s="6" t="str">
        <f>IF(Sheet1!D153="","",Sheet1!D153)</f>
        <v>0011</v>
      </c>
      <c r="K157" s="21" t="str">
        <f>IF(Sheet1!E153="","",PROPER(Sheet1!E153))</f>
        <v>Marion Township</v>
      </c>
    </row>
    <row r="158" spans="1:11" x14ac:dyDescent="0.35">
      <c r="A158"/>
      <c r="B158"/>
      <c r="C158"/>
      <c r="D158"/>
      <c r="E158" s="17"/>
      <c r="G158" s="5" t="str">
        <f>IF(Sheet1!B154="","",VLOOKUP(Sheet1!B154,'Support I'!B:C,2,FALSE))</f>
        <v>Dubois</v>
      </c>
      <c r="H158" s="6" t="str">
        <f>IF(Sheet1!C154="","",Sheet1!C154)</f>
        <v>2</v>
      </c>
      <c r="I158" s="5" t="str">
        <f t="shared" si="5"/>
        <v>Township</v>
      </c>
      <c r="J158" s="6" t="str">
        <f>IF(Sheet1!D154="","",Sheet1!D154)</f>
        <v>0012</v>
      </c>
      <c r="K158" s="21" t="str">
        <f>IF(Sheet1!E154="","",PROPER(Sheet1!E154))</f>
        <v>Patoka Township</v>
      </c>
    </row>
    <row r="159" spans="1:11" x14ac:dyDescent="0.35">
      <c r="A159"/>
      <c r="B159"/>
      <c r="C159"/>
      <c r="D159"/>
      <c r="E159" s="17"/>
      <c r="G159" s="5" t="str">
        <f>IF(Sheet1!B155="","",VLOOKUP(Sheet1!B155,'Support I'!B:C,2,FALSE))</f>
        <v>Elkhart</v>
      </c>
      <c r="H159" s="6" t="str">
        <f>IF(Sheet1!C155="","",Sheet1!C155)</f>
        <v>2</v>
      </c>
      <c r="I159" s="5" t="str">
        <f t="shared" si="5"/>
        <v>Township</v>
      </c>
      <c r="J159" s="6" t="str">
        <f>IF(Sheet1!D155="","",Sheet1!D155)</f>
        <v>0001</v>
      </c>
      <c r="K159" s="21" t="str">
        <f>IF(Sheet1!E155="","",PROPER(Sheet1!E155))</f>
        <v>Baugo Township</v>
      </c>
    </row>
    <row r="160" spans="1:11" x14ac:dyDescent="0.35">
      <c r="A160"/>
      <c r="B160"/>
      <c r="C160"/>
      <c r="D160"/>
      <c r="E160" s="17"/>
      <c r="G160" s="5" t="str">
        <f>IF(Sheet1!B156="","",VLOOKUP(Sheet1!B156,'Support I'!B:C,2,FALSE))</f>
        <v>Elkhart</v>
      </c>
      <c r="H160" s="6" t="str">
        <f>IF(Sheet1!C156="","",Sheet1!C156)</f>
        <v>2</v>
      </c>
      <c r="I160" s="5" t="str">
        <f t="shared" si="5"/>
        <v>Township</v>
      </c>
      <c r="J160" s="6" t="str">
        <f>IF(Sheet1!D156="","",Sheet1!D156)</f>
        <v>0002</v>
      </c>
      <c r="K160" s="21" t="str">
        <f>IF(Sheet1!E156="","",PROPER(Sheet1!E156))</f>
        <v>Benton Township</v>
      </c>
    </row>
    <row r="161" spans="1:11" x14ac:dyDescent="0.35">
      <c r="A161"/>
      <c r="B161"/>
      <c r="C161"/>
      <c r="D161"/>
      <c r="E161" s="17"/>
      <c r="G161" s="5" t="str">
        <f>IF(Sheet1!B157="","",VLOOKUP(Sheet1!B157,'Support I'!B:C,2,FALSE))</f>
        <v>Elkhart</v>
      </c>
      <c r="H161" s="6" t="str">
        <f>IF(Sheet1!C157="","",Sheet1!C157)</f>
        <v>2</v>
      </c>
      <c r="I161" s="5" t="str">
        <f t="shared" si="5"/>
        <v>Township</v>
      </c>
      <c r="J161" s="6" t="str">
        <f>IF(Sheet1!D157="","",Sheet1!D157)</f>
        <v>0003</v>
      </c>
      <c r="K161" s="21" t="str">
        <f>IF(Sheet1!E157="","",PROPER(Sheet1!E157))</f>
        <v>Cleveland Township</v>
      </c>
    </row>
    <row r="162" spans="1:11" x14ac:dyDescent="0.35">
      <c r="A162"/>
      <c r="B162"/>
      <c r="C162"/>
      <c r="D162"/>
      <c r="E162" s="17"/>
      <c r="G162" s="5" t="str">
        <f>IF(Sheet1!B158="","",VLOOKUP(Sheet1!B158,'Support I'!B:C,2,FALSE))</f>
        <v>Elkhart</v>
      </c>
      <c r="H162" s="6" t="str">
        <f>IF(Sheet1!C158="","",Sheet1!C158)</f>
        <v>2</v>
      </c>
      <c r="I162" s="5" t="str">
        <f t="shared" si="5"/>
        <v>Township</v>
      </c>
      <c r="J162" s="6" t="str">
        <f>IF(Sheet1!D158="","",Sheet1!D158)</f>
        <v>0005</v>
      </c>
      <c r="K162" s="21" t="str">
        <f>IF(Sheet1!E158="","",PROPER(Sheet1!E158))</f>
        <v>Concord Township</v>
      </c>
    </row>
    <row r="163" spans="1:11" x14ac:dyDescent="0.35">
      <c r="A163"/>
      <c r="B163"/>
      <c r="C163"/>
      <c r="D163"/>
      <c r="E163" s="17"/>
      <c r="G163" s="5" t="str">
        <f>IF(Sheet1!B159="","",VLOOKUP(Sheet1!B159,'Support I'!B:C,2,FALSE))</f>
        <v>Elkhart</v>
      </c>
      <c r="H163" s="6" t="str">
        <f>IF(Sheet1!C159="","",Sheet1!C159)</f>
        <v>2</v>
      </c>
      <c r="I163" s="5" t="str">
        <f t="shared" si="5"/>
        <v>Township</v>
      </c>
      <c r="J163" s="6" t="str">
        <f>IF(Sheet1!D159="","",Sheet1!D159)</f>
        <v>0006</v>
      </c>
      <c r="K163" s="21" t="str">
        <f>IF(Sheet1!E159="","",PROPER(Sheet1!E159))</f>
        <v>Elkhart Township</v>
      </c>
    </row>
    <row r="164" spans="1:11" x14ac:dyDescent="0.35">
      <c r="A164"/>
      <c r="B164"/>
      <c r="C164"/>
      <c r="D164"/>
      <c r="E164" s="17"/>
      <c r="G164" s="5" t="str">
        <f>IF(Sheet1!B160="","",VLOOKUP(Sheet1!B160,'Support I'!B:C,2,FALSE))</f>
        <v>Elkhart</v>
      </c>
      <c r="H164" s="6" t="str">
        <f>IF(Sheet1!C160="","",Sheet1!C160)</f>
        <v>2</v>
      </c>
      <c r="I164" s="5" t="str">
        <f t="shared" si="5"/>
        <v>Township</v>
      </c>
      <c r="J164" s="6" t="str">
        <f>IF(Sheet1!D160="","",Sheet1!D160)</f>
        <v>0007</v>
      </c>
      <c r="K164" s="21" t="str">
        <f>IF(Sheet1!E160="","",PROPER(Sheet1!E160))</f>
        <v>Harrison Township</v>
      </c>
    </row>
    <row r="165" spans="1:11" x14ac:dyDescent="0.35">
      <c r="A165"/>
      <c r="B165"/>
      <c r="C165"/>
      <c r="D165"/>
      <c r="E165" s="17"/>
      <c r="G165" s="5" t="str">
        <f>IF(Sheet1!B161="","",VLOOKUP(Sheet1!B161,'Support I'!B:C,2,FALSE))</f>
        <v>Elkhart</v>
      </c>
      <c r="H165" s="6" t="str">
        <f>IF(Sheet1!C161="","",Sheet1!C161)</f>
        <v>2</v>
      </c>
      <c r="I165" s="5" t="str">
        <f t="shared" si="5"/>
        <v>Township</v>
      </c>
      <c r="J165" s="6" t="str">
        <f>IF(Sheet1!D161="","",Sheet1!D161)</f>
        <v>0008</v>
      </c>
      <c r="K165" s="21" t="str">
        <f>IF(Sheet1!E161="","",PROPER(Sheet1!E161))</f>
        <v>Jackson Township</v>
      </c>
    </row>
    <row r="166" spans="1:11" x14ac:dyDescent="0.35">
      <c r="A166"/>
      <c r="B166"/>
      <c r="C166"/>
      <c r="D166"/>
      <c r="E166" s="17"/>
      <c r="G166" s="5" t="str">
        <f>IF(Sheet1!B162="","",VLOOKUP(Sheet1!B162,'Support I'!B:C,2,FALSE))</f>
        <v>Elkhart</v>
      </c>
      <c r="H166" s="6" t="str">
        <f>IF(Sheet1!C162="","",Sheet1!C162)</f>
        <v>2</v>
      </c>
      <c r="I166" s="5" t="str">
        <f t="shared" si="5"/>
        <v>Township</v>
      </c>
      <c r="J166" s="6" t="str">
        <f>IF(Sheet1!D162="","",Sheet1!D162)</f>
        <v>0009</v>
      </c>
      <c r="K166" s="21" t="str">
        <f>IF(Sheet1!E162="","",PROPER(Sheet1!E162))</f>
        <v>Jefferson Township</v>
      </c>
    </row>
    <row r="167" spans="1:11" x14ac:dyDescent="0.35">
      <c r="A167"/>
      <c r="B167"/>
      <c r="C167"/>
      <c r="D167"/>
      <c r="E167" s="17"/>
      <c r="G167" s="5" t="str">
        <f>IF(Sheet1!B163="","",VLOOKUP(Sheet1!B163,'Support I'!B:C,2,FALSE))</f>
        <v>Elkhart</v>
      </c>
      <c r="H167" s="6" t="str">
        <f>IF(Sheet1!C163="","",Sheet1!C163)</f>
        <v>2</v>
      </c>
      <c r="I167" s="5" t="str">
        <f t="shared" si="5"/>
        <v>Township</v>
      </c>
      <c r="J167" s="6" t="str">
        <f>IF(Sheet1!D163="","",Sheet1!D163)</f>
        <v>0010</v>
      </c>
      <c r="K167" s="21" t="str">
        <f>IF(Sheet1!E163="","",PROPER(Sheet1!E163))</f>
        <v>Locke Township</v>
      </c>
    </row>
    <row r="168" spans="1:11" x14ac:dyDescent="0.35">
      <c r="A168"/>
      <c r="B168"/>
      <c r="C168"/>
      <c r="D168"/>
      <c r="E168" s="17"/>
      <c r="G168" s="5" t="str">
        <f>IF(Sheet1!B164="","",VLOOKUP(Sheet1!B164,'Support I'!B:C,2,FALSE))</f>
        <v>Elkhart</v>
      </c>
      <c r="H168" s="6" t="str">
        <f>IF(Sheet1!C164="","",Sheet1!C164)</f>
        <v>2</v>
      </c>
      <c r="I168" s="5" t="str">
        <f t="shared" si="5"/>
        <v>Township</v>
      </c>
      <c r="J168" s="6" t="str">
        <f>IF(Sheet1!D164="","",Sheet1!D164)</f>
        <v>0011</v>
      </c>
      <c r="K168" s="21" t="str">
        <f>IF(Sheet1!E164="","",PROPER(Sheet1!E164))</f>
        <v>Middlebury Township</v>
      </c>
    </row>
    <row r="169" spans="1:11" x14ac:dyDescent="0.35">
      <c r="A169"/>
      <c r="B169"/>
      <c r="C169"/>
      <c r="D169"/>
      <c r="E169" s="17"/>
      <c r="G169" s="5" t="str">
        <f>IF(Sheet1!B165="","",VLOOKUP(Sheet1!B165,'Support I'!B:C,2,FALSE))</f>
        <v>Elkhart</v>
      </c>
      <c r="H169" s="6" t="str">
        <f>IF(Sheet1!C165="","",Sheet1!C165)</f>
        <v>2</v>
      </c>
      <c r="I169" s="5" t="str">
        <f t="shared" si="5"/>
        <v>Township</v>
      </c>
      <c r="J169" s="6" t="str">
        <f>IF(Sheet1!D165="","",Sheet1!D165)</f>
        <v>0012</v>
      </c>
      <c r="K169" s="21" t="str">
        <f>IF(Sheet1!E165="","",PROPER(Sheet1!E165))</f>
        <v>Olive Township</v>
      </c>
    </row>
    <row r="170" spans="1:11" x14ac:dyDescent="0.35">
      <c r="A170"/>
      <c r="B170"/>
      <c r="C170"/>
      <c r="D170"/>
      <c r="E170" s="17"/>
      <c r="G170" s="5" t="str">
        <f>IF(Sheet1!B166="","",VLOOKUP(Sheet1!B166,'Support I'!B:C,2,FALSE))</f>
        <v>Elkhart</v>
      </c>
      <c r="H170" s="6" t="str">
        <f>IF(Sheet1!C166="","",Sheet1!C166)</f>
        <v>2</v>
      </c>
      <c r="I170" s="5" t="str">
        <f t="shared" si="5"/>
        <v>Township</v>
      </c>
      <c r="J170" s="6" t="str">
        <f>IF(Sheet1!D166="","",Sheet1!D166)</f>
        <v>0013</v>
      </c>
      <c r="K170" s="21" t="str">
        <f>IF(Sheet1!E166="","",PROPER(Sheet1!E166))</f>
        <v>Osolo Township</v>
      </c>
    </row>
    <row r="171" spans="1:11" x14ac:dyDescent="0.35">
      <c r="A171"/>
      <c r="B171"/>
      <c r="C171"/>
      <c r="D171"/>
      <c r="E171" s="17"/>
      <c r="G171" s="5" t="str">
        <f>IF(Sheet1!B167="","",VLOOKUP(Sheet1!B167,'Support I'!B:C,2,FALSE))</f>
        <v>Elkhart</v>
      </c>
      <c r="H171" s="6" t="str">
        <f>IF(Sheet1!C167="","",Sheet1!C167)</f>
        <v>2</v>
      </c>
      <c r="I171" s="5" t="str">
        <f t="shared" si="5"/>
        <v>Township</v>
      </c>
      <c r="J171" s="6" t="str">
        <f>IF(Sheet1!D167="","",Sheet1!D167)</f>
        <v>0013</v>
      </c>
      <c r="K171" s="21" t="str">
        <f>IF(Sheet1!E167="","",PROPER(Sheet1!E167))</f>
        <v>Osolo Township</v>
      </c>
    </row>
    <row r="172" spans="1:11" x14ac:dyDescent="0.35">
      <c r="A172"/>
      <c r="B172"/>
      <c r="C172"/>
      <c r="D172"/>
      <c r="E172" s="17"/>
      <c r="G172" s="5" t="str">
        <f>IF(Sheet1!B168="","",VLOOKUP(Sheet1!B168,'Support I'!B:C,2,FALSE))</f>
        <v>Elkhart</v>
      </c>
      <c r="H172" s="6" t="str">
        <f>IF(Sheet1!C168="","",Sheet1!C168)</f>
        <v>2</v>
      </c>
      <c r="I172" s="5" t="str">
        <f t="shared" si="5"/>
        <v>Township</v>
      </c>
      <c r="J172" s="6" t="str">
        <f>IF(Sheet1!D168="","",Sheet1!D168)</f>
        <v>0014</v>
      </c>
      <c r="K172" s="21" t="str">
        <f>IF(Sheet1!E168="","",PROPER(Sheet1!E168))</f>
        <v>Union Township</v>
      </c>
    </row>
    <row r="173" spans="1:11" x14ac:dyDescent="0.35">
      <c r="A173"/>
      <c r="B173"/>
      <c r="C173"/>
      <c r="D173"/>
      <c r="E173" s="17"/>
      <c r="G173" s="5" t="str">
        <f>IF(Sheet1!B169="","",VLOOKUP(Sheet1!B169,'Support I'!B:C,2,FALSE))</f>
        <v>Elkhart</v>
      </c>
      <c r="H173" s="6" t="str">
        <f>IF(Sheet1!C169="","",Sheet1!C169)</f>
        <v>2</v>
      </c>
      <c r="I173" s="5" t="str">
        <f t="shared" si="5"/>
        <v>Township</v>
      </c>
      <c r="J173" s="6" t="str">
        <f>IF(Sheet1!D169="","",Sheet1!D169)</f>
        <v>0015</v>
      </c>
      <c r="K173" s="21" t="str">
        <f>IF(Sheet1!E169="","",PROPER(Sheet1!E169))</f>
        <v>Washington Township</v>
      </c>
    </row>
    <row r="174" spans="1:11" x14ac:dyDescent="0.35">
      <c r="A174"/>
      <c r="B174"/>
      <c r="C174"/>
      <c r="D174"/>
      <c r="E174" s="17"/>
      <c r="G174" s="5" t="str">
        <f>IF(Sheet1!B170="","",VLOOKUP(Sheet1!B170,'Support I'!B:C,2,FALSE))</f>
        <v>Elkhart</v>
      </c>
      <c r="H174" s="6" t="str">
        <f>IF(Sheet1!C170="","",Sheet1!C170)</f>
        <v>2</v>
      </c>
      <c r="I174" s="5" t="str">
        <f t="shared" si="5"/>
        <v>Township</v>
      </c>
      <c r="J174" s="6" t="str">
        <f>IF(Sheet1!D170="","",Sheet1!D170)</f>
        <v>0016</v>
      </c>
      <c r="K174" s="21" t="str">
        <f>IF(Sheet1!E170="","",PROPER(Sheet1!E170))</f>
        <v>York Township</v>
      </c>
    </row>
    <row r="175" spans="1:11" x14ac:dyDescent="0.35">
      <c r="A175"/>
      <c r="B175"/>
      <c r="C175"/>
      <c r="D175"/>
      <c r="E175" s="17"/>
      <c r="G175" s="5" t="str">
        <f>IF(Sheet1!B171="","",VLOOKUP(Sheet1!B171,'Support I'!B:C,2,FALSE))</f>
        <v>Fayette</v>
      </c>
      <c r="H175" s="6" t="str">
        <f>IF(Sheet1!C171="","",Sheet1!C171)</f>
        <v>2</v>
      </c>
      <c r="I175" s="5" t="str">
        <f t="shared" si="5"/>
        <v>Township</v>
      </c>
      <c r="J175" s="6" t="str">
        <f>IF(Sheet1!D171="","",Sheet1!D171)</f>
        <v>0001</v>
      </c>
      <c r="K175" s="21" t="str">
        <f>IF(Sheet1!E171="","",PROPER(Sheet1!E171))</f>
        <v>Columbia Township</v>
      </c>
    </row>
    <row r="176" spans="1:11" x14ac:dyDescent="0.35">
      <c r="A176"/>
      <c r="B176"/>
      <c r="C176"/>
      <c r="D176"/>
      <c r="E176" s="17"/>
      <c r="G176" s="5" t="str">
        <f>IF(Sheet1!B172="","",VLOOKUP(Sheet1!B172,'Support I'!B:C,2,FALSE))</f>
        <v>Fayette</v>
      </c>
      <c r="H176" s="6" t="str">
        <f>IF(Sheet1!C172="","",Sheet1!C172)</f>
        <v>2</v>
      </c>
      <c r="I176" s="5" t="str">
        <f t="shared" si="5"/>
        <v>Township</v>
      </c>
      <c r="J176" s="6" t="str">
        <f>IF(Sheet1!D172="","",Sheet1!D172)</f>
        <v>0002</v>
      </c>
      <c r="K176" s="21" t="str">
        <f>IF(Sheet1!E172="","",PROPER(Sheet1!E172))</f>
        <v>Connersville Township</v>
      </c>
    </row>
    <row r="177" spans="1:11" x14ac:dyDescent="0.35">
      <c r="A177"/>
      <c r="B177"/>
      <c r="C177"/>
      <c r="D177"/>
      <c r="E177" s="17"/>
      <c r="G177" s="5" t="str">
        <f>IF(Sheet1!B173="","",VLOOKUP(Sheet1!B173,'Support I'!B:C,2,FALSE))</f>
        <v>Fayette</v>
      </c>
      <c r="H177" s="6" t="str">
        <f>IF(Sheet1!C173="","",Sheet1!C173)</f>
        <v>2</v>
      </c>
      <c r="I177" s="5" t="str">
        <f t="shared" si="5"/>
        <v>Township</v>
      </c>
      <c r="J177" s="6" t="str">
        <f>IF(Sheet1!D173="","",Sheet1!D173)</f>
        <v>0003</v>
      </c>
      <c r="K177" s="21" t="str">
        <f>IF(Sheet1!E173="","",PROPER(Sheet1!E173))</f>
        <v>Fairview Township</v>
      </c>
    </row>
    <row r="178" spans="1:11" x14ac:dyDescent="0.35">
      <c r="A178"/>
      <c r="B178"/>
      <c r="C178"/>
      <c r="D178"/>
      <c r="E178" s="17"/>
      <c r="G178" s="5" t="str">
        <f>IF(Sheet1!B174="","",VLOOKUP(Sheet1!B174,'Support I'!B:C,2,FALSE))</f>
        <v>Fayette</v>
      </c>
      <c r="H178" s="6" t="str">
        <f>IF(Sheet1!C174="","",Sheet1!C174)</f>
        <v>2</v>
      </c>
      <c r="I178" s="5" t="str">
        <f t="shared" si="5"/>
        <v>Township</v>
      </c>
      <c r="J178" s="6" t="str">
        <f>IF(Sheet1!D174="","",Sheet1!D174)</f>
        <v>0004</v>
      </c>
      <c r="K178" s="21" t="str">
        <f>IF(Sheet1!E174="","",PROPER(Sheet1!E174))</f>
        <v>Harrison Township</v>
      </c>
    </row>
    <row r="179" spans="1:11" x14ac:dyDescent="0.35">
      <c r="A179"/>
      <c r="B179"/>
      <c r="C179"/>
      <c r="D179"/>
      <c r="E179" s="17"/>
      <c r="G179" s="5" t="str">
        <f>IF(Sheet1!B175="","",VLOOKUP(Sheet1!B175,'Support I'!B:C,2,FALSE))</f>
        <v>Fayette</v>
      </c>
      <c r="H179" s="6" t="str">
        <f>IF(Sheet1!C175="","",Sheet1!C175)</f>
        <v>2</v>
      </c>
      <c r="I179" s="5" t="str">
        <f t="shared" si="5"/>
        <v>Township</v>
      </c>
      <c r="J179" s="6" t="str">
        <f>IF(Sheet1!D175="","",Sheet1!D175)</f>
        <v>0005</v>
      </c>
      <c r="K179" s="21" t="str">
        <f>IF(Sheet1!E175="","",PROPER(Sheet1!E175))</f>
        <v>Jackson Township</v>
      </c>
    </row>
    <row r="180" spans="1:11" x14ac:dyDescent="0.35">
      <c r="A180"/>
      <c r="B180"/>
      <c r="C180"/>
      <c r="D180"/>
      <c r="E180" s="17"/>
      <c r="G180" s="5" t="str">
        <f>IF(Sheet1!B176="","",VLOOKUP(Sheet1!B176,'Support I'!B:C,2,FALSE))</f>
        <v>Fayette</v>
      </c>
      <c r="H180" s="6" t="str">
        <f>IF(Sheet1!C176="","",Sheet1!C176)</f>
        <v>2</v>
      </c>
      <c r="I180" s="5" t="str">
        <f t="shared" si="5"/>
        <v>Township</v>
      </c>
      <c r="J180" s="6" t="str">
        <f>IF(Sheet1!D176="","",Sheet1!D176)</f>
        <v>0006</v>
      </c>
      <c r="K180" s="21" t="str">
        <f>IF(Sheet1!E176="","",PROPER(Sheet1!E176))</f>
        <v>Jennings Township</v>
      </c>
    </row>
    <row r="181" spans="1:11" x14ac:dyDescent="0.35">
      <c r="A181"/>
      <c r="B181"/>
      <c r="C181"/>
      <c r="D181"/>
      <c r="E181" s="17"/>
      <c r="G181" s="5" t="str">
        <f>IF(Sheet1!B177="","",VLOOKUP(Sheet1!B177,'Support I'!B:C,2,FALSE))</f>
        <v>Fayette</v>
      </c>
      <c r="H181" s="6" t="str">
        <f>IF(Sheet1!C177="","",Sheet1!C177)</f>
        <v>2</v>
      </c>
      <c r="I181" s="5" t="str">
        <f t="shared" si="5"/>
        <v>Township</v>
      </c>
      <c r="J181" s="6" t="str">
        <f>IF(Sheet1!D177="","",Sheet1!D177)</f>
        <v>0007</v>
      </c>
      <c r="K181" s="21" t="str">
        <f>IF(Sheet1!E177="","",PROPER(Sheet1!E177))</f>
        <v>Orange Township</v>
      </c>
    </row>
    <row r="182" spans="1:11" x14ac:dyDescent="0.35">
      <c r="A182"/>
      <c r="B182"/>
      <c r="C182"/>
      <c r="D182"/>
      <c r="E182" s="17"/>
      <c r="G182" s="5" t="str">
        <f>IF(Sheet1!B178="","",VLOOKUP(Sheet1!B178,'Support I'!B:C,2,FALSE))</f>
        <v>Fayette</v>
      </c>
      <c r="H182" s="6" t="str">
        <f>IF(Sheet1!C178="","",Sheet1!C178)</f>
        <v>2</v>
      </c>
      <c r="I182" s="5" t="str">
        <f t="shared" si="5"/>
        <v>Township</v>
      </c>
      <c r="J182" s="6" t="str">
        <f>IF(Sheet1!D178="","",Sheet1!D178)</f>
        <v>0008</v>
      </c>
      <c r="K182" s="21" t="str">
        <f>IF(Sheet1!E178="","",PROPER(Sheet1!E178))</f>
        <v>Posey Township</v>
      </c>
    </row>
    <row r="183" spans="1:11" x14ac:dyDescent="0.35">
      <c r="A183"/>
      <c r="B183"/>
      <c r="C183"/>
      <c r="D183"/>
      <c r="E183" s="17"/>
      <c r="G183" s="5" t="str">
        <f>IF(Sheet1!B179="","",VLOOKUP(Sheet1!B179,'Support I'!B:C,2,FALSE))</f>
        <v>Fayette</v>
      </c>
      <c r="H183" s="6" t="str">
        <f>IF(Sheet1!C179="","",Sheet1!C179)</f>
        <v>2</v>
      </c>
      <c r="I183" s="5" t="str">
        <f t="shared" si="5"/>
        <v>Township</v>
      </c>
      <c r="J183" s="6" t="str">
        <f>IF(Sheet1!D179="","",Sheet1!D179)</f>
        <v>0009</v>
      </c>
      <c r="K183" s="21" t="str">
        <f>IF(Sheet1!E179="","",PROPER(Sheet1!E179))</f>
        <v>Waterloo Township</v>
      </c>
    </row>
    <row r="184" spans="1:11" x14ac:dyDescent="0.35">
      <c r="A184"/>
      <c r="B184"/>
      <c r="C184"/>
      <c r="D184"/>
      <c r="E184" s="17"/>
      <c r="G184" s="5" t="str">
        <f>IF(Sheet1!B180="","",VLOOKUP(Sheet1!B180,'Support I'!B:C,2,FALSE))</f>
        <v>Floyd</v>
      </c>
      <c r="H184" s="6" t="str">
        <f>IF(Sheet1!C180="","",Sheet1!C180)</f>
        <v>2</v>
      </c>
      <c r="I184" s="5" t="str">
        <f t="shared" si="5"/>
        <v>Township</v>
      </c>
      <c r="J184" s="6" t="str">
        <f>IF(Sheet1!D180="","",Sheet1!D180)</f>
        <v>0001</v>
      </c>
      <c r="K184" s="21" t="str">
        <f>IF(Sheet1!E180="","",PROPER(Sheet1!E180))</f>
        <v>Franklin Township</v>
      </c>
    </row>
    <row r="185" spans="1:11" x14ac:dyDescent="0.35">
      <c r="A185"/>
      <c r="B185"/>
      <c r="C185"/>
      <c r="D185"/>
      <c r="E185" s="17"/>
      <c r="G185" s="5" t="str">
        <f>IF(Sheet1!B181="","",VLOOKUP(Sheet1!B181,'Support I'!B:C,2,FALSE))</f>
        <v>Fountain</v>
      </c>
      <c r="H185" s="6" t="str">
        <f>IF(Sheet1!C181="","",Sheet1!C181)</f>
        <v>2</v>
      </c>
      <c r="I185" s="5" t="str">
        <f t="shared" si="5"/>
        <v>Township</v>
      </c>
      <c r="J185" s="6" t="str">
        <f>IF(Sheet1!D181="","",Sheet1!D181)</f>
        <v>0001</v>
      </c>
      <c r="K185" s="21" t="str">
        <f>IF(Sheet1!E181="","",PROPER(Sheet1!E181))</f>
        <v>Cain Township</v>
      </c>
    </row>
    <row r="186" spans="1:11" x14ac:dyDescent="0.35">
      <c r="A186"/>
      <c r="B186"/>
      <c r="C186"/>
      <c r="D186"/>
      <c r="E186" s="17"/>
      <c r="G186" s="5" t="str">
        <f>IF(Sheet1!B182="","",VLOOKUP(Sheet1!B182,'Support I'!B:C,2,FALSE))</f>
        <v>Fountain</v>
      </c>
      <c r="H186" s="6" t="str">
        <f>IF(Sheet1!C182="","",Sheet1!C182)</f>
        <v>2</v>
      </c>
      <c r="I186" s="5" t="str">
        <f t="shared" si="5"/>
        <v>Township</v>
      </c>
      <c r="J186" s="6" t="str">
        <f>IF(Sheet1!D182="","",Sheet1!D182)</f>
        <v>0007</v>
      </c>
      <c r="K186" s="21" t="str">
        <f>IF(Sheet1!E182="","",PROPER(Sheet1!E182))</f>
        <v>Richland Township</v>
      </c>
    </row>
    <row r="187" spans="1:11" x14ac:dyDescent="0.35">
      <c r="A187"/>
      <c r="B187"/>
      <c r="C187"/>
      <c r="D187"/>
      <c r="E187" s="17"/>
      <c r="G187" s="5" t="str">
        <f>IF(Sheet1!B183="","",VLOOKUP(Sheet1!B183,'Support I'!B:C,2,FALSE))</f>
        <v>Fountain</v>
      </c>
      <c r="H187" s="6" t="str">
        <f>IF(Sheet1!C183="","",Sheet1!C183)</f>
        <v>2</v>
      </c>
      <c r="I187" s="5" t="str">
        <f t="shared" si="5"/>
        <v>Township</v>
      </c>
      <c r="J187" s="6" t="str">
        <f>IF(Sheet1!D183="","",Sheet1!D183)</f>
        <v>0009</v>
      </c>
      <c r="K187" s="21" t="str">
        <f>IF(Sheet1!E183="","",PROPER(Sheet1!E183))</f>
        <v>Troy Township</v>
      </c>
    </row>
    <row r="188" spans="1:11" x14ac:dyDescent="0.35">
      <c r="A188"/>
      <c r="B188"/>
      <c r="C188"/>
      <c r="D188"/>
      <c r="E188" s="17"/>
      <c r="G188" s="5" t="str">
        <f>IF(Sheet1!B184="","",VLOOKUP(Sheet1!B184,'Support I'!B:C,2,FALSE))</f>
        <v>Fountain</v>
      </c>
      <c r="H188" s="6" t="str">
        <f>IF(Sheet1!C184="","",Sheet1!C184)</f>
        <v>2</v>
      </c>
      <c r="I188" s="5" t="str">
        <f t="shared" si="5"/>
        <v>Township</v>
      </c>
      <c r="J188" s="6" t="str">
        <f>IF(Sheet1!D184="","",Sheet1!D184)</f>
        <v>0010</v>
      </c>
      <c r="K188" s="21" t="str">
        <f>IF(Sheet1!E184="","",PROPER(Sheet1!E184))</f>
        <v>Van Buren Township</v>
      </c>
    </row>
    <row r="189" spans="1:11" x14ac:dyDescent="0.35">
      <c r="A189"/>
      <c r="B189"/>
      <c r="C189"/>
      <c r="D189"/>
      <c r="E189" s="17"/>
      <c r="G189" s="5" t="str">
        <f>IF(Sheet1!B185="","",VLOOKUP(Sheet1!B185,'Support I'!B:C,2,FALSE))</f>
        <v>Fountain</v>
      </c>
      <c r="H189" s="6" t="str">
        <f>IF(Sheet1!C185="","",Sheet1!C185)</f>
        <v>2</v>
      </c>
      <c r="I189" s="5" t="str">
        <f t="shared" si="5"/>
        <v>Township</v>
      </c>
      <c r="J189" s="6" t="str">
        <f>IF(Sheet1!D185="","",Sheet1!D185)</f>
        <v>0011</v>
      </c>
      <c r="K189" s="21" t="str">
        <f>IF(Sheet1!E185="","",PROPER(Sheet1!E185))</f>
        <v>Wabash Township</v>
      </c>
    </row>
    <row r="190" spans="1:11" x14ac:dyDescent="0.35">
      <c r="A190"/>
      <c r="B190"/>
      <c r="C190"/>
      <c r="D190"/>
      <c r="E190" s="17"/>
      <c r="G190" s="5" t="str">
        <f>IF(Sheet1!B186="","",VLOOKUP(Sheet1!B186,'Support I'!B:C,2,FALSE))</f>
        <v>Franklin</v>
      </c>
      <c r="H190" s="6" t="str">
        <f>IF(Sheet1!C186="","",Sheet1!C186)</f>
        <v>2</v>
      </c>
      <c r="I190" s="5" t="str">
        <f t="shared" si="5"/>
        <v>Township</v>
      </c>
      <c r="J190" s="6" t="str">
        <f>IF(Sheet1!D186="","",Sheet1!D186)</f>
        <v>0001</v>
      </c>
      <c r="K190" s="21" t="str">
        <f>IF(Sheet1!E186="","",PROPER(Sheet1!E186))</f>
        <v>Bath Township</v>
      </c>
    </row>
    <row r="191" spans="1:11" x14ac:dyDescent="0.35">
      <c r="A191"/>
      <c r="B191"/>
      <c r="C191"/>
      <c r="D191"/>
      <c r="E191" s="17"/>
      <c r="G191" s="5" t="str">
        <f>IF(Sheet1!B187="","",VLOOKUP(Sheet1!B187,'Support I'!B:C,2,FALSE))</f>
        <v>Franklin</v>
      </c>
      <c r="H191" s="6" t="str">
        <f>IF(Sheet1!C187="","",Sheet1!C187)</f>
        <v>2</v>
      </c>
      <c r="I191" s="5" t="str">
        <f t="shared" si="5"/>
        <v>Township</v>
      </c>
      <c r="J191" s="6" t="str">
        <f>IF(Sheet1!D187="","",Sheet1!D187)</f>
        <v>0002</v>
      </c>
      <c r="K191" s="21" t="str">
        <f>IF(Sheet1!E187="","",PROPER(Sheet1!E187))</f>
        <v>Blooming Grove Township</v>
      </c>
    </row>
    <row r="192" spans="1:11" x14ac:dyDescent="0.35">
      <c r="A192"/>
      <c r="B192"/>
      <c r="C192"/>
      <c r="D192"/>
      <c r="E192" s="17"/>
      <c r="G192" s="5" t="str">
        <f>IF(Sheet1!B188="","",VLOOKUP(Sheet1!B188,'Support I'!B:C,2,FALSE))</f>
        <v>Franklin</v>
      </c>
      <c r="H192" s="6" t="str">
        <f>IF(Sheet1!C188="","",Sheet1!C188)</f>
        <v>2</v>
      </c>
      <c r="I192" s="5" t="str">
        <f t="shared" si="5"/>
        <v>Township</v>
      </c>
      <c r="J192" s="6" t="str">
        <f>IF(Sheet1!D188="","",Sheet1!D188)</f>
        <v>0003</v>
      </c>
      <c r="K192" s="21" t="str">
        <f>IF(Sheet1!E188="","",PROPER(Sheet1!E188))</f>
        <v>Brookville Township</v>
      </c>
    </row>
    <row r="193" spans="1:11" x14ac:dyDescent="0.35">
      <c r="A193"/>
      <c r="B193"/>
      <c r="C193"/>
      <c r="D193"/>
      <c r="E193" s="17"/>
      <c r="G193" s="5" t="str">
        <f>IF(Sheet1!B189="","",VLOOKUP(Sheet1!B189,'Support I'!B:C,2,FALSE))</f>
        <v>Franklin</v>
      </c>
      <c r="H193" s="6" t="str">
        <f>IF(Sheet1!C189="","",Sheet1!C189)</f>
        <v>2</v>
      </c>
      <c r="I193" s="5" t="str">
        <f t="shared" si="5"/>
        <v>Township</v>
      </c>
      <c r="J193" s="6" t="str">
        <f>IF(Sheet1!D189="","",Sheet1!D189)</f>
        <v>0004</v>
      </c>
      <c r="K193" s="21" t="str">
        <f>IF(Sheet1!E189="","",PROPER(Sheet1!E189))</f>
        <v>Butler Township</v>
      </c>
    </row>
    <row r="194" spans="1:11" x14ac:dyDescent="0.35">
      <c r="A194"/>
      <c r="B194"/>
      <c r="C194"/>
      <c r="D194"/>
      <c r="E194" s="17"/>
      <c r="G194" s="5" t="str">
        <f>IF(Sheet1!B190="","",VLOOKUP(Sheet1!B190,'Support I'!B:C,2,FALSE))</f>
        <v>Franklin</v>
      </c>
      <c r="H194" s="6" t="str">
        <f>IF(Sheet1!C190="","",Sheet1!C190)</f>
        <v>2</v>
      </c>
      <c r="I194" s="5" t="str">
        <f t="shared" si="5"/>
        <v>Township</v>
      </c>
      <c r="J194" s="6" t="str">
        <f>IF(Sheet1!D190="","",Sheet1!D190)</f>
        <v>0005</v>
      </c>
      <c r="K194" s="21" t="str">
        <f>IF(Sheet1!E190="","",PROPER(Sheet1!E190))</f>
        <v>Fairfield Township</v>
      </c>
    </row>
    <row r="195" spans="1:11" x14ac:dyDescent="0.35">
      <c r="A195"/>
      <c r="B195"/>
      <c r="C195"/>
      <c r="D195"/>
      <c r="E195" s="17"/>
      <c r="G195" s="5" t="str">
        <f>IF(Sheet1!B191="","",VLOOKUP(Sheet1!B191,'Support I'!B:C,2,FALSE))</f>
        <v>Franklin</v>
      </c>
      <c r="H195" s="6" t="str">
        <f>IF(Sheet1!C191="","",Sheet1!C191)</f>
        <v>2</v>
      </c>
      <c r="I195" s="5" t="str">
        <f t="shared" si="5"/>
        <v>Township</v>
      </c>
      <c r="J195" s="6" t="str">
        <f>IF(Sheet1!D191="","",Sheet1!D191)</f>
        <v>0006</v>
      </c>
      <c r="K195" s="21" t="str">
        <f>IF(Sheet1!E191="","",PROPER(Sheet1!E191))</f>
        <v>Highland Township</v>
      </c>
    </row>
    <row r="196" spans="1:11" x14ac:dyDescent="0.35">
      <c r="A196"/>
      <c r="B196"/>
      <c r="C196"/>
      <c r="D196"/>
      <c r="E196" s="17"/>
      <c r="G196" s="5" t="str">
        <f>IF(Sheet1!B192="","",VLOOKUP(Sheet1!B192,'Support I'!B:C,2,FALSE))</f>
        <v>Franklin</v>
      </c>
      <c r="H196" s="6" t="str">
        <f>IF(Sheet1!C192="","",Sheet1!C192)</f>
        <v>2</v>
      </c>
      <c r="I196" s="5" t="str">
        <f t="shared" si="5"/>
        <v>Township</v>
      </c>
      <c r="J196" s="6" t="str">
        <f>IF(Sheet1!D192="","",Sheet1!D192)</f>
        <v>0007</v>
      </c>
      <c r="K196" s="21" t="str">
        <f>IF(Sheet1!E192="","",PROPER(Sheet1!E192))</f>
        <v>Laurel Township</v>
      </c>
    </row>
    <row r="197" spans="1:11" x14ac:dyDescent="0.35">
      <c r="A197"/>
      <c r="B197"/>
      <c r="C197"/>
      <c r="D197"/>
      <c r="E197" s="17"/>
      <c r="G197" s="5" t="str">
        <f>IF(Sheet1!B193="","",VLOOKUP(Sheet1!B193,'Support I'!B:C,2,FALSE))</f>
        <v>Franklin</v>
      </c>
      <c r="H197" s="6" t="str">
        <f>IF(Sheet1!C193="","",Sheet1!C193)</f>
        <v>2</v>
      </c>
      <c r="I197" s="5" t="str">
        <f t="shared" si="5"/>
        <v>Township</v>
      </c>
      <c r="J197" s="6" t="str">
        <f>IF(Sheet1!D193="","",Sheet1!D193)</f>
        <v>0008</v>
      </c>
      <c r="K197" s="21" t="str">
        <f>IF(Sheet1!E193="","",PROPER(Sheet1!E193))</f>
        <v>Metamora Township</v>
      </c>
    </row>
    <row r="198" spans="1:11" x14ac:dyDescent="0.35">
      <c r="A198"/>
      <c r="B198"/>
      <c r="C198"/>
      <c r="D198"/>
      <c r="E198" s="17"/>
      <c r="G198" s="5" t="str">
        <f>IF(Sheet1!B194="","",VLOOKUP(Sheet1!B194,'Support I'!B:C,2,FALSE))</f>
        <v>Franklin</v>
      </c>
      <c r="H198" s="6" t="str">
        <f>IF(Sheet1!C194="","",Sheet1!C194)</f>
        <v>2</v>
      </c>
      <c r="I198" s="5" t="str">
        <f t="shared" si="5"/>
        <v>Township</v>
      </c>
      <c r="J198" s="6" t="str">
        <f>IF(Sheet1!D194="","",Sheet1!D194)</f>
        <v>0009</v>
      </c>
      <c r="K198" s="21" t="str">
        <f>IF(Sheet1!E194="","",PROPER(Sheet1!E194))</f>
        <v>Posey Township</v>
      </c>
    </row>
    <row r="199" spans="1:11" x14ac:dyDescent="0.35">
      <c r="A199"/>
      <c r="B199"/>
      <c r="C199"/>
      <c r="D199"/>
      <c r="E199" s="17"/>
      <c r="G199" s="5" t="str">
        <f>IF(Sheet1!B195="","",VLOOKUP(Sheet1!B195,'Support I'!B:C,2,FALSE))</f>
        <v>Franklin</v>
      </c>
      <c r="H199" s="6" t="str">
        <f>IF(Sheet1!C195="","",Sheet1!C195)</f>
        <v>2</v>
      </c>
      <c r="I199" s="5" t="str">
        <f t="shared" ref="I199:I262" si="6">IF(H199="","","Township")</f>
        <v>Township</v>
      </c>
      <c r="J199" s="6" t="str">
        <f>IF(Sheet1!D195="","",Sheet1!D195)</f>
        <v>0010</v>
      </c>
      <c r="K199" s="21" t="str">
        <f>IF(Sheet1!E195="","",PROPER(Sheet1!E195))</f>
        <v>Ray Township</v>
      </c>
    </row>
    <row r="200" spans="1:11" x14ac:dyDescent="0.35">
      <c r="A200"/>
      <c r="B200"/>
      <c r="C200"/>
      <c r="D200"/>
      <c r="E200" s="17"/>
      <c r="G200" s="5" t="str">
        <f>IF(Sheet1!B196="","",VLOOKUP(Sheet1!B196,'Support I'!B:C,2,FALSE))</f>
        <v>Franklin</v>
      </c>
      <c r="H200" s="6" t="str">
        <f>IF(Sheet1!C196="","",Sheet1!C196)</f>
        <v>2</v>
      </c>
      <c r="I200" s="5" t="str">
        <f t="shared" si="6"/>
        <v>Township</v>
      </c>
      <c r="J200" s="6" t="str">
        <f>IF(Sheet1!D196="","",Sheet1!D196)</f>
        <v>0011</v>
      </c>
      <c r="K200" s="21" t="str">
        <f>IF(Sheet1!E196="","",PROPER(Sheet1!E196))</f>
        <v>Salt Creek Township</v>
      </c>
    </row>
    <row r="201" spans="1:11" x14ac:dyDescent="0.35">
      <c r="A201"/>
      <c r="B201"/>
      <c r="C201"/>
      <c r="D201"/>
      <c r="E201" s="17"/>
      <c r="G201" s="5" t="str">
        <f>IF(Sheet1!B197="","",VLOOKUP(Sheet1!B197,'Support I'!B:C,2,FALSE))</f>
        <v>Franklin</v>
      </c>
      <c r="H201" s="6" t="str">
        <f>IF(Sheet1!C197="","",Sheet1!C197)</f>
        <v>2</v>
      </c>
      <c r="I201" s="5" t="str">
        <f t="shared" si="6"/>
        <v>Township</v>
      </c>
      <c r="J201" s="6" t="str">
        <f>IF(Sheet1!D197="","",Sheet1!D197)</f>
        <v>0012</v>
      </c>
      <c r="K201" s="21" t="str">
        <f>IF(Sheet1!E197="","",PROPER(Sheet1!E197))</f>
        <v>Springfield Township</v>
      </c>
    </row>
    <row r="202" spans="1:11" x14ac:dyDescent="0.35">
      <c r="A202"/>
      <c r="B202"/>
      <c r="C202"/>
      <c r="D202"/>
      <c r="E202" s="17"/>
      <c r="G202" s="5" t="str">
        <f>IF(Sheet1!B198="","",VLOOKUP(Sheet1!B198,'Support I'!B:C,2,FALSE))</f>
        <v>Franklin</v>
      </c>
      <c r="H202" s="6" t="str">
        <f>IF(Sheet1!C198="","",Sheet1!C198)</f>
        <v>2</v>
      </c>
      <c r="I202" s="5" t="str">
        <f t="shared" si="6"/>
        <v>Township</v>
      </c>
      <c r="J202" s="6" t="str">
        <f>IF(Sheet1!D198="","",Sheet1!D198)</f>
        <v>0013</v>
      </c>
      <c r="K202" s="21" t="str">
        <f>IF(Sheet1!E198="","",PROPER(Sheet1!E198))</f>
        <v>Whitewater Township</v>
      </c>
    </row>
    <row r="203" spans="1:11" x14ac:dyDescent="0.35">
      <c r="A203"/>
      <c r="B203"/>
      <c r="C203"/>
      <c r="D203"/>
      <c r="E203" s="17"/>
      <c r="G203" s="5" t="str">
        <f>IF(Sheet1!B199="","",VLOOKUP(Sheet1!B199,'Support I'!B:C,2,FALSE))</f>
        <v>Fulton</v>
      </c>
      <c r="H203" s="6" t="str">
        <f>IF(Sheet1!C199="","",Sheet1!C199)</f>
        <v>2</v>
      </c>
      <c r="I203" s="5" t="str">
        <f t="shared" si="6"/>
        <v>Township</v>
      </c>
      <c r="J203" s="6" t="str">
        <f>IF(Sheet1!D199="","",Sheet1!D199)</f>
        <v>0001</v>
      </c>
      <c r="K203" s="21" t="str">
        <f>IF(Sheet1!E199="","",PROPER(Sheet1!E199))</f>
        <v>Aubbeenaubbee Township</v>
      </c>
    </row>
    <row r="204" spans="1:11" x14ac:dyDescent="0.35">
      <c r="A204"/>
      <c r="B204"/>
      <c r="C204"/>
      <c r="D204"/>
      <c r="E204" s="17"/>
      <c r="G204" s="5" t="str">
        <f>IF(Sheet1!B200="","",VLOOKUP(Sheet1!B200,'Support I'!B:C,2,FALSE))</f>
        <v>Fulton</v>
      </c>
      <c r="H204" s="6" t="str">
        <f>IF(Sheet1!C200="","",Sheet1!C200)</f>
        <v>2</v>
      </c>
      <c r="I204" s="5" t="str">
        <f t="shared" si="6"/>
        <v>Township</v>
      </c>
      <c r="J204" s="6" t="str">
        <f>IF(Sheet1!D200="","",Sheet1!D200)</f>
        <v>0002</v>
      </c>
      <c r="K204" s="21" t="str">
        <f>IF(Sheet1!E200="","",PROPER(Sheet1!E200))</f>
        <v>Henry Township</v>
      </c>
    </row>
    <row r="205" spans="1:11" x14ac:dyDescent="0.35">
      <c r="A205"/>
      <c r="B205"/>
      <c r="C205"/>
      <c r="D205"/>
      <c r="E205" s="17"/>
      <c r="G205" s="5" t="str">
        <f>IF(Sheet1!B201="","",VLOOKUP(Sheet1!B201,'Support I'!B:C,2,FALSE))</f>
        <v>Fulton</v>
      </c>
      <c r="H205" s="6" t="str">
        <f>IF(Sheet1!C201="","",Sheet1!C201)</f>
        <v>2</v>
      </c>
      <c r="I205" s="5" t="str">
        <f t="shared" si="6"/>
        <v>Township</v>
      </c>
      <c r="J205" s="6" t="str">
        <f>IF(Sheet1!D201="","",Sheet1!D201)</f>
        <v>0003</v>
      </c>
      <c r="K205" s="21" t="str">
        <f>IF(Sheet1!E201="","",PROPER(Sheet1!E201))</f>
        <v>Liberty Township</v>
      </c>
    </row>
    <row r="206" spans="1:11" x14ac:dyDescent="0.35">
      <c r="A206"/>
      <c r="B206"/>
      <c r="C206"/>
      <c r="D206"/>
      <c r="E206" s="17"/>
      <c r="G206" s="5" t="str">
        <f>IF(Sheet1!B202="","",VLOOKUP(Sheet1!B202,'Support I'!B:C,2,FALSE))</f>
        <v>Fulton</v>
      </c>
      <c r="H206" s="6" t="str">
        <f>IF(Sheet1!C202="","",Sheet1!C202)</f>
        <v>2</v>
      </c>
      <c r="I206" s="5" t="str">
        <f t="shared" si="6"/>
        <v>Township</v>
      </c>
      <c r="J206" s="6" t="str">
        <f>IF(Sheet1!D202="","",Sheet1!D202)</f>
        <v>0004</v>
      </c>
      <c r="K206" s="21" t="str">
        <f>IF(Sheet1!E202="","",PROPER(Sheet1!E202))</f>
        <v>Newcastle Township</v>
      </c>
    </row>
    <row r="207" spans="1:11" x14ac:dyDescent="0.35">
      <c r="A207"/>
      <c r="B207"/>
      <c r="C207"/>
      <c r="D207"/>
      <c r="E207" s="17"/>
      <c r="G207" s="5" t="str">
        <f>IF(Sheet1!B203="","",VLOOKUP(Sheet1!B203,'Support I'!B:C,2,FALSE))</f>
        <v>Fulton</v>
      </c>
      <c r="H207" s="6" t="str">
        <f>IF(Sheet1!C203="","",Sheet1!C203)</f>
        <v>2</v>
      </c>
      <c r="I207" s="5" t="str">
        <f t="shared" si="6"/>
        <v>Township</v>
      </c>
      <c r="J207" s="6" t="str">
        <f>IF(Sheet1!D203="","",Sheet1!D203)</f>
        <v>0005</v>
      </c>
      <c r="K207" s="21" t="str">
        <f>IF(Sheet1!E203="","",PROPER(Sheet1!E203))</f>
        <v>Richland Township</v>
      </c>
    </row>
    <row r="208" spans="1:11" x14ac:dyDescent="0.35">
      <c r="A208"/>
      <c r="B208"/>
      <c r="C208"/>
      <c r="D208"/>
      <c r="E208" s="17"/>
      <c r="G208" s="5" t="str">
        <f>IF(Sheet1!B204="","",VLOOKUP(Sheet1!B204,'Support I'!B:C,2,FALSE))</f>
        <v>Fulton</v>
      </c>
      <c r="H208" s="6" t="str">
        <f>IF(Sheet1!C204="","",Sheet1!C204)</f>
        <v>2</v>
      </c>
      <c r="I208" s="5" t="str">
        <f t="shared" si="6"/>
        <v>Township</v>
      </c>
      <c r="J208" s="6" t="str">
        <f>IF(Sheet1!D204="","",Sheet1!D204)</f>
        <v>0006</v>
      </c>
      <c r="K208" s="21" t="str">
        <f>IF(Sheet1!E204="","",PROPER(Sheet1!E204))</f>
        <v>Rochester Township</v>
      </c>
    </row>
    <row r="209" spans="1:11" x14ac:dyDescent="0.35">
      <c r="A209"/>
      <c r="B209"/>
      <c r="C209"/>
      <c r="D209"/>
      <c r="E209" s="17"/>
      <c r="G209" s="5" t="str">
        <f>IF(Sheet1!B205="","",VLOOKUP(Sheet1!B205,'Support I'!B:C,2,FALSE))</f>
        <v>Fulton</v>
      </c>
      <c r="H209" s="6" t="str">
        <f>IF(Sheet1!C205="","",Sheet1!C205)</f>
        <v>2</v>
      </c>
      <c r="I209" s="5" t="str">
        <f t="shared" si="6"/>
        <v>Township</v>
      </c>
      <c r="J209" s="6" t="str">
        <f>IF(Sheet1!D205="","",Sheet1!D205)</f>
        <v>0007</v>
      </c>
      <c r="K209" s="21" t="str">
        <f>IF(Sheet1!E205="","",PROPER(Sheet1!E205))</f>
        <v>Union Township</v>
      </c>
    </row>
    <row r="210" spans="1:11" x14ac:dyDescent="0.35">
      <c r="A210"/>
      <c r="B210"/>
      <c r="C210"/>
      <c r="D210"/>
      <c r="E210" s="17"/>
      <c r="G210" s="5" t="str">
        <f>IF(Sheet1!B206="","",VLOOKUP(Sheet1!B206,'Support I'!B:C,2,FALSE))</f>
        <v>Fulton</v>
      </c>
      <c r="H210" s="6" t="str">
        <f>IF(Sheet1!C206="","",Sheet1!C206)</f>
        <v>2</v>
      </c>
      <c r="I210" s="5" t="str">
        <f t="shared" si="6"/>
        <v>Township</v>
      </c>
      <c r="J210" s="6" t="str">
        <f>IF(Sheet1!D206="","",Sheet1!D206)</f>
        <v>0008</v>
      </c>
      <c r="K210" s="21" t="str">
        <f>IF(Sheet1!E206="","",PROPER(Sheet1!E206))</f>
        <v>Wayne Township</v>
      </c>
    </row>
    <row r="211" spans="1:11" x14ac:dyDescent="0.35">
      <c r="A211"/>
      <c r="B211"/>
      <c r="C211"/>
      <c r="D211"/>
      <c r="E211" s="17"/>
      <c r="G211" s="5" t="str">
        <f>IF(Sheet1!B207="","",VLOOKUP(Sheet1!B207,'Support I'!B:C,2,FALSE))</f>
        <v>Gibson</v>
      </c>
      <c r="H211" s="6" t="str">
        <f>IF(Sheet1!C207="","",Sheet1!C207)</f>
        <v>2</v>
      </c>
      <c r="I211" s="5" t="str">
        <f t="shared" si="6"/>
        <v>Township</v>
      </c>
      <c r="J211" s="6" t="str">
        <f>IF(Sheet1!D207="","",Sheet1!D207)</f>
        <v>0002</v>
      </c>
      <c r="K211" s="21" t="str">
        <f>IF(Sheet1!E207="","",PROPER(Sheet1!E207))</f>
        <v>Center Township</v>
      </c>
    </row>
    <row r="212" spans="1:11" x14ac:dyDescent="0.35">
      <c r="A212"/>
      <c r="B212"/>
      <c r="C212"/>
      <c r="D212"/>
      <c r="E212" s="17"/>
      <c r="G212" s="5" t="str">
        <f>IF(Sheet1!B208="","",VLOOKUP(Sheet1!B208,'Support I'!B:C,2,FALSE))</f>
        <v>Gibson</v>
      </c>
      <c r="H212" s="6" t="str">
        <f>IF(Sheet1!C208="","",Sheet1!C208)</f>
        <v>2</v>
      </c>
      <c r="I212" s="5" t="str">
        <f t="shared" si="6"/>
        <v>Township</v>
      </c>
      <c r="J212" s="6" t="str">
        <f>IF(Sheet1!D208="","",Sheet1!D208)</f>
        <v>0006</v>
      </c>
      <c r="K212" s="21" t="str">
        <f>IF(Sheet1!E208="","",PROPER(Sheet1!E208))</f>
        <v>Patoka Township</v>
      </c>
    </row>
    <row r="213" spans="1:11" x14ac:dyDescent="0.35">
      <c r="A213"/>
      <c r="B213"/>
      <c r="C213"/>
      <c r="D213"/>
      <c r="E213" s="17"/>
      <c r="G213" s="5" t="str">
        <f>IF(Sheet1!B209="","",VLOOKUP(Sheet1!B209,'Support I'!B:C,2,FALSE))</f>
        <v>Gibson</v>
      </c>
      <c r="H213" s="6" t="str">
        <f>IF(Sheet1!C209="","",Sheet1!C209)</f>
        <v>2</v>
      </c>
      <c r="I213" s="5" t="str">
        <f t="shared" si="6"/>
        <v>Township</v>
      </c>
      <c r="J213" s="6" t="str">
        <f>IF(Sheet1!D209="","",Sheet1!D209)</f>
        <v>0007</v>
      </c>
      <c r="K213" s="21" t="str">
        <f>IF(Sheet1!E209="","",PROPER(Sheet1!E209))</f>
        <v>Union Township</v>
      </c>
    </row>
    <row r="214" spans="1:11" x14ac:dyDescent="0.35">
      <c r="A214"/>
      <c r="B214"/>
      <c r="C214"/>
      <c r="D214"/>
      <c r="E214" s="17"/>
      <c r="G214" s="5" t="str">
        <f>IF(Sheet1!B210="","",VLOOKUP(Sheet1!B210,'Support I'!B:C,2,FALSE))</f>
        <v>Gibson</v>
      </c>
      <c r="H214" s="6" t="str">
        <f>IF(Sheet1!C210="","",Sheet1!C210)</f>
        <v>2</v>
      </c>
      <c r="I214" s="5" t="str">
        <f t="shared" si="6"/>
        <v>Township</v>
      </c>
      <c r="J214" s="6" t="str">
        <f>IF(Sheet1!D210="","",Sheet1!D210)</f>
        <v>0009</v>
      </c>
      <c r="K214" s="21" t="str">
        <f>IF(Sheet1!E210="","",PROPER(Sheet1!E210))</f>
        <v>Washington Township</v>
      </c>
    </row>
    <row r="215" spans="1:11" x14ac:dyDescent="0.35">
      <c r="A215"/>
      <c r="B215"/>
      <c r="C215"/>
      <c r="D215"/>
      <c r="E215" s="17"/>
      <c r="G215" s="5" t="str">
        <f>IF(Sheet1!B211="","",VLOOKUP(Sheet1!B211,'Support I'!B:C,2,FALSE))</f>
        <v>Grant</v>
      </c>
      <c r="H215" s="6" t="str">
        <f>IF(Sheet1!C211="","",Sheet1!C211)</f>
        <v>2</v>
      </c>
      <c r="I215" s="5" t="str">
        <f t="shared" si="6"/>
        <v>Township</v>
      </c>
      <c r="J215" s="6" t="str">
        <f>IF(Sheet1!D211="","",Sheet1!D211)</f>
        <v>0001</v>
      </c>
      <c r="K215" s="21" t="str">
        <f>IF(Sheet1!E211="","",PROPER(Sheet1!E211))</f>
        <v>Center Township</v>
      </c>
    </row>
    <row r="216" spans="1:11" x14ac:dyDescent="0.35">
      <c r="A216"/>
      <c r="B216"/>
      <c r="C216"/>
      <c r="D216"/>
      <c r="E216" s="17"/>
      <c r="G216" s="5" t="str">
        <f>IF(Sheet1!B212="","",VLOOKUP(Sheet1!B212,'Support I'!B:C,2,FALSE))</f>
        <v>Grant</v>
      </c>
      <c r="H216" s="6" t="str">
        <f>IF(Sheet1!C212="","",Sheet1!C212)</f>
        <v>2</v>
      </c>
      <c r="I216" s="5" t="str">
        <f t="shared" si="6"/>
        <v>Township</v>
      </c>
      <c r="J216" s="6" t="str">
        <f>IF(Sheet1!D212="","",Sheet1!D212)</f>
        <v>0002</v>
      </c>
      <c r="K216" s="21" t="str">
        <f>IF(Sheet1!E212="","",PROPER(Sheet1!E212))</f>
        <v>Fairmount Township</v>
      </c>
    </row>
    <row r="217" spans="1:11" x14ac:dyDescent="0.35">
      <c r="A217"/>
      <c r="B217"/>
      <c r="C217"/>
      <c r="D217"/>
      <c r="E217" s="17"/>
      <c r="G217" s="5" t="str">
        <f>IF(Sheet1!B213="","",VLOOKUP(Sheet1!B213,'Support I'!B:C,2,FALSE))</f>
        <v>Grant</v>
      </c>
      <c r="H217" s="6" t="str">
        <f>IF(Sheet1!C213="","",Sheet1!C213)</f>
        <v>2</v>
      </c>
      <c r="I217" s="5" t="str">
        <f t="shared" si="6"/>
        <v>Township</v>
      </c>
      <c r="J217" s="6" t="str">
        <f>IF(Sheet1!D213="","",Sheet1!D213)</f>
        <v>0003</v>
      </c>
      <c r="K217" s="21" t="str">
        <f>IF(Sheet1!E213="","",PROPER(Sheet1!E213))</f>
        <v>Franklin Township</v>
      </c>
    </row>
    <row r="218" spans="1:11" x14ac:dyDescent="0.35">
      <c r="A218"/>
      <c r="B218"/>
      <c r="C218"/>
      <c r="D218"/>
      <c r="E218" s="17"/>
      <c r="G218" s="5" t="str">
        <f>IF(Sheet1!B214="","",VLOOKUP(Sheet1!B214,'Support I'!B:C,2,FALSE))</f>
        <v>Grant</v>
      </c>
      <c r="H218" s="6" t="str">
        <f>IF(Sheet1!C214="","",Sheet1!C214)</f>
        <v>2</v>
      </c>
      <c r="I218" s="5" t="str">
        <f t="shared" si="6"/>
        <v>Township</v>
      </c>
      <c r="J218" s="6" t="str">
        <f>IF(Sheet1!D214="","",Sheet1!D214)</f>
        <v>0004</v>
      </c>
      <c r="K218" s="21" t="str">
        <f>IF(Sheet1!E214="","",PROPER(Sheet1!E214))</f>
        <v>Green Township</v>
      </c>
    </row>
    <row r="219" spans="1:11" x14ac:dyDescent="0.35">
      <c r="A219"/>
      <c r="B219"/>
      <c r="C219"/>
      <c r="D219"/>
      <c r="E219" s="17"/>
      <c r="G219" s="5" t="str">
        <f>IF(Sheet1!B215="","",VLOOKUP(Sheet1!B215,'Support I'!B:C,2,FALSE))</f>
        <v>Grant</v>
      </c>
      <c r="H219" s="6" t="str">
        <f>IF(Sheet1!C215="","",Sheet1!C215)</f>
        <v>2</v>
      </c>
      <c r="I219" s="5" t="str">
        <f t="shared" si="6"/>
        <v>Township</v>
      </c>
      <c r="J219" s="6" t="str">
        <f>IF(Sheet1!D215="","",Sheet1!D215)</f>
        <v>0005</v>
      </c>
      <c r="K219" s="21" t="str">
        <f>IF(Sheet1!E215="","",PROPER(Sheet1!E215))</f>
        <v>Jefferson Township</v>
      </c>
    </row>
    <row r="220" spans="1:11" x14ac:dyDescent="0.35">
      <c r="A220"/>
      <c r="B220"/>
      <c r="C220"/>
      <c r="D220"/>
      <c r="E220" s="17"/>
      <c r="G220" s="5" t="str">
        <f>IF(Sheet1!B216="","",VLOOKUP(Sheet1!B216,'Support I'!B:C,2,FALSE))</f>
        <v>Grant</v>
      </c>
      <c r="H220" s="6" t="str">
        <f>IF(Sheet1!C216="","",Sheet1!C216)</f>
        <v>2</v>
      </c>
      <c r="I220" s="5" t="str">
        <f t="shared" si="6"/>
        <v>Township</v>
      </c>
      <c r="J220" s="6" t="str">
        <f>IF(Sheet1!D216="","",Sheet1!D216)</f>
        <v>0006</v>
      </c>
      <c r="K220" s="21" t="str">
        <f>IF(Sheet1!E216="","",PROPER(Sheet1!E216))</f>
        <v>Liberty Township</v>
      </c>
    </row>
    <row r="221" spans="1:11" x14ac:dyDescent="0.35">
      <c r="A221"/>
      <c r="B221"/>
      <c r="C221"/>
      <c r="D221"/>
      <c r="E221" s="17"/>
      <c r="G221" s="5" t="str">
        <f>IF(Sheet1!B217="","",VLOOKUP(Sheet1!B217,'Support I'!B:C,2,FALSE))</f>
        <v>Grant</v>
      </c>
      <c r="H221" s="6" t="str">
        <f>IF(Sheet1!C217="","",Sheet1!C217)</f>
        <v>2</v>
      </c>
      <c r="I221" s="5" t="str">
        <f t="shared" si="6"/>
        <v>Township</v>
      </c>
      <c r="J221" s="6" t="str">
        <f>IF(Sheet1!D217="","",Sheet1!D217)</f>
        <v>0007</v>
      </c>
      <c r="K221" s="21" t="str">
        <f>IF(Sheet1!E217="","",PROPER(Sheet1!E217))</f>
        <v>Mill Township</v>
      </c>
    </row>
    <row r="222" spans="1:11" x14ac:dyDescent="0.35">
      <c r="A222"/>
      <c r="B222"/>
      <c r="C222"/>
      <c r="D222"/>
      <c r="E222" s="17"/>
      <c r="G222" s="5" t="str">
        <f>IF(Sheet1!B218="","",VLOOKUP(Sheet1!B218,'Support I'!B:C,2,FALSE))</f>
        <v>Grant</v>
      </c>
      <c r="H222" s="6" t="str">
        <f>IF(Sheet1!C218="","",Sheet1!C218)</f>
        <v>2</v>
      </c>
      <c r="I222" s="5" t="str">
        <f t="shared" si="6"/>
        <v>Township</v>
      </c>
      <c r="J222" s="6" t="str">
        <f>IF(Sheet1!D218="","",Sheet1!D218)</f>
        <v>0008</v>
      </c>
      <c r="K222" s="21" t="str">
        <f>IF(Sheet1!E218="","",PROPER(Sheet1!E218))</f>
        <v>Monroe Township</v>
      </c>
    </row>
    <row r="223" spans="1:11" x14ac:dyDescent="0.35">
      <c r="A223"/>
      <c r="B223"/>
      <c r="C223"/>
      <c r="D223"/>
      <c r="E223" s="17"/>
      <c r="G223" s="5" t="str">
        <f>IF(Sheet1!B219="","",VLOOKUP(Sheet1!B219,'Support I'!B:C,2,FALSE))</f>
        <v>Grant</v>
      </c>
      <c r="H223" s="6" t="str">
        <f>IF(Sheet1!C219="","",Sheet1!C219)</f>
        <v>2</v>
      </c>
      <c r="I223" s="5" t="str">
        <f t="shared" si="6"/>
        <v>Township</v>
      </c>
      <c r="J223" s="6" t="str">
        <f>IF(Sheet1!D219="","",Sheet1!D219)</f>
        <v>0009</v>
      </c>
      <c r="K223" s="21" t="str">
        <f>IF(Sheet1!E219="","",PROPER(Sheet1!E219))</f>
        <v>Pleasant Township</v>
      </c>
    </row>
    <row r="224" spans="1:11" x14ac:dyDescent="0.35">
      <c r="A224"/>
      <c r="B224"/>
      <c r="C224"/>
      <c r="D224"/>
      <c r="E224" s="17"/>
      <c r="G224" s="5" t="str">
        <f>IF(Sheet1!B220="","",VLOOKUP(Sheet1!B220,'Support I'!B:C,2,FALSE))</f>
        <v>Grant</v>
      </c>
      <c r="H224" s="6" t="str">
        <f>IF(Sheet1!C220="","",Sheet1!C220)</f>
        <v>2</v>
      </c>
      <c r="I224" s="5" t="str">
        <f t="shared" si="6"/>
        <v>Township</v>
      </c>
      <c r="J224" s="6" t="str">
        <f>IF(Sheet1!D220="","",Sheet1!D220)</f>
        <v>0010</v>
      </c>
      <c r="K224" s="21" t="str">
        <f>IF(Sheet1!E220="","",PROPER(Sheet1!E220))</f>
        <v>Richland Township</v>
      </c>
    </row>
    <row r="225" spans="1:11" x14ac:dyDescent="0.35">
      <c r="A225"/>
      <c r="B225"/>
      <c r="C225"/>
      <c r="D225"/>
      <c r="E225" s="17"/>
      <c r="G225" s="5" t="str">
        <f>IF(Sheet1!B221="","",VLOOKUP(Sheet1!B221,'Support I'!B:C,2,FALSE))</f>
        <v>Grant</v>
      </c>
      <c r="H225" s="6" t="str">
        <f>IF(Sheet1!C221="","",Sheet1!C221)</f>
        <v>2</v>
      </c>
      <c r="I225" s="5" t="str">
        <f t="shared" si="6"/>
        <v>Township</v>
      </c>
      <c r="J225" s="6" t="str">
        <f>IF(Sheet1!D221="","",Sheet1!D221)</f>
        <v>0011</v>
      </c>
      <c r="K225" s="21" t="str">
        <f>IF(Sheet1!E221="","",PROPER(Sheet1!E221))</f>
        <v>Sims Township</v>
      </c>
    </row>
    <row r="226" spans="1:11" x14ac:dyDescent="0.35">
      <c r="A226"/>
      <c r="B226"/>
      <c r="C226"/>
      <c r="D226"/>
      <c r="E226" s="17"/>
      <c r="G226" s="5" t="str">
        <f>IF(Sheet1!B222="","",VLOOKUP(Sheet1!B222,'Support I'!B:C,2,FALSE))</f>
        <v>Grant</v>
      </c>
      <c r="H226" s="6" t="str">
        <f>IF(Sheet1!C222="","",Sheet1!C222)</f>
        <v>2</v>
      </c>
      <c r="I226" s="5" t="str">
        <f t="shared" si="6"/>
        <v>Township</v>
      </c>
      <c r="J226" s="6" t="str">
        <f>IF(Sheet1!D222="","",Sheet1!D222)</f>
        <v>0012</v>
      </c>
      <c r="K226" s="21" t="str">
        <f>IF(Sheet1!E222="","",PROPER(Sheet1!E222))</f>
        <v>Van Buren Township</v>
      </c>
    </row>
    <row r="227" spans="1:11" x14ac:dyDescent="0.35">
      <c r="A227"/>
      <c r="B227"/>
      <c r="C227"/>
      <c r="D227"/>
      <c r="E227" s="17"/>
      <c r="G227" s="5" t="str">
        <f>IF(Sheet1!B223="","",VLOOKUP(Sheet1!B223,'Support I'!B:C,2,FALSE))</f>
        <v>Grant</v>
      </c>
      <c r="H227" s="6" t="str">
        <f>IF(Sheet1!C223="","",Sheet1!C223)</f>
        <v>2</v>
      </c>
      <c r="I227" s="5" t="str">
        <f t="shared" si="6"/>
        <v>Township</v>
      </c>
      <c r="J227" s="6" t="str">
        <f>IF(Sheet1!D223="","",Sheet1!D223)</f>
        <v>0013</v>
      </c>
      <c r="K227" s="21" t="str">
        <f>IF(Sheet1!E223="","",PROPER(Sheet1!E223))</f>
        <v>Washington Township</v>
      </c>
    </row>
    <row r="228" spans="1:11" x14ac:dyDescent="0.35">
      <c r="A228"/>
      <c r="B228"/>
      <c r="C228"/>
      <c r="D228"/>
      <c r="E228" s="17"/>
      <c r="G228" s="5" t="str">
        <f>IF(Sheet1!B224="","",VLOOKUP(Sheet1!B224,'Support I'!B:C,2,FALSE))</f>
        <v>Greene</v>
      </c>
      <c r="H228" s="6" t="str">
        <f>IF(Sheet1!C224="","",Sheet1!C224)</f>
        <v>2</v>
      </c>
      <c r="I228" s="5" t="str">
        <f t="shared" si="6"/>
        <v>Township</v>
      </c>
      <c r="J228" s="6" t="str">
        <f>IF(Sheet1!D224="","",Sheet1!D224)</f>
        <v>0002</v>
      </c>
      <c r="K228" s="21" t="str">
        <f>IF(Sheet1!E224="","",PROPER(Sheet1!E224))</f>
        <v>Cass Township</v>
      </c>
    </row>
    <row r="229" spans="1:11" x14ac:dyDescent="0.35">
      <c r="A229"/>
      <c r="B229"/>
      <c r="C229"/>
      <c r="D229"/>
      <c r="E229" s="17"/>
      <c r="G229" s="5" t="str">
        <f>IF(Sheet1!B225="","",VLOOKUP(Sheet1!B225,'Support I'!B:C,2,FALSE))</f>
        <v>Greene</v>
      </c>
      <c r="H229" s="6" t="str">
        <f>IF(Sheet1!C225="","",Sheet1!C225)</f>
        <v>2</v>
      </c>
      <c r="I229" s="5" t="str">
        <f t="shared" si="6"/>
        <v>Township</v>
      </c>
      <c r="J229" s="6" t="str">
        <f>IF(Sheet1!D225="","",Sheet1!D225)</f>
        <v>0006</v>
      </c>
      <c r="K229" s="21" t="str">
        <f>IF(Sheet1!E225="","",PROPER(Sheet1!E225))</f>
        <v>Highland Township</v>
      </c>
    </row>
    <row r="230" spans="1:11" x14ac:dyDescent="0.35">
      <c r="A230"/>
      <c r="B230"/>
      <c r="C230"/>
      <c r="D230"/>
      <c r="E230" s="17"/>
      <c r="G230" s="5" t="str">
        <f>IF(Sheet1!B226="","",VLOOKUP(Sheet1!B226,'Support I'!B:C,2,FALSE))</f>
        <v>Greene</v>
      </c>
      <c r="H230" s="6" t="str">
        <f>IF(Sheet1!C226="","",Sheet1!C226)</f>
        <v>2</v>
      </c>
      <c r="I230" s="5" t="str">
        <f t="shared" si="6"/>
        <v>Township</v>
      </c>
      <c r="J230" s="6" t="str">
        <f>IF(Sheet1!D226="","",Sheet1!D226)</f>
        <v>0009</v>
      </c>
      <c r="K230" s="21" t="str">
        <f>IF(Sheet1!E226="","",PROPER(Sheet1!E226))</f>
        <v>Richland Township</v>
      </c>
    </row>
    <row r="231" spans="1:11" x14ac:dyDescent="0.35">
      <c r="A231"/>
      <c r="B231"/>
      <c r="C231"/>
      <c r="D231"/>
      <c r="E231" s="17"/>
      <c r="G231" s="5" t="str">
        <f>IF(Sheet1!B227="","",VLOOKUP(Sheet1!B227,'Support I'!B:C,2,FALSE))</f>
        <v>Greene</v>
      </c>
      <c r="H231" s="6" t="str">
        <f>IF(Sheet1!C227="","",Sheet1!C227)</f>
        <v>2</v>
      </c>
      <c r="I231" s="5" t="str">
        <f t="shared" si="6"/>
        <v>Township</v>
      </c>
      <c r="J231" s="6" t="str">
        <f>IF(Sheet1!D227="","",Sheet1!D227)</f>
        <v>0011</v>
      </c>
      <c r="K231" s="21" t="str">
        <f>IF(Sheet1!E227="","",PROPER(Sheet1!E227))</f>
        <v>Stafford Township</v>
      </c>
    </row>
    <row r="232" spans="1:11" x14ac:dyDescent="0.35">
      <c r="A232"/>
      <c r="B232"/>
      <c r="C232"/>
      <c r="D232"/>
      <c r="E232" s="17"/>
      <c r="G232" s="5" t="str">
        <f>IF(Sheet1!B228="","",VLOOKUP(Sheet1!B228,'Support I'!B:C,2,FALSE))</f>
        <v>Greene</v>
      </c>
      <c r="H232" s="6" t="str">
        <f>IF(Sheet1!C228="","",Sheet1!C228)</f>
        <v>2</v>
      </c>
      <c r="I232" s="5" t="str">
        <f t="shared" si="6"/>
        <v>Township</v>
      </c>
      <c r="J232" s="6" t="str">
        <f>IF(Sheet1!D228="","",Sheet1!D228)</f>
        <v>0012</v>
      </c>
      <c r="K232" s="21" t="str">
        <f>IF(Sheet1!E228="","",PROPER(Sheet1!E228))</f>
        <v>Stockton Township</v>
      </c>
    </row>
    <row r="233" spans="1:11" x14ac:dyDescent="0.35">
      <c r="A233"/>
      <c r="B233"/>
      <c r="C233"/>
      <c r="D233"/>
      <c r="E233" s="17"/>
      <c r="G233" s="5" t="str">
        <f>IF(Sheet1!B229="","",VLOOKUP(Sheet1!B229,'Support I'!B:C,2,FALSE))</f>
        <v>Greene</v>
      </c>
      <c r="H233" s="6" t="str">
        <f>IF(Sheet1!C229="","",Sheet1!C229)</f>
        <v>2</v>
      </c>
      <c r="I233" s="5" t="str">
        <f t="shared" si="6"/>
        <v>Township</v>
      </c>
      <c r="J233" s="6" t="str">
        <f>IF(Sheet1!D229="","",Sheet1!D229)</f>
        <v>0013</v>
      </c>
      <c r="K233" s="21" t="str">
        <f>IF(Sheet1!E229="","",PROPER(Sheet1!E229))</f>
        <v>Taylor Township</v>
      </c>
    </row>
    <row r="234" spans="1:11" x14ac:dyDescent="0.35">
      <c r="A234"/>
      <c r="B234"/>
      <c r="C234"/>
      <c r="D234"/>
      <c r="E234" s="17"/>
      <c r="G234" s="5" t="str">
        <f>IF(Sheet1!B230="","",VLOOKUP(Sheet1!B230,'Support I'!B:C,2,FALSE))</f>
        <v>Greene</v>
      </c>
      <c r="H234" s="6" t="str">
        <f>IF(Sheet1!C230="","",Sheet1!C230)</f>
        <v>2</v>
      </c>
      <c r="I234" s="5" t="str">
        <f t="shared" si="6"/>
        <v>Township</v>
      </c>
      <c r="J234" s="6" t="str">
        <f>IF(Sheet1!D230="","",Sheet1!D230)</f>
        <v>0014</v>
      </c>
      <c r="K234" s="21" t="str">
        <f>IF(Sheet1!E230="","",PROPER(Sheet1!E230))</f>
        <v>Washington Township</v>
      </c>
    </row>
    <row r="235" spans="1:11" x14ac:dyDescent="0.35">
      <c r="A235"/>
      <c r="B235"/>
      <c r="C235"/>
      <c r="D235"/>
      <c r="E235" s="17"/>
      <c r="G235" s="5" t="str">
        <f>IF(Sheet1!B231="","",VLOOKUP(Sheet1!B231,'Support I'!B:C,2,FALSE))</f>
        <v>Greene</v>
      </c>
      <c r="H235" s="6" t="str">
        <f>IF(Sheet1!C231="","",Sheet1!C231)</f>
        <v>2</v>
      </c>
      <c r="I235" s="5" t="str">
        <f t="shared" si="6"/>
        <v>Township</v>
      </c>
      <c r="J235" s="6" t="str">
        <f>IF(Sheet1!D231="","",Sheet1!D231)</f>
        <v>0015</v>
      </c>
      <c r="K235" s="21" t="str">
        <f>IF(Sheet1!E231="","",PROPER(Sheet1!E231))</f>
        <v>Wright Township</v>
      </c>
    </row>
    <row r="236" spans="1:11" x14ac:dyDescent="0.35">
      <c r="A236"/>
      <c r="B236"/>
      <c r="C236"/>
      <c r="D236"/>
      <c r="E236" s="17"/>
      <c r="G236" s="5" t="str">
        <f>IF(Sheet1!B232="","",VLOOKUP(Sheet1!B232,'Support I'!B:C,2,FALSE))</f>
        <v>Hamilton</v>
      </c>
      <c r="H236" s="6" t="str">
        <f>IF(Sheet1!C232="","",Sheet1!C232)</f>
        <v>2</v>
      </c>
      <c r="I236" s="5" t="str">
        <f t="shared" si="6"/>
        <v>Township</v>
      </c>
      <c r="J236" s="6" t="str">
        <f>IF(Sheet1!D232="","",Sheet1!D232)</f>
        <v>0001</v>
      </c>
      <c r="K236" s="21" t="str">
        <f>IF(Sheet1!E232="","",PROPER(Sheet1!E232))</f>
        <v>Adams Township</v>
      </c>
    </row>
    <row r="237" spans="1:11" x14ac:dyDescent="0.35">
      <c r="A237"/>
      <c r="B237"/>
      <c r="C237"/>
      <c r="D237"/>
      <c r="E237" s="17"/>
      <c r="G237" s="5" t="str">
        <f>IF(Sheet1!B233="","",VLOOKUP(Sheet1!B233,'Support I'!B:C,2,FALSE))</f>
        <v>Hamilton</v>
      </c>
      <c r="H237" s="6" t="str">
        <f>IF(Sheet1!C233="","",Sheet1!C233)</f>
        <v>2</v>
      </c>
      <c r="I237" s="5" t="str">
        <f t="shared" si="6"/>
        <v>Township</v>
      </c>
      <c r="J237" s="6" t="str">
        <f>IF(Sheet1!D233="","",Sheet1!D233)</f>
        <v>0003</v>
      </c>
      <c r="K237" s="21" t="str">
        <f>IF(Sheet1!E233="","",PROPER(Sheet1!E233))</f>
        <v>Delaware Township</v>
      </c>
    </row>
    <row r="238" spans="1:11" x14ac:dyDescent="0.35">
      <c r="A238"/>
      <c r="B238"/>
      <c r="C238"/>
      <c r="D238"/>
      <c r="E238" s="17"/>
      <c r="G238" s="5" t="str">
        <f>IF(Sheet1!B234="","",VLOOKUP(Sheet1!B234,'Support I'!B:C,2,FALSE))</f>
        <v>Hamilton</v>
      </c>
      <c r="H238" s="6" t="str">
        <f>IF(Sheet1!C234="","",Sheet1!C234)</f>
        <v>2</v>
      </c>
      <c r="I238" s="5" t="str">
        <f t="shared" si="6"/>
        <v>Township</v>
      </c>
      <c r="J238" s="6" t="str">
        <f>IF(Sheet1!D234="","",Sheet1!D234)</f>
        <v>0004</v>
      </c>
      <c r="K238" s="21" t="str">
        <f>IF(Sheet1!E234="","",PROPER(Sheet1!E234))</f>
        <v>Fall Creek Township</v>
      </c>
    </row>
    <row r="239" spans="1:11" x14ac:dyDescent="0.35">
      <c r="A239"/>
      <c r="B239"/>
      <c r="C239"/>
      <c r="D239"/>
      <c r="E239" s="17"/>
      <c r="G239" s="5" t="str">
        <f>IF(Sheet1!B235="","",VLOOKUP(Sheet1!B235,'Support I'!B:C,2,FALSE))</f>
        <v>Hamilton</v>
      </c>
      <c r="H239" s="6" t="str">
        <f>IF(Sheet1!C235="","",Sheet1!C235)</f>
        <v>2</v>
      </c>
      <c r="I239" s="5" t="str">
        <f t="shared" si="6"/>
        <v>Township</v>
      </c>
      <c r="J239" s="6" t="str">
        <f>IF(Sheet1!D235="","",Sheet1!D235)</f>
        <v>0005</v>
      </c>
      <c r="K239" s="21" t="str">
        <f>IF(Sheet1!E235="","",PROPER(Sheet1!E235))</f>
        <v>Jackson Township</v>
      </c>
    </row>
    <row r="240" spans="1:11" x14ac:dyDescent="0.35">
      <c r="A240"/>
      <c r="B240"/>
      <c r="C240"/>
      <c r="D240"/>
      <c r="E240" s="17"/>
      <c r="G240" s="5" t="str">
        <f>IF(Sheet1!B236="","",VLOOKUP(Sheet1!B236,'Support I'!B:C,2,FALSE))</f>
        <v>Hamilton</v>
      </c>
      <c r="H240" s="6" t="str">
        <f>IF(Sheet1!C236="","",Sheet1!C236)</f>
        <v>2</v>
      </c>
      <c r="I240" s="5" t="str">
        <f t="shared" si="6"/>
        <v>Township</v>
      </c>
      <c r="J240" s="6" t="str">
        <f>IF(Sheet1!D236="","",Sheet1!D236)</f>
        <v>0006</v>
      </c>
      <c r="K240" s="21" t="str">
        <f>IF(Sheet1!E236="","",PROPER(Sheet1!E236))</f>
        <v>Noblesville Township</v>
      </c>
    </row>
    <row r="241" spans="1:11" x14ac:dyDescent="0.35">
      <c r="A241"/>
      <c r="B241"/>
      <c r="C241"/>
      <c r="D241"/>
      <c r="E241" s="17"/>
      <c r="G241" s="5" t="str">
        <f>IF(Sheet1!B237="","",VLOOKUP(Sheet1!B237,'Support I'!B:C,2,FALSE))</f>
        <v>Hamilton</v>
      </c>
      <c r="H241" s="6" t="str">
        <f>IF(Sheet1!C237="","",Sheet1!C237)</f>
        <v>2</v>
      </c>
      <c r="I241" s="5" t="str">
        <f t="shared" si="6"/>
        <v>Township</v>
      </c>
      <c r="J241" s="6" t="str">
        <f>IF(Sheet1!D237="","",Sheet1!D237)</f>
        <v>0007</v>
      </c>
      <c r="K241" s="21" t="str">
        <f>IF(Sheet1!E237="","",PROPER(Sheet1!E237))</f>
        <v>Washington Township</v>
      </c>
    </row>
    <row r="242" spans="1:11" x14ac:dyDescent="0.35">
      <c r="A242"/>
      <c r="B242"/>
      <c r="C242"/>
      <c r="D242"/>
      <c r="E242" s="17"/>
      <c r="G242" s="5" t="str">
        <f>IF(Sheet1!B238="","",VLOOKUP(Sheet1!B238,'Support I'!B:C,2,FALSE))</f>
        <v>Hamilton</v>
      </c>
      <c r="H242" s="6" t="str">
        <f>IF(Sheet1!C238="","",Sheet1!C238)</f>
        <v>2</v>
      </c>
      <c r="I242" s="5" t="str">
        <f t="shared" si="6"/>
        <v>Township</v>
      </c>
      <c r="J242" s="6" t="str">
        <f>IF(Sheet1!D238="","",Sheet1!D238)</f>
        <v>0008</v>
      </c>
      <c r="K242" s="21" t="str">
        <f>IF(Sheet1!E238="","",PROPER(Sheet1!E238))</f>
        <v>Wayne Township</v>
      </c>
    </row>
    <row r="243" spans="1:11" x14ac:dyDescent="0.35">
      <c r="A243"/>
      <c r="B243"/>
      <c r="C243"/>
      <c r="D243"/>
      <c r="E243" s="17"/>
      <c r="G243" s="5" t="str">
        <f>IF(Sheet1!B239="","",VLOOKUP(Sheet1!B239,'Support I'!B:C,2,FALSE))</f>
        <v>Hamilton</v>
      </c>
      <c r="H243" s="6" t="str">
        <f>IF(Sheet1!C239="","",Sheet1!C239)</f>
        <v>2</v>
      </c>
      <c r="I243" s="5" t="str">
        <f t="shared" si="6"/>
        <v>Township</v>
      </c>
      <c r="J243" s="6" t="str">
        <f>IF(Sheet1!D239="","",Sheet1!D239)</f>
        <v>0009</v>
      </c>
      <c r="K243" s="21" t="str">
        <f>IF(Sheet1!E239="","",PROPER(Sheet1!E239))</f>
        <v>White River Township</v>
      </c>
    </row>
    <row r="244" spans="1:11" x14ac:dyDescent="0.35">
      <c r="A244"/>
      <c r="B244"/>
      <c r="C244"/>
      <c r="D244"/>
      <c r="E244" s="17"/>
      <c r="G244" s="5" t="str">
        <f>IF(Sheet1!B240="","",VLOOKUP(Sheet1!B240,'Support I'!B:C,2,FALSE))</f>
        <v>Hancock</v>
      </c>
      <c r="H244" s="6" t="str">
        <f>IF(Sheet1!C240="","",Sheet1!C240)</f>
        <v>2</v>
      </c>
      <c r="I244" s="5" t="str">
        <f t="shared" si="6"/>
        <v>Township</v>
      </c>
      <c r="J244" s="6" t="str">
        <f>IF(Sheet1!D240="","",Sheet1!D240)</f>
        <v>0001</v>
      </c>
      <c r="K244" s="21" t="str">
        <f>IF(Sheet1!E240="","",PROPER(Sheet1!E240))</f>
        <v>Blue River Township</v>
      </c>
    </row>
    <row r="245" spans="1:11" x14ac:dyDescent="0.35">
      <c r="A245"/>
      <c r="B245"/>
      <c r="C245"/>
      <c r="D245"/>
      <c r="E245" s="17"/>
      <c r="G245" s="5" t="str">
        <f>IF(Sheet1!B241="","",VLOOKUP(Sheet1!B241,'Support I'!B:C,2,FALSE))</f>
        <v>Hancock</v>
      </c>
      <c r="H245" s="6" t="str">
        <f>IF(Sheet1!C241="","",Sheet1!C241)</f>
        <v>2</v>
      </c>
      <c r="I245" s="5" t="str">
        <f t="shared" si="6"/>
        <v>Township</v>
      </c>
      <c r="J245" s="6" t="str">
        <f>IF(Sheet1!D241="","",Sheet1!D241)</f>
        <v>0002</v>
      </c>
      <c r="K245" s="21" t="str">
        <f>IF(Sheet1!E241="","",PROPER(Sheet1!E241))</f>
        <v>Brandywine Township</v>
      </c>
    </row>
    <row r="246" spans="1:11" x14ac:dyDescent="0.35">
      <c r="A246"/>
      <c r="B246"/>
      <c r="C246"/>
      <c r="D246"/>
      <c r="E246" s="17"/>
      <c r="G246" s="5" t="str">
        <f>IF(Sheet1!B242="","",VLOOKUP(Sheet1!B242,'Support I'!B:C,2,FALSE))</f>
        <v>Hancock</v>
      </c>
      <c r="H246" s="6" t="str">
        <f>IF(Sheet1!C242="","",Sheet1!C242)</f>
        <v>2</v>
      </c>
      <c r="I246" s="5" t="str">
        <f t="shared" si="6"/>
        <v>Township</v>
      </c>
      <c r="J246" s="6" t="str">
        <f>IF(Sheet1!D242="","",Sheet1!D242)</f>
        <v>0003</v>
      </c>
      <c r="K246" s="21" t="str">
        <f>IF(Sheet1!E242="","",PROPER(Sheet1!E242))</f>
        <v>Brown Township</v>
      </c>
    </row>
    <row r="247" spans="1:11" x14ac:dyDescent="0.35">
      <c r="A247"/>
      <c r="B247"/>
      <c r="C247"/>
      <c r="D247"/>
      <c r="E247" s="17"/>
      <c r="G247" s="5" t="str">
        <f>IF(Sheet1!B243="","",VLOOKUP(Sheet1!B243,'Support I'!B:C,2,FALSE))</f>
        <v>Hancock</v>
      </c>
      <c r="H247" s="6" t="str">
        <f>IF(Sheet1!C243="","",Sheet1!C243)</f>
        <v>2</v>
      </c>
      <c r="I247" s="5" t="str">
        <f t="shared" si="6"/>
        <v>Township</v>
      </c>
      <c r="J247" s="6" t="str">
        <f>IF(Sheet1!D243="","",Sheet1!D243)</f>
        <v>0004</v>
      </c>
      <c r="K247" s="21" t="str">
        <f>IF(Sheet1!E243="","",PROPER(Sheet1!E243))</f>
        <v>Buck Creek Township</v>
      </c>
    </row>
    <row r="248" spans="1:11" x14ac:dyDescent="0.35">
      <c r="A248"/>
      <c r="B248"/>
      <c r="C248"/>
      <c r="D248"/>
      <c r="E248" s="17"/>
      <c r="G248" s="5" t="str">
        <f>IF(Sheet1!B244="","",VLOOKUP(Sheet1!B244,'Support I'!B:C,2,FALSE))</f>
        <v>Hancock</v>
      </c>
      <c r="H248" s="6" t="str">
        <f>IF(Sheet1!C244="","",Sheet1!C244)</f>
        <v>2</v>
      </c>
      <c r="I248" s="5" t="str">
        <f t="shared" si="6"/>
        <v>Township</v>
      </c>
      <c r="J248" s="6" t="str">
        <f>IF(Sheet1!D244="","",Sheet1!D244)</f>
        <v>0006</v>
      </c>
      <c r="K248" s="21" t="str">
        <f>IF(Sheet1!E244="","",PROPER(Sheet1!E244))</f>
        <v>Green Township</v>
      </c>
    </row>
    <row r="249" spans="1:11" x14ac:dyDescent="0.35">
      <c r="A249"/>
      <c r="B249"/>
      <c r="C249"/>
      <c r="D249"/>
      <c r="E249" s="17"/>
      <c r="G249" s="5" t="str">
        <f>IF(Sheet1!B245="","",VLOOKUP(Sheet1!B245,'Support I'!B:C,2,FALSE))</f>
        <v>Hancock</v>
      </c>
      <c r="H249" s="6" t="str">
        <f>IF(Sheet1!C245="","",Sheet1!C245)</f>
        <v>2</v>
      </c>
      <c r="I249" s="5" t="str">
        <f t="shared" si="6"/>
        <v>Township</v>
      </c>
      <c r="J249" s="6" t="str">
        <f>IF(Sheet1!D245="","",Sheet1!D245)</f>
        <v>0007</v>
      </c>
      <c r="K249" s="21" t="str">
        <f>IF(Sheet1!E245="","",PROPER(Sheet1!E245))</f>
        <v>Jackson Township</v>
      </c>
    </row>
    <row r="250" spans="1:11" x14ac:dyDescent="0.35">
      <c r="A250"/>
      <c r="B250"/>
      <c r="C250"/>
      <c r="D250"/>
      <c r="E250" s="17"/>
      <c r="G250" s="5" t="str">
        <f>IF(Sheet1!B246="","",VLOOKUP(Sheet1!B246,'Support I'!B:C,2,FALSE))</f>
        <v>Hancock</v>
      </c>
      <c r="H250" s="6" t="str">
        <f>IF(Sheet1!C246="","",Sheet1!C246)</f>
        <v>2</v>
      </c>
      <c r="I250" s="5" t="str">
        <f t="shared" si="6"/>
        <v>Township</v>
      </c>
      <c r="J250" s="6" t="str">
        <f>IF(Sheet1!D246="","",Sheet1!D246)</f>
        <v>0008</v>
      </c>
      <c r="K250" s="21" t="str">
        <f>IF(Sheet1!E246="","",PROPER(Sheet1!E246))</f>
        <v>Sugar Creek Township</v>
      </c>
    </row>
    <row r="251" spans="1:11" x14ac:dyDescent="0.35">
      <c r="A251"/>
      <c r="B251"/>
      <c r="C251"/>
      <c r="D251"/>
      <c r="E251" s="17"/>
      <c r="G251" s="5" t="str">
        <f>IF(Sheet1!B247="","",VLOOKUP(Sheet1!B247,'Support I'!B:C,2,FALSE))</f>
        <v>Harrison</v>
      </c>
      <c r="H251" s="6" t="str">
        <f>IF(Sheet1!C247="","",Sheet1!C247)</f>
        <v>2</v>
      </c>
      <c r="I251" s="5" t="str">
        <f t="shared" si="6"/>
        <v>Township</v>
      </c>
      <c r="J251" s="6" t="str">
        <f>IF(Sheet1!D247="","",Sheet1!D247)</f>
        <v>0003</v>
      </c>
      <c r="K251" s="21" t="str">
        <f>IF(Sheet1!E247="","",PROPER(Sheet1!E247))</f>
        <v>Franklin Township</v>
      </c>
    </row>
    <row r="252" spans="1:11" x14ac:dyDescent="0.35">
      <c r="A252"/>
      <c r="B252"/>
      <c r="C252"/>
      <c r="D252"/>
      <c r="E252" s="17"/>
      <c r="G252" s="5" t="str">
        <f>IF(Sheet1!B248="","",VLOOKUP(Sheet1!B248,'Support I'!B:C,2,FALSE))</f>
        <v>Hendricks</v>
      </c>
      <c r="H252" s="6" t="str">
        <f>IF(Sheet1!C248="","",Sheet1!C248)</f>
        <v>2</v>
      </c>
      <c r="I252" s="5" t="str">
        <f t="shared" si="6"/>
        <v>Township</v>
      </c>
      <c r="J252" s="6" t="str">
        <f>IF(Sheet1!D248="","",Sheet1!D248)</f>
        <v>0002</v>
      </c>
      <c r="K252" s="21" t="str">
        <f>IF(Sheet1!E248="","",PROPER(Sheet1!E248))</f>
        <v>Center Township</v>
      </c>
    </row>
    <row r="253" spans="1:11" x14ac:dyDescent="0.35">
      <c r="A253"/>
      <c r="B253"/>
      <c r="C253"/>
      <c r="D253"/>
      <c r="E253" s="17"/>
      <c r="G253" s="5" t="str">
        <f>IF(Sheet1!B249="","",VLOOKUP(Sheet1!B249,'Support I'!B:C,2,FALSE))</f>
        <v>Hendricks</v>
      </c>
      <c r="H253" s="6" t="str">
        <f>IF(Sheet1!C249="","",Sheet1!C249)</f>
        <v>2</v>
      </c>
      <c r="I253" s="5" t="str">
        <f t="shared" si="6"/>
        <v>Township</v>
      </c>
      <c r="J253" s="6" t="str">
        <f>IF(Sheet1!D249="","",Sheet1!D249)</f>
        <v>0003</v>
      </c>
      <c r="K253" s="21" t="str">
        <f>IF(Sheet1!E249="","",PROPER(Sheet1!E249))</f>
        <v>Clay Township</v>
      </c>
    </row>
    <row r="254" spans="1:11" x14ac:dyDescent="0.35">
      <c r="A254"/>
      <c r="B254"/>
      <c r="C254"/>
      <c r="D254"/>
      <c r="E254" s="17"/>
      <c r="G254" s="5" t="str">
        <f>IF(Sheet1!B250="","",VLOOKUP(Sheet1!B250,'Support I'!B:C,2,FALSE))</f>
        <v>Hendricks</v>
      </c>
      <c r="H254" s="6" t="str">
        <f>IF(Sheet1!C250="","",Sheet1!C250)</f>
        <v>2</v>
      </c>
      <c r="I254" s="5" t="str">
        <f t="shared" si="6"/>
        <v>Township</v>
      </c>
      <c r="J254" s="6" t="str">
        <f>IF(Sheet1!D250="","",Sheet1!D250)</f>
        <v>0004</v>
      </c>
      <c r="K254" s="21" t="str">
        <f>IF(Sheet1!E250="","",PROPER(Sheet1!E250))</f>
        <v>Eel River Township</v>
      </c>
    </row>
    <row r="255" spans="1:11" x14ac:dyDescent="0.35">
      <c r="A255"/>
      <c r="B255"/>
      <c r="C255"/>
      <c r="D255"/>
      <c r="E255" s="17"/>
      <c r="G255" s="5" t="str">
        <f>IF(Sheet1!B251="","",VLOOKUP(Sheet1!B251,'Support I'!B:C,2,FALSE))</f>
        <v>Hendricks</v>
      </c>
      <c r="H255" s="6" t="str">
        <f>IF(Sheet1!C251="","",Sheet1!C251)</f>
        <v>2</v>
      </c>
      <c r="I255" s="5" t="str">
        <f t="shared" si="6"/>
        <v>Township</v>
      </c>
      <c r="J255" s="6" t="str">
        <f>IF(Sheet1!D251="","",Sheet1!D251)</f>
        <v>0005</v>
      </c>
      <c r="K255" s="21" t="str">
        <f>IF(Sheet1!E251="","",PROPER(Sheet1!E251))</f>
        <v>Franklin Township</v>
      </c>
    </row>
    <row r="256" spans="1:11" x14ac:dyDescent="0.35">
      <c r="A256"/>
      <c r="B256"/>
      <c r="C256"/>
      <c r="D256"/>
      <c r="E256" s="17"/>
      <c r="G256" s="5" t="str">
        <f>IF(Sheet1!B252="","",VLOOKUP(Sheet1!B252,'Support I'!B:C,2,FALSE))</f>
        <v>Hendricks</v>
      </c>
      <c r="H256" s="6" t="str">
        <f>IF(Sheet1!C252="","",Sheet1!C252)</f>
        <v>2</v>
      </c>
      <c r="I256" s="5" t="str">
        <f t="shared" si="6"/>
        <v>Township</v>
      </c>
      <c r="J256" s="6" t="str">
        <f>IF(Sheet1!D252="","",Sheet1!D252)</f>
        <v>0007</v>
      </c>
      <c r="K256" s="21" t="str">
        <f>IF(Sheet1!E252="","",PROPER(Sheet1!E252))</f>
        <v>Liberty Township</v>
      </c>
    </row>
    <row r="257" spans="1:11" x14ac:dyDescent="0.35">
      <c r="A257"/>
      <c r="B257"/>
      <c r="C257"/>
      <c r="D257"/>
      <c r="E257" s="17"/>
      <c r="G257" s="5" t="str">
        <f>IF(Sheet1!B253="","",VLOOKUP(Sheet1!B253,'Support I'!B:C,2,FALSE))</f>
        <v>Hendricks</v>
      </c>
      <c r="H257" s="6" t="str">
        <f>IF(Sheet1!C253="","",Sheet1!C253)</f>
        <v>2</v>
      </c>
      <c r="I257" s="5" t="str">
        <f t="shared" si="6"/>
        <v>Township</v>
      </c>
      <c r="J257" s="6" t="str">
        <f>IF(Sheet1!D253="","",Sheet1!D253)</f>
        <v>0009</v>
      </c>
      <c r="K257" s="21" t="str">
        <f>IF(Sheet1!E253="","",PROPER(Sheet1!E253))</f>
        <v>Marion Township</v>
      </c>
    </row>
    <row r="258" spans="1:11" x14ac:dyDescent="0.35">
      <c r="A258"/>
      <c r="B258"/>
      <c r="C258"/>
      <c r="D258"/>
      <c r="E258" s="17"/>
      <c r="G258" s="5" t="str">
        <f>IF(Sheet1!B254="","",VLOOKUP(Sheet1!B254,'Support I'!B:C,2,FALSE))</f>
        <v>Hendricks</v>
      </c>
      <c r="H258" s="6" t="str">
        <f>IF(Sheet1!C254="","",Sheet1!C254)</f>
        <v>2</v>
      </c>
      <c r="I258" s="5" t="str">
        <f t="shared" si="6"/>
        <v>Township</v>
      </c>
      <c r="J258" s="6" t="str">
        <f>IF(Sheet1!D254="","",Sheet1!D254)</f>
        <v>0011</v>
      </c>
      <c r="K258" s="21" t="str">
        <f>IF(Sheet1!E254="","",PROPER(Sheet1!E254))</f>
        <v>Union Township</v>
      </c>
    </row>
    <row r="259" spans="1:11" x14ac:dyDescent="0.35">
      <c r="A259"/>
      <c r="B259"/>
      <c r="C259"/>
      <c r="D259"/>
      <c r="E259" s="17"/>
      <c r="G259" s="5" t="str">
        <f>IF(Sheet1!B255="","",VLOOKUP(Sheet1!B255,'Support I'!B:C,2,FALSE))</f>
        <v>Hendricks</v>
      </c>
      <c r="H259" s="6" t="str">
        <f>IF(Sheet1!C255="","",Sheet1!C255)</f>
        <v>2</v>
      </c>
      <c r="I259" s="5" t="str">
        <f t="shared" si="6"/>
        <v>Township</v>
      </c>
      <c r="J259" s="6" t="str">
        <f>IF(Sheet1!D255="","",Sheet1!D255)</f>
        <v>0012</v>
      </c>
      <c r="K259" s="21" t="str">
        <f>IF(Sheet1!E255="","",PROPER(Sheet1!E255))</f>
        <v>Washington Township</v>
      </c>
    </row>
    <row r="260" spans="1:11" x14ac:dyDescent="0.35">
      <c r="A260"/>
      <c r="B260"/>
      <c r="C260"/>
      <c r="D260"/>
      <c r="E260" s="17"/>
      <c r="G260" s="5" t="str">
        <f>IF(Sheet1!B256="","",VLOOKUP(Sheet1!B256,'Support I'!B:C,2,FALSE))</f>
        <v>Henry</v>
      </c>
      <c r="H260" s="6" t="str">
        <f>IF(Sheet1!C256="","",Sheet1!C256)</f>
        <v>2</v>
      </c>
      <c r="I260" s="5" t="str">
        <f t="shared" si="6"/>
        <v>Township</v>
      </c>
      <c r="J260" s="6" t="str">
        <f>IF(Sheet1!D256="","",Sheet1!D256)</f>
        <v>0001</v>
      </c>
      <c r="K260" s="21" t="str">
        <f>IF(Sheet1!E256="","",PROPER(Sheet1!E256))</f>
        <v>Blue River Township</v>
      </c>
    </row>
    <row r="261" spans="1:11" x14ac:dyDescent="0.35">
      <c r="A261"/>
      <c r="B261"/>
      <c r="C261"/>
      <c r="D261"/>
      <c r="E261" s="17"/>
      <c r="G261" s="5" t="str">
        <f>IF(Sheet1!B257="","",VLOOKUP(Sheet1!B257,'Support I'!B:C,2,FALSE))</f>
        <v>Henry</v>
      </c>
      <c r="H261" s="6" t="str">
        <f>IF(Sheet1!C257="","",Sheet1!C257)</f>
        <v>2</v>
      </c>
      <c r="I261" s="5" t="str">
        <f t="shared" si="6"/>
        <v>Township</v>
      </c>
      <c r="J261" s="6" t="str">
        <f>IF(Sheet1!D257="","",Sheet1!D257)</f>
        <v>0002</v>
      </c>
      <c r="K261" s="21" t="str">
        <f>IF(Sheet1!E257="","",PROPER(Sheet1!E257))</f>
        <v>Dudley Township</v>
      </c>
    </row>
    <row r="262" spans="1:11" x14ac:dyDescent="0.35">
      <c r="A262"/>
      <c r="B262"/>
      <c r="C262"/>
      <c r="D262"/>
      <c r="E262" s="17"/>
      <c r="G262" s="5" t="str">
        <f>IF(Sheet1!B258="","",VLOOKUP(Sheet1!B258,'Support I'!B:C,2,FALSE))</f>
        <v>Henry</v>
      </c>
      <c r="H262" s="6" t="str">
        <f>IF(Sheet1!C258="","",Sheet1!C258)</f>
        <v>2</v>
      </c>
      <c r="I262" s="5" t="str">
        <f t="shared" si="6"/>
        <v>Township</v>
      </c>
      <c r="J262" s="6" t="str">
        <f>IF(Sheet1!D258="","",Sheet1!D258)</f>
        <v>0003</v>
      </c>
      <c r="K262" s="21" t="str">
        <f>IF(Sheet1!E258="","",PROPER(Sheet1!E258))</f>
        <v>Fall Creek Township</v>
      </c>
    </row>
    <row r="263" spans="1:11" x14ac:dyDescent="0.35">
      <c r="A263"/>
      <c r="B263"/>
      <c r="C263"/>
      <c r="D263"/>
      <c r="E263" s="17"/>
      <c r="G263" s="5" t="str">
        <f>IF(Sheet1!B259="","",VLOOKUP(Sheet1!B259,'Support I'!B:C,2,FALSE))</f>
        <v>Henry</v>
      </c>
      <c r="H263" s="6" t="str">
        <f>IF(Sheet1!C259="","",Sheet1!C259)</f>
        <v>2</v>
      </c>
      <c r="I263" s="5" t="str">
        <f t="shared" ref="I263:I326" si="7">IF(H263="","","Township")</f>
        <v>Township</v>
      </c>
      <c r="J263" s="6" t="str">
        <f>IF(Sheet1!D259="","",Sheet1!D259)</f>
        <v>0005</v>
      </c>
      <c r="K263" s="21" t="str">
        <f>IF(Sheet1!E259="","",PROPER(Sheet1!E259))</f>
        <v>Greensboro Township</v>
      </c>
    </row>
    <row r="264" spans="1:11" x14ac:dyDescent="0.35">
      <c r="A264"/>
      <c r="B264"/>
      <c r="C264"/>
      <c r="D264"/>
      <c r="E264" s="17"/>
      <c r="G264" s="5" t="str">
        <f>IF(Sheet1!B260="","",VLOOKUP(Sheet1!B260,'Support I'!B:C,2,FALSE))</f>
        <v>Henry</v>
      </c>
      <c r="H264" s="6" t="str">
        <f>IF(Sheet1!C260="","",Sheet1!C260)</f>
        <v>2</v>
      </c>
      <c r="I264" s="5" t="str">
        <f t="shared" si="7"/>
        <v>Township</v>
      </c>
      <c r="J264" s="6" t="str">
        <f>IF(Sheet1!D260="","",Sheet1!D260)</f>
        <v>0006</v>
      </c>
      <c r="K264" s="21" t="str">
        <f>IF(Sheet1!E260="","",PROPER(Sheet1!E260))</f>
        <v>Harrison Township</v>
      </c>
    </row>
    <row r="265" spans="1:11" x14ac:dyDescent="0.35">
      <c r="A265"/>
      <c r="B265"/>
      <c r="C265"/>
      <c r="D265"/>
      <c r="E265" s="17"/>
      <c r="G265" s="5" t="str">
        <f>IF(Sheet1!B261="","",VLOOKUP(Sheet1!B261,'Support I'!B:C,2,FALSE))</f>
        <v>Henry</v>
      </c>
      <c r="H265" s="6" t="str">
        <f>IF(Sheet1!C261="","",Sheet1!C261)</f>
        <v>2</v>
      </c>
      <c r="I265" s="5" t="str">
        <f t="shared" si="7"/>
        <v>Township</v>
      </c>
      <c r="J265" s="6" t="str">
        <f>IF(Sheet1!D261="","",Sheet1!D261)</f>
        <v>0007</v>
      </c>
      <c r="K265" s="21" t="str">
        <f>IF(Sheet1!E261="","",PROPER(Sheet1!E261))</f>
        <v>Henry Township</v>
      </c>
    </row>
    <row r="266" spans="1:11" x14ac:dyDescent="0.35">
      <c r="A266"/>
      <c r="B266"/>
      <c r="C266"/>
      <c r="D266"/>
      <c r="E266" s="17"/>
      <c r="G266" s="5" t="str">
        <f>IF(Sheet1!B262="","",VLOOKUP(Sheet1!B262,'Support I'!B:C,2,FALSE))</f>
        <v>Henry</v>
      </c>
      <c r="H266" s="6" t="str">
        <f>IF(Sheet1!C262="","",Sheet1!C262)</f>
        <v>2</v>
      </c>
      <c r="I266" s="5" t="str">
        <f t="shared" si="7"/>
        <v>Township</v>
      </c>
      <c r="J266" s="6" t="str">
        <f>IF(Sheet1!D262="","",Sheet1!D262)</f>
        <v>0008</v>
      </c>
      <c r="K266" s="21" t="str">
        <f>IF(Sheet1!E262="","",PROPER(Sheet1!E262))</f>
        <v>Jefferson Township</v>
      </c>
    </row>
    <row r="267" spans="1:11" x14ac:dyDescent="0.35">
      <c r="A267"/>
      <c r="B267"/>
      <c r="C267"/>
      <c r="D267"/>
      <c r="E267" s="17"/>
      <c r="G267" s="5" t="str">
        <f>IF(Sheet1!B263="","",VLOOKUP(Sheet1!B263,'Support I'!B:C,2,FALSE))</f>
        <v>Henry</v>
      </c>
      <c r="H267" s="6" t="str">
        <f>IF(Sheet1!C263="","",Sheet1!C263)</f>
        <v>2</v>
      </c>
      <c r="I267" s="5" t="str">
        <f t="shared" si="7"/>
        <v>Township</v>
      </c>
      <c r="J267" s="6" t="str">
        <f>IF(Sheet1!D263="","",Sheet1!D263)</f>
        <v>0009</v>
      </c>
      <c r="K267" s="21" t="str">
        <f>IF(Sheet1!E263="","",PROPER(Sheet1!E263))</f>
        <v>Liberty Township</v>
      </c>
    </row>
    <row r="268" spans="1:11" x14ac:dyDescent="0.35">
      <c r="A268"/>
      <c r="B268"/>
      <c r="C268"/>
      <c r="D268"/>
      <c r="E268" s="17"/>
      <c r="G268" s="5" t="str">
        <f>IF(Sheet1!B264="","",VLOOKUP(Sheet1!B264,'Support I'!B:C,2,FALSE))</f>
        <v>Henry</v>
      </c>
      <c r="H268" s="6" t="str">
        <f>IF(Sheet1!C264="","",Sheet1!C264)</f>
        <v>2</v>
      </c>
      <c r="I268" s="5" t="str">
        <f t="shared" si="7"/>
        <v>Township</v>
      </c>
      <c r="J268" s="6" t="str">
        <f>IF(Sheet1!D264="","",Sheet1!D264)</f>
        <v>0010</v>
      </c>
      <c r="K268" s="21" t="str">
        <f>IF(Sheet1!E264="","",PROPER(Sheet1!E264))</f>
        <v>Prairie Township</v>
      </c>
    </row>
    <row r="269" spans="1:11" x14ac:dyDescent="0.35">
      <c r="A269"/>
      <c r="B269"/>
      <c r="C269"/>
      <c r="D269"/>
      <c r="E269" s="17"/>
      <c r="G269" s="5" t="str">
        <f>IF(Sheet1!B265="","",VLOOKUP(Sheet1!B265,'Support I'!B:C,2,FALSE))</f>
        <v>Henry</v>
      </c>
      <c r="H269" s="6" t="str">
        <f>IF(Sheet1!C265="","",Sheet1!C265)</f>
        <v>2</v>
      </c>
      <c r="I269" s="5" t="str">
        <f t="shared" si="7"/>
        <v>Township</v>
      </c>
      <c r="J269" s="6" t="str">
        <f>IF(Sheet1!D265="","",Sheet1!D265)</f>
        <v>0011</v>
      </c>
      <c r="K269" s="21" t="str">
        <f>IF(Sheet1!E265="","",PROPER(Sheet1!E265))</f>
        <v>Spiceland Township</v>
      </c>
    </row>
    <row r="270" spans="1:11" x14ac:dyDescent="0.35">
      <c r="A270"/>
      <c r="B270"/>
      <c r="C270"/>
      <c r="D270"/>
      <c r="E270" s="17"/>
      <c r="G270" s="5" t="str">
        <f>IF(Sheet1!B266="","",VLOOKUP(Sheet1!B266,'Support I'!B:C,2,FALSE))</f>
        <v>Henry</v>
      </c>
      <c r="H270" s="6" t="str">
        <f>IF(Sheet1!C266="","",Sheet1!C266)</f>
        <v>2</v>
      </c>
      <c r="I270" s="5" t="str">
        <f t="shared" si="7"/>
        <v>Township</v>
      </c>
      <c r="J270" s="6" t="str">
        <f>IF(Sheet1!D266="","",Sheet1!D266)</f>
        <v>0012</v>
      </c>
      <c r="K270" s="21" t="str">
        <f>IF(Sheet1!E266="","",PROPER(Sheet1!E266))</f>
        <v>Stoney Creek Township</v>
      </c>
    </row>
    <row r="271" spans="1:11" x14ac:dyDescent="0.35">
      <c r="A271"/>
      <c r="B271"/>
      <c r="C271"/>
      <c r="D271"/>
      <c r="E271" s="17"/>
      <c r="G271" s="5" t="str">
        <f>IF(Sheet1!B267="","",VLOOKUP(Sheet1!B267,'Support I'!B:C,2,FALSE))</f>
        <v>Henry</v>
      </c>
      <c r="H271" s="6" t="str">
        <f>IF(Sheet1!C267="","",Sheet1!C267)</f>
        <v>2</v>
      </c>
      <c r="I271" s="5" t="str">
        <f t="shared" si="7"/>
        <v>Township</v>
      </c>
      <c r="J271" s="6" t="str">
        <f>IF(Sheet1!D267="","",Sheet1!D267)</f>
        <v>0013</v>
      </c>
      <c r="K271" s="21" t="str">
        <f>IF(Sheet1!E267="","",PROPER(Sheet1!E267))</f>
        <v>Wayne Township</v>
      </c>
    </row>
    <row r="272" spans="1:11" x14ac:dyDescent="0.35">
      <c r="A272"/>
      <c r="B272"/>
      <c r="C272"/>
      <c r="D272"/>
      <c r="E272" s="17"/>
      <c r="G272" s="5" t="str">
        <f>IF(Sheet1!B268="","",VLOOKUP(Sheet1!B268,'Support I'!B:C,2,FALSE))</f>
        <v>Howard</v>
      </c>
      <c r="H272" s="6" t="str">
        <f>IF(Sheet1!C268="","",Sheet1!C268)</f>
        <v>2</v>
      </c>
      <c r="I272" s="5" t="str">
        <f t="shared" si="7"/>
        <v>Township</v>
      </c>
      <c r="J272" s="6" t="str">
        <f>IF(Sheet1!D268="","",Sheet1!D268)</f>
        <v>0001</v>
      </c>
      <c r="K272" s="21" t="str">
        <f>IF(Sheet1!E268="","",PROPER(Sheet1!E268))</f>
        <v>Center Township</v>
      </c>
    </row>
    <row r="273" spans="1:11" x14ac:dyDescent="0.35">
      <c r="A273"/>
      <c r="B273"/>
      <c r="C273"/>
      <c r="D273"/>
      <c r="E273" s="17"/>
      <c r="G273" s="5" t="str">
        <f>IF(Sheet1!B269="","",VLOOKUP(Sheet1!B269,'Support I'!B:C,2,FALSE))</f>
        <v>Howard</v>
      </c>
      <c r="H273" s="6" t="str">
        <f>IF(Sheet1!C269="","",Sheet1!C269)</f>
        <v>2</v>
      </c>
      <c r="I273" s="5" t="str">
        <f t="shared" si="7"/>
        <v>Township</v>
      </c>
      <c r="J273" s="6" t="str">
        <f>IF(Sheet1!D269="","",Sheet1!D269)</f>
        <v>0002</v>
      </c>
      <c r="K273" s="21" t="str">
        <f>IF(Sheet1!E269="","",PROPER(Sheet1!E269))</f>
        <v>Clay Township</v>
      </c>
    </row>
    <row r="274" spans="1:11" x14ac:dyDescent="0.35">
      <c r="A274"/>
      <c r="B274"/>
      <c r="C274"/>
      <c r="D274"/>
      <c r="E274" s="17"/>
      <c r="G274" s="5" t="str">
        <f>IF(Sheet1!B270="","",VLOOKUP(Sheet1!B270,'Support I'!B:C,2,FALSE))</f>
        <v>Howard</v>
      </c>
      <c r="H274" s="6" t="str">
        <f>IF(Sheet1!C270="","",Sheet1!C270)</f>
        <v>2</v>
      </c>
      <c r="I274" s="5" t="str">
        <f t="shared" si="7"/>
        <v>Township</v>
      </c>
      <c r="J274" s="6" t="str">
        <f>IF(Sheet1!D270="","",Sheet1!D270)</f>
        <v>0003</v>
      </c>
      <c r="K274" s="21" t="str">
        <f>IF(Sheet1!E270="","",PROPER(Sheet1!E270))</f>
        <v>Ervin Township</v>
      </c>
    </row>
    <row r="275" spans="1:11" x14ac:dyDescent="0.35">
      <c r="A275"/>
      <c r="B275"/>
      <c r="C275"/>
      <c r="D275"/>
      <c r="E275" s="17"/>
      <c r="G275" s="5" t="str">
        <f>IF(Sheet1!B271="","",VLOOKUP(Sheet1!B271,'Support I'!B:C,2,FALSE))</f>
        <v>Howard</v>
      </c>
      <c r="H275" s="6" t="str">
        <f>IF(Sheet1!C271="","",Sheet1!C271)</f>
        <v>2</v>
      </c>
      <c r="I275" s="5" t="str">
        <f t="shared" si="7"/>
        <v>Township</v>
      </c>
      <c r="J275" s="6" t="str">
        <f>IF(Sheet1!D271="","",Sheet1!D271)</f>
        <v>0004</v>
      </c>
      <c r="K275" s="21" t="str">
        <f>IF(Sheet1!E271="","",PROPER(Sheet1!E271))</f>
        <v>Harrison Township</v>
      </c>
    </row>
    <row r="276" spans="1:11" x14ac:dyDescent="0.35">
      <c r="A276"/>
      <c r="B276"/>
      <c r="C276"/>
      <c r="D276"/>
      <c r="E276" s="17"/>
      <c r="G276" s="5" t="str">
        <f>IF(Sheet1!B272="","",VLOOKUP(Sheet1!B272,'Support I'!B:C,2,FALSE))</f>
        <v>Howard</v>
      </c>
      <c r="H276" s="6" t="str">
        <f>IF(Sheet1!C272="","",Sheet1!C272)</f>
        <v>2</v>
      </c>
      <c r="I276" s="5" t="str">
        <f t="shared" si="7"/>
        <v>Township</v>
      </c>
      <c r="J276" s="6" t="str">
        <f>IF(Sheet1!D272="","",Sheet1!D272)</f>
        <v>0005</v>
      </c>
      <c r="K276" s="21" t="str">
        <f>IF(Sheet1!E272="","",PROPER(Sheet1!E272))</f>
        <v>Honey Creek Township</v>
      </c>
    </row>
    <row r="277" spans="1:11" x14ac:dyDescent="0.35">
      <c r="A277"/>
      <c r="B277"/>
      <c r="C277"/>
      <c r="D277"/>
      <c r="E277" s="17"/>
      <c r="G277" s="5" t="str">
        <f>IF(Sheet1!B273="","",VLOOKUP(Sheet1!B273,'Support I'!B:C,2,FALSE))</f>
        <v>Howard</v>
      </c>
      <c r="H277" s="6" t="str">
        <f>IF(Sheet1!C273="","",Sheet1!C273)</f>
        <v>2</v>
      </c>
      <c r="I277" s="5" t="str">
        <f t="shared" si="7"/>
        <v>Township</v>
      </c>
      <c r="J277" s="6" t="str">
        <f>IF(Sheet1!D273="","",Sheet1!D273)</f>
        <v>0006</v>
      </c>
      <c r="K277" s="21" t="str">
        <f>IF(Sheet1!E273="","",PROPER(Sheet1!E273))</f>
        <v>Howard Township</v>
      </c>
    </row>
    <row r="278" spans="1:11" x14ac:dyDescent="0.35">
      <c r="A278"/>
      <c r="B278"/>
      <c r="C278"/>
      <c r="D278"/>
      <c r="E278" s="17"/>
      <c r="G278" s="5" t="str">
        <f>IF(Sheet1!B274="","",VLOOKUP(Sheet1!B274,'Support I'!B:C,2,FALSE))</f>
        <v>Howard</v>
      </c>
      <c r="H278" s="6" t="str">
        <f>IF(Sheet1!C274="","",Sheet1!C274)</f>
        <v>2</v>
      </c>
      <c r="I278" s="5" t="str">
        <f t="shared" si="7"/>
        <v>Township</v>
      </c>
      <c r="J278" s="6" t="str">
        <f>IF(Sheet1!D274="","",Sheet1!D274)</f>
        <v>0007</v>
      </c>
      <c r="K278" s="21" t="str">
        <f>IF(Sheet1!E274="","",PROPER(Sheet1!E274))</f>
        <v>Jackson Township</v>
      </c>
    </row>
    <row r="279" spans="1:11" x14ac:dyDescent="0.35">
      <c r="A279"/>
      <c r="B279"/>
      <c r="C279"/>
      <c r="D279"/>
      <c r="E279" s="17"/>
      <c r="G279" s="5" t="str">
        <f>IF(Sheet1!B275="","",VLOOKUP(Sheet1!B275,'Support I'!B:C,2,FALSE))</f>
        <v>Howard</v>
      </c>
      <c r="H279" s="6" t="str">
        <f>IF(Sheet1!C275="","",Sheet1!C275)</f>
        <v>2</v>
      </c>
      <c r="I279" s="5" t="str">
        <f t="shared" si="7"/>
        <v>Township</v>
      </c>
      <c r="J279" s="6" t="str">
        <f>IF(Sheet1!D275="","",Sheet1!D275)</f>
        <v>0008</v>
      </c>
      <c r="K279" s="21" t="str">
        <f>IF(Sheet1!E275="","",PROPER(Sheet1!E275))</f>
        <v>Liberty Township</v>
      </c>
    </row>
    <row r="280" spans="1:11" x14ac:dyDescent="0.35">
      <c r="A280"/>
      <c r="B280"/>
      <c r="C280"/>
      <c r="D280"/>
      <c r="E280" s="17"/>
      <c r="G280" s="5" t="str">
        <f>IF(Sheet1!B276="","",VLOOKUP(Sheet1!B276,'Support I'!B:C,2,FALSE))</f>
        <v>Howard</v>
      </c>
      <c r="H280" s="6" t="str">
        <f>IF(Sheet1!C276="","",Sheet1!C276)</f>
        <v>2</v>
      </c>
      <c r="I280" s="5" t="str">
        <f t="shared" si="7"/>
        <v>Township</v>
      </c>
      <c r="J280" s="6" t="str">
        <f>IF(Sheet1!D276="","",Sheet1!D276)</f>
        <v>0009</v>
      </c>
      <c r="K280" s="21" t="str">
        <f>IF(Sheet1!E276="","",PROPER(Sheet1!E276))</f>
        <v>Monroe Township</v>
      </c>
    </row>
    <row r="281" spans="1:11" x14ac:dyDescent="0.35">
      <c r="A281"/>
      <c r="B281"/>
      <c r="C281"/>
      <c r="D281"/>
      <c r="E281" s="17"/>
      <c r="G281" s="5" t="str">
        <f>IF(Sheet1!B277="","",VLOOKUP(Sheet1!B277,'Support I'!B:C,2,FALSE))</f>
        <v>Howard</v>
      </c>
      <c r="H281" s="6" t="str">
        <f>IF(Sheet1!C277="","",Sheet1!C277)</f>
        <v>2</v>
      </c>
      <c r="I281" s="5" t="str">
        <f t="shared" si="7"/>
        <v>Township</v>
      </c>
      <c r="J281" s="6" t="str">
        <f>IF(Sheet1!D277="","",Sheet1!D277)</f>
        <v>0010</v>
      </c>
      <c r="K281" s="21" t="str">
        <f>IF(Sheet1!E277="","",PROPER(Sheet1!E277))</f>
        <v>Taylor Township</v>
      </c>
    </row>
    <row r="282" spans="1:11" x14ac:dyDescent="0.35">
      <c r="A282"/>
      <c r="B282"/>
      <c r="C282"/>
      <c r="D282"/>
      <c r="E282" s="17"/>
      <c r="G282" s="5" t="str">
        <f>IF(Sheet1!B278="","",VLOOKUP(Sheet1!B278,'Support I'!B:C,2,FALSE))</f>
        <v>Howard</v>
      </c>
      <c r="H282" s="6" t="str">
        <f>IF(Sheet1!C278="","",Sheet1!C278)</f>
        <v>2</v>
      </c>
      <c r="I282" s="5" t="str">
        <f t="shared" si="7"/>
        <v>Township</v>
      </c>
      <c r="J282" s="6" t="str">
        <f>IF(Sheet1!D278="","",Sheet1!D278)</f>
        <v>0011</v>
      </c>
      <c r="K282" s="21" t="str">
        <f>IF(Sheet1!E278="","",PROPER(Sheet1!E278))</f>
        <v>Union Township</v>
      </c>
    </row>
    <row r="283" spans="1:11" x14ac:dyDescent="0.35">
      <c r="A283"/>
      <c r="B283"/>
      <c r="C283"/>
      <c r="D283"/>
      <c r="E283" s="17"/>
      <c r="G283" s="5" t="str">
        <f>IF(Sheet1!B279="","",VLOOKUP(Sheet1!B279,'Support I'!B:C,2,FALSE))</f>
        <v>Huntington</v>
      </c>
      <c r="H283" s="6" t="str">
        <f>IF(Sheet1!C279="","",Sheet1!C279)</f>
        <v>2</v>
      </c>
      <c r="I283" s="5" t="str">
        <f t="shared" si="7"/>
        <v>Township</v>
      </c>
      <c r="J283" s="6" t="str">
        <f>IF(Sheet1!D279="","",Sheet1!D279)</f>
        <v>0001</v>
      </c>
      <c r="K283" s="21" t="str">
        <f>IF(Sheet1!E279="","",PROPER(Sheet1!E279))</f>
        <v>Clear Creek Township</v>
      </c>
    </row>
    <row r="284" spans="1:11" x14ac:dyDescent="0.35">
      <c r="A284"/>
      <c r="B284"/>
      <c r="C284"/>
      <c r="D284"/>
      <c r="E284" s="17"/>
      <c r="G284" s="5" t="str">
        <f>IF(Sheet1!B280="","",VLOOKUP(Sheet1!B280,'Support I'!B:C,2,FALSE))</f>
        <v>Huntington</v>
      </c>
      <c r="H284" s="6" t="str">
        <f>IF(Sheet1!C280="","",Sheet1!C280)</f>
        <v>2</v>
      </c>
      <c r="I284" s="5" t="str">
        <f t="shared" si="7"/>
        <v>Township</v>
      </c>
      <c r="J284" s="6" t="str">
        <f>IF(Sheet1!D280="","",Sheet1!D280)</f>
        <v>0002</v>
      </c>
      <c r="K284" s="21" t="str">
        <f>IF(Sheet1!E280="","",PROPER(Sheet1!E280))</f>
        <v>Dallas Township</v>
      </c>
    </row>
    <row r="285" spans="1:11" x14ac:dyDescent="0.35">
      <c r="A285"/>
      <c r="B285"/>
      <c r="C285"/>
      <c r="D285"/>
      <c r="E285" s="17"/>
      <c r="G285" s="5" t="str">
        <f>IF(Sheet1!B281="","",VLOOKUP(Sheet1!B281,'Support I'!B:C,2,FALSE))</f>
        <v>Huntington</v>
      </c>
      <c r="H285" s="6" t="str">
        <f>IF(Sheet1!C281="","",Sheet1!C281)</f>
        <v>2</v>
      </c>
      <c r="I285" s="5" t="str">
        <f t="shared" si="7"/>
        <v>Township</v>
      </c>
      <c r="J285" s="6" t="str">
        <f>IF(Sheet1!D281="","",Sheet1!D281)</f>
        <v>0003</v>
      </c>
      <c r="K285" s="21" t="str">
        <f>IF(Sheet1!E281="","",PROPER(Sheet1!E281))</f>
        <v>Huntington Township</v>
      </c>
    </row>
    <row r="286" spans="1:11" x14ac:dyDescent="0.35">
      <c r="A286"/>
      <c r="B286"/>
      <c r="C286"/>
      <c r="D286"/>
      <c r="E286" s="17"/>
      <c r="G286" s="5" t="str">
        <f>IF(Sheet1!B282="","",VLOOKUP(Sheet1!B282,'Support I'!B:C,2,FALSE))</f>
        <v>Huntington</v>
      </c>
      <c r="H286" s="6" t="str">
        <f>IF(Sheet1!C282="","",Sheet1!C282)</f>
        <v>2</v>
      </c>
      <c r="I286" s="5" t="str">
        <f t="shared" si="7"/>
        <v>Township</v>
      </c>
      <c r="J286" s="6" t="str">
        <f>IF(Sheet1!D282="","",Sheet1!D282)</f>
        <v>0004</v>
      </c>
      <c r="K286" s="21" t="str">
        <f>IF(Sheet1!E282="","",PROPER(Sheet1!E282))</f>
        <v>Jackson Township</v>
      </c>
    </row>
    <row r="287" spans="1:11" x14ac:dyDescent="0.35">
      <c r="A287"/>
      <c r="B287"/>
      <c r="C287"/>
      <c r="D287"/>
      <c r="E287" s="17"/>
      <c r="G287" s="5" t="str">
        <f>IF(Sheet1!B283="","",VLOOKUP(Sheet1!B283,'Support I'!B:C,2,FALSE))</f>
        <v>Huntington</v>
      </c>
      <c r="H287" s="6" t="str">
        <f>IF(Sheet1!C283="","",Sheet1!C283)</f>
        <v>2</v>
      </c>
      <c r="I287" s="5" t="str">
        <f t="shared" si="7"/>
        <v>Township</v>
      </c>
      <c r="J287" s="6" t="str">
        <f>IF(Sheet1!D283="","",Sheet1!D283)</f>
        <v>0005</v>
      </c>
      <c r="K287" s="21" t="str">
        <f>IF(Sheet1!E283="","",PROPER(Sheet1!E283))</f>
        <v>Jefferson Township</v>
      </c>
    </row>
    <row r="288" spans="1:11" x14ac:dyDescent="0.35">
      <c r="A288"/>
      <c r="B288"/>
      <c r="C288"/>
      <c r="D288"/>
      <c r="E288" s="17"/>
      <c r="G288" s="5" t="str">
        <f>IF(Sheet1!B284="","",VLOOKUP(Sheet1!B284,'Support I'!B:C,2,FALSE))</f>
        <v>Huntington</v>
      </c>
      <c r="H288" s="6" t="str">
        <f>IF(Sheet1!C284="","",Sheet1!C284)</f>
        <v>2</v>
      </c>
      <c r="I288" s="5" t="str">
        <f t="shared" si="7"/>
        <v>Township</v>
      </c>
      <c r="J288" s="6" t="str">
        <f>IF(Sheet1!D284="","",Sheet1!D284)</f>
        <v>0006</v>
      </c>
      <c r="K288" s="21" t="str">
        <f>IF(Sheet1!E284="","",PROPER(Sheet1!E284))</f>
        <v>Lancaster Township</v>
      </c>
    </row>
    <row r="289" spans="1:11" x14ac:dyDescent="0.35">
      <c r="A289"/>
      <c r="B289"/>
      <c r="C289"/>
      <c r="D289"/>
      <c r="E289" s="17"/>
      <c r="G289" s="5" t="str">
        <f>IF(Sheet1!B285="","",VLOOKUP(Sheet1!B285,'Support I'!B:C,2,FALSE))</f>
        <v>Huntington</v>
      </c>
      <c r="H289" s="6" t="str">
        <f>IF(Sheet1!C285="","",Sheet1!C285)</f>
        <v>2</v>
      </c>
      <c r="I289" s="5" t="str">
        <f t="shared" si="7"/>
        <v>Township</v>
      </c>
      <c r="J289" s="6" t="str">
        <f>IF(Sheet1!D285="","",Sheet1!D285)</f>
        <v>0007</v>
      </c>
      <c r="K289" s="21" t="str">
        <f>IF(Sheet1!E285="","",PROPER(Sheet1!E285))</f>
        <v>Polk Township</v>
      </c>
    </row>
    <row r="290" spans="1:11" x14ac:dyDescent="0.35">
      <c r="A290"/>
      <c r="B290"/>
      <c r="C290"/>
      <c r="D290"/>
      <c r="E290" s="17"/>
      <c r="G290" s="5" t="str">
        <f>IF(Sheet1!B286="","",VLOOKUP(Sheet1!B286,'Support I'!B:C,2,FALSE))</f>
        <v>Huntington</v>
      </c>
      <c r="H290" s="6" t="str">
        <f>IF(Sheet1!C286="","",Sheet1!C286)</f>
        <v>2</v>
      </c>
      <c r="I290" s="5" t="str">
        <f t="shared" si="7"/>
        <v>Township</v>
      </c>
      <c r="J290" s="6" t="str">
        <f>IF(Sheet1!D286="","",Sheet1!D286)</f>
        <v>0008</v>
      </c>
      <c r="K290" s="21" t="str">
        <f>IF(Sheet1!E286="","",PROPER(Sheet1!E286))</f>
        <v>Rock Creek Township</v>
      </c>
    </row>
    <row r="291" spans="1:11" x14ac:dyDescent="0.35">
      <c r="A291"/>
      <c r="B291"/>
      <c r="C291"/>
      <c r="D291"/>
      <c r="E291" s="17"/>
      <c r="G291" s="5" t="str">
        <f>IF(Sheet1!B287="","",VLOOKUP(Sheet1!B287,'Support I'!B:C,2,FALSE))</f>
        <v>Huntington</v>
      </c>
      <c r="H291" s="6" t="str">
        <f>IF(Sheet1!C287="","",Sheet1!C287)</f>
        <v>2</v>
      </c>
      <c r="I291" s="5" t="str">
        <f t="shared" si="7"/>
        <v>Township</v>
      </c>
      <c r="J291" s="6" t="str">
        <f>IF(Sheet1!D287="","",Sheet1!D287)</f>
        <v>0009</v>
      </c>
      <c r="K291" s="21" t="str">
        <f>IF(Sheet1!E287="","",PROPER(Sheet1!E287))</f>
        <v>Salamonie Township</v>
      </c>
    </row>
    <row r="292" spans="1:11" x14ac:dyDescent="0.35">
      <c r="A292"/>
      <c r="B292"/>
      <c r="C292"/>
      <c r="D292"/>
      <c r="E292" s="17"/>
      <c r="G292" s="5" t="str">
        <f>IF(Sheet1!B288="","",VLOOKUP(Sheet1!B288,'Support I'!B:C,2,FALSE))</f>
        <v>Huntington</v>
      </c>
      <c r="H292" s="6" t="str">
        <f>IF(Sheet1!C288="","",Sheet1!C288)</f>
        <v>2</v>
      </c>
      <c r="I292" s="5" t="str">
        <f t="shared" si="7"/>
        <v>Township</v>
      </c>
      <c r="J292" s="6" t="str">
        <f>IF(Sheet1!D288="","",Sheet1!D288)</f>
        <v>0010</v>
      </c>
      <c r="K292" s="21" t="str">
        <f>IF(Sheet1!E288="","",PROPER(Sheet1!E288))</f>
        <v>Union Township</v>
      </c>
    </row>
    <row r="293" spans="1:11" x14ac:dyDescent="0.35">
      <c r="A293"/>
      <c r="B293"/>
      <c r="C293"/>
      <c r="D293"/>
      <c r="E293" s="17"/>
      <c r="G293" s="5" t="str">
        <f>IF(Sheet1!B289="","",VLOOKUP(Sheet1!B289,'Support I'!B:C,2,FALSE))</f>
        <v>Huntington</v>
      </c>
      <c r="H293" s="6" t="str">
        <f>IF(Sheet1!C289="","",Sheet1!C289)</f>
        <v>2</v>
      </c>
      <c r="I293" s="5" t="str">
        <f t="shared" si="7"/>
        <v>Township</v>
      </c>
      <c r="J293" s="6" t="str">
        <f>IF(Sheet1!D289="","",Sheet1!D289)</f>
        <v>0011</v>
      </c>
      <c r="K293" s="21" t="str">
        <f>IF(Sheet1!E289="","",PROPER(Sheet1!E289))</f>
        <v>Warren Township</v>
      </c>
    </row>
    <row r="294" spans="1:11" x14ac:dyDescent="0.35">
      <c r="A294"/>
      <c r="B294"/>
      <c r="C294"/>
      <c r="D294"/>
      <c r="E294" s="17"/>
      <c r="G294" s="5" t="str">
        <f>IF(Sheet1!B290="","",VLOOKUP(Sheet1!B290,'Support I'!B:C,2,FALSE))</f>
        <v>Huntington</v>
      </c>
      <c r="H294" s="6" t="str">
        <f>IF(Sheet1!C290="","",Sheet1!C290)</f>
        <v>2</v>
      </c>
      <c r="I294" s="5" t="str">
        <f t="shared" si="7"/>
        <v>Township</v>
      </c>
      <c r="J294" s="6" t="str">
        <f>IF(Sheet1!D290="","",Sheet1!D290)</f>
        <v>0012</v>
      </c>
      <c r="K294" s="21" t="str">
        <f>IF(Sheet1!E290="","",PROPER(Sheet1!E290))</f>
        <v>Wayne Township</v>
      </c>
    </row>
    <row r="295" spans="1:11" x14ac:dyDescent="0.35">
      <c r="A295"/>
      <c r="B295"/>
      <c r="C295"/>
      <c r="D295"/>
      <c r="E295" s="17"/>
      <c r="G295" s="5" t="str">
        <f>IF(Sheet1!B291="","",VLOOKUP(Sheet1!B291,'Support I'!B:C,2,FALSE))</f>
        <v>Jasper</v>
      </c>
      <c r="H295" s="6" t="str">
        <f>IF(Sheet1!C291="","",Sheet1!C291)</f>
        <v>2</v>
      </c>
      <c r="I295" s="5" t="str">
        <f t="shared" si="7"/>
        <v>Township</v>
      </c>
      <c r="J295" s="6" t="str">
        <f>IF(Sheet1!D291="","",Sheet1!D291)</f>
        <v>0001</v>
      </c>
      <c r="K295" s="21" t="str">
        <f>IF(Sheet1!E291="","",PROPER(Sheet1!E291))</f>
        <v>Barkley Township</v>
      </c>
    </row>
    <row r="296" spans="1:11" x14ac:dyDescent="0.35">
      <c r="A296"/>
      <c r="B296"/>
      <c r="C296"/>
      <c r="D296"/>
      <c r="E296" s="17"/>
      <c r="G296" s="5" t="str">
        <f>IF(Sheet1!B292="","",VLOOKUP(Sheet1!B292,'Support I'!B:C,2,FALSE))</f>
        <v>Jasper</v>
      </c>
      <c r="H296" s="6" t="str">
        <f>IF(Sheet1!C292="","",Sheet1!C292)</f>
        <v>2</v>
      </c>
      <c r="I296" s="5" t="str">
        <f t="shared" si="7"/>
        <v>Township</v>
      </c>
      <c r="J296" s="6" t="str">
        <f>IF(Sheet1!D292="","",Sheet1!D292)</f>
        <v>0002</v>
      </c>
      <c r="K296" s="21" t="str">
        <f>IF(Sheet1!E292="","",PROPER(Sheet1!E292))</f>
        <v>Carpenter Township</v>
      </c>
    </row>
    <row r="297" spans="1:11" x14ac:dyDescent="0.35">
      <c r="A297"/>
      <c r="B297"/>
      <c r="C297"/>
      <c r="D297"/>
      <c r="E297" s="17"/>
      <c r="G297" s="5" t="str">
        <f>IF(Sheet1!B293="","",VLOOKUP(Sheet1!B293,'Support I'!B:C,2,FALSE))</f>
        <v>Jasper</v>
      </c>
      <c r="H297" s="6" t="str">
        <f>IF(Sheet1!C293="","",Sheet1!C293)</f>
        <v>2</v>
      </c>
      <c r="I297" s="5" t="str">
        <f t="shared" si="7"/>
        <v>Township</v>
      </c>
      <c r="J297" s="6" t="str">
        <f>IF(Sheet1!D293="","",Sheet1!D293)</f>
        <v>0003</v>
      </c>
      <c r="K297" s="21" t="str">
        <f>IF(Sheet1!E293="","",PROPER(Sheet1!E293))</f>
        <v>Gillam Township</v>
      </c>
    </row>
    <row r="298" spans="1:11" x14ac:dyDescent="0.35">
      <c r="A298"/>
      <c r="B298"/>
      <c r="C298"/>
      <c r="D298"/>
      <c r="E298" s="17"/>
      <c r="G298" s="5" t="str">
        <f>IF(Sheet1!B294="","",VLOOKUP(Sheet1!B294,'Support I'!B:C,2,FALSE))</f>
        <v>Jasper</v>
      </c>
      <c r="H298" s="6" t="str">
        <f>IF(Sheet1!C294="","",Sheet1!C294)</f>
        <v>2</v>
      </c>
      <c r="I298" s="5" t="str">
        <f t="shared" si="7"/>
        <v>Township</v>
      </c>
      <c r="J298" s="6" t="str">
        <f>IF(Sheet1!D294="","",Sheet1!D294)</f>
        <v>0004</v>
      </c>
      <c r="K298" s="21" t="str">
        <f>IF(Sheet1!E294="","",PROPER(Sheet1!E294))</f>
        <v>Hanging Grove Township</v>
      </c>
    </row>
    <row r="299" spans="1:11" x14ac:dyDescent="0.35">
      <c r="A299"/>
      <c r="B299"/>
      <c r="C299"/>
      <c r="D299"/>
      <c r="E299" s="17"/>
      <c r="G299" s="5" t="str">
        <f>IF(Sheet1!B295="","",VLOOKUP(Sheet1!B295,'Support I'!B:C,2,FALSE))</f>
        <v>Jasper</v>
      </c>
      <c r="H299" s="6" t="str">
        <f>IF(Sheet1!C295="","",Sheet1!C295)</f>
        <v>2</v>
      </c>
      <c r="I299" s="5" t="str">
        <f t="shared" si="7"/>
        <v>Township</v>
      </c>
      <c r="J299" s="6" t="str">
        <f>IF(Sheet1!D295="","",Sheet1!D295)</f>
        <v>0005</v>
      </c>
      <c r="K299" s="21" t="str">
        <f>IF(Sheet1!E295="","",PROPER(Sheet1!E295))</f>
        <v>Jordan Township</v>
      </c>
    </row>
    <row r="300" spans="1:11" x14ac:dyDescent="0.35">
      <c r="A300"/>
      <c r="B300"/>
      <c r="C300"/>
      <c r="D300"/>
      <c r="E300" s="17"/>
      <c r="G300" s="5" t="str">
        <f>IF(Sheet1!B296="","",VLOOKUP(Sheet1!B296,'Support I'!B:C,2,FALSE))</f>
        <v>Jasper</v>
      </c>
      <c r="H300" s="6" t="str">
        <f>IF(Sheet1!C296="","",Sheet1!C296)</f>
        <v>2</v>
      </c>
      <c r="I300" s="5" t="str">
        <f t="shared" si="7"/>
        <v>Township</v>
      </c>
      <c r="J300" s="6" t="str">
        <f>IF(Sheet1!D296="","",Sheet1!D296)</f>
        <v>0006</v>
      </c>
      <c r="K300" s="21" t="str">
        <f>IF(Sheet1!E296="","",PROPER(Sheet1!E296))</f>
        <v>Kankakee Township</v>
      </c>
    </row>
    <row r="301" spans="1:11" x14ac:dyDescent="0.35">
      <c r="A301"/>
      <c r="B301"/>
      <c r="C301"/>
      <c r="D301"/>
      <c r="E301" s="17"/>
      <c r="G301" s="5" t="str">
        <f>IF(Sheet1!B297="","",VLOOKUP(Sheet1!B297,'Support I'!B:C,2,FALSE))</f>
        <v>Jasper</v>
      </c>
      <c r="H301" s="6" t="str">
        <f>IF(Sheet1!C297="","",Sheet1!C297)</f>
        <v>2</v>
      </c>
      <c r="I301" s="5" t="str">
        <f t="shared" si="7"/>
        <v>Township</v>
      </c>
      <c r="J301" s="6" t="str">
        <f>IF(Sheet1!D297="","",Sheet1!D297)</f>
        <v>0007</v>
      </c>
      <c r="K301" s="21" t="str">
        <f>IF(Sheet1!E297="","",PROPER(Sheet1!E297))</f>
        <v>Keener Township</v>
      </c>
    </row>
    <row r="302" spans="1:11" x14ac:dyDescent="0.35">
      <c r="A302"/>
      <c r="B302"/>
      <c r="C302"/>
      <c r="D302"/>
      <c r="E302" s="17"/>
      <c r="G302" s="5" t="str">
        <f>IF(Sheet1!B298="","",VLOOKUP(Sheet1!B298,'Support I'!B:C,2,FALSE))</f>
        <v>Jasper</v>
      </c>
      <c r="H302" s="6" t="str">
        <f>IF(Sheet1!C298="","",Sheet1!C298)</f>
        <v>2</v>
      </c>
      <c r="I302" s="5" t="str">
        <f t="shared" si="7"/>
        <v>Township</v>
      </c>
      <c r="J302" s="6" t="str">
        <f>IF(Sheet1!D298="","",Sheet1!D298)</f>
        <v>0008</v>
      </c>
      <c r="K302" s="21" t="str">
        <f>IF(Sheet1!E298="","",PROPER(Sheet1!E298))</f>
        <v>Marion Township</v>
      </c>
    </row>
    <row r="303" spans="1:11" x14ac:dyDescent="0.35">
      <c r="A303"/>
      <c r="B303"/>
      <c r="C303"/>
      <c r="D303"/>
      <c r="E303" s="17"/>
      <c r="G303" s="5" t="str">
        <f>IF(Sheet1!B299="","",VLOOKUP(Sheet1!B299,'Support I'!B:C,2,FALSE))</f>
        <v>Jasper</v>
      </c>
      <c r="H303" s="6" t="str">
        <f>IF(Sheet1!C299="","",Sheet1!C299)</f>
        <v>2</v>
      </c>
      <c r="I303" s="5" t="str">
        <f t="shared" si="7"/>
        <v>Township</v>
      </c>
      <c r="J303" s="6" t="str">
        <f>IF(Sheet1!D299="","",Sheet1!D299)</f>
        <v>0009</v>
      </c>
      <c r="K303" s="21" t="str">
        <f>IF(Sheet1!E299="","",PROPER(Sheet1!E299))</f>
        <v>Milroy Township</v>
      </c>
    </row>
    <row r="304" spans="1:11" x14ac:dyDescent="0.35">
      <c r="A304"/>
      <c r="B304"/>
      <c r="C304"/>
      <c r="D304"/>
      <c r="E304" s="17"/>
      <c r="G304" s="5" t="str">
        <f>IF(Sheet1!B300="","",VLOOKUP(Sheet1!B300,'Support I'!B:C,2,FALSE))</f>
        <v>Jasper</v>
      </c>
      <c r="H304" s="6" t="str">
        <f>IF(Sheet1!C300="","",Sheet1!C300)</f>
        <v>2</v>
      </c>
      <c r="I304" s="5" t="str">
        <f t="shared" si="7"/>
        <v>Township</v>
      </c>
      <c r="J304" s="6" t="str">
        <f>IF(Sheet1!D300="","",Sheet1!D300)</f>
        <v>0010</v>
      </c>
      <c r="K304" s="21" t="str">
        <f>IF(Sheet1!E300="","",PROPER(Sheet1!E300))</f>
        <v>Newton Township</v>
      </c>
    </row>
    <row r="305" spans="1:11" x14ac:dyDescent="0.35">
      <c r="A305"/>
      <c r="B305"/>
      <c r="C305"/>
      <c r="D305"/>
      <c r="E305" s="17"/>
      <c r="G305" s="5" t="str">
        <f>IF(Sheet1!B301="","",VLOOKUP(Sheet1!B301,'Support I'!B:C,2,FALSE))</f>
        <v>Jasper</v>
      </c>
      <c r="H305" s="6" t="str">
        <f>IF(Sheet1!C301="","",Sheet1!C301)</f>
        <v>2</v>
      </c>
      <c r="I305" s="5" t="str">
        <f t="shared" si="7"/>
        <v>Township</v>
      </c>
      <c r="J305" s="6" t="str">
        <f>IF(Sheet1!D301="","",Sheet1!D301)</f>
        <v>0011</v>
      </c>
      <c r="K305" s="21" t="str">
        <f>IF(Sheet1!E301="","",PROPER(Sheet1!E301))</f>
        <v>Union Township</v>
      </c>
    </row>
    <row r="306" spans="1:11" x14ac:dyDescent="0.35">
      <c r="A306"/>
      <c r="B306"/>
      <c r="C306"/>
      <c r="D306"/>
      <c r="E306" s="17"/>
      <c r="G306" s="5" t="str">
        <f>IF(Sheet1!B302="","",VLOOKUP(Sheet1!B302,'Support I'!B:C,2,FALSE))</f>
        <v>Jasper</v>
      </c>
      <c r="H306" s="6" t="str">
        <f>IF(Sheet1!C302="","",Sheet1!C302)</f>
        <v>2</v>
      </c>
      <c r="I306" s="5" t="str">
        <f t="shared" si="7"/>
        <v>Township</v>
      </c>
      <c r="J306" s="6" t="str">
        <f>IF(Sheet1!D302="","",Sheet1!D302)</f>
        <v>0012</v>
      </c>
      <c r="K306" s="21" t="str">
        <f>IF(Sheet1!E302="","",PROPER(Sheet1!E302))</f>
        <v>Walker Township</v>
      </c>
    </row>
    <row r="307" spans="1:11" x14ac:dyDescent="0.35">
      <c r="A307"/>
      <c r="B307"/>
      <c r="C307"/>
      <c r="D307"/>
      <c r="E307" s="17"/>
      <c r="G307" s="5" t="str">
        <f>IF(Sheet1!B303="","",VLOOKUP(Sheet1!B303,'Support I'!B:C,2,FALSE))</f>
        <v>Jasper</v>
      </c>
      <c r="H307" s="6" t="str">
        <f>IF(Sheet1!C303="","",Sheet1!C303)</f>
        <v>2</v>
      </c>
      <c r="I307" s="5" t="str">
        <f t="shared" si="7"/>
        <v>Township</v>
      </c>
      <c r="J307" s="6" t="str">
        <f>IF(Sheet1!D303="","",Sheet1!D303)</f>
        <v>0013</v>
      </c>
      <c r="K307" s="21" t="str">
        <f>IF(Sheet1!E303="","",PROPER(Sheet1!E303))</f>
        <v>Wheatfield Township</v>
      </c>
    </row>
    <row r="308" spans="1:11" x14ac:dyDescent="0.35">
      <c r="A308"/>
      <c r="B308"/>
      <c r="C308"/>
      <c r="D308"/>
      <c r="E308" s="17"/>
      <c r="G308" s="5" t="str">
        <f>IF(Sheet1!B304="","",VLOOKUP(Sheet1!B304,'Support I'!B:C,2,FALSE))</f>
        <v>Jay</v>
      </c>
      <c r="H308" s="6" t="str">
        <f>IF(Sheet1!C304="","",Sheet1!C304)</f>
        <v>2</v>
      </c>
      <c r="I308" s="5" t="str">
        <f t="shared" si="7"/>
        <v>Township</v>
      </c>
      <c r="J308" s="6" t="str">
        <f>IF(Sheet1!D304="","",Sheet1!D304)</f>
        <v>0001</v>
      </c>
      <c r="K308" s="21" t="str">
        <f>IF(Sheet1!E304="","",PROPER(Sheet1!E304))</f>
        <v>Bearcreek Township</v>
      </c>
    </row>
    <row r="309" spans="1:11" x14ac:dyDescent="0.35">
      <c r="A309"/>
      <c r="B309"/>
      <c r="C309"/>
      <c r="D309"/>
      <c r="E309" s="17"/>
      <c r="G309" s="5" t="str">
        <f>IF(Sheet1!B305="","",VLOOKUP(Sheet1!B305,'Support I'!B:C,2,FALSE))</f>
        <v>Jay</v>
      </c>
      <c r="H309" s="6" t="str">
        <f>IF(Sheet1!C305="","",Sheet1!C305)</f>
        <v>2</v>
      </c>
      <c r="I309" s="5" t="str">
        <f t="shared" si="7"/>
        <v>Township</v>
      </c>
      <c r="J309" s="6" t="str">
        <f>IF(Sheet1!D305="","",Sheet1!D305)</f>
        <v>0002</v>
      </c>
      <c r="K309" s="21" t="str">
        <f>IF(Sheet1!E305="","",PROPER(Sheet1!E305))</f>
        <v>Greene Township</v>
      </c>
    </row>
    <row r="310" spans="1:11" x14ac:dyDescent="0.35">
      <c r="A310"/>
      <c r="B310"/>
      <c r="C310"/>
      <c r="D310"/>
      <c r="E310" s="17"/>
      <c r="G310" s="5" t="str">
        <f>IF(Sheet1!B306="","",VLOOKUP(Sheet1!B306,'Support I'!B:C,2,FALSE))</f>
        <v>Jay</v>
      </c>
      <c r="H310" s="6" t="str">
        <f>IF(Sheet1!C306="","",Sheet1!C306)</f>
        <v>2</v>
      </c>
      <c r="I310" s="5" t="str">
        <f t="shared" si="7"/>
        <v>Township</v>
      </c>
      <c r="J310" s="6" t="str">
        <f>IF(Sheet1!D306="","",Sheet1!D306)</f>
        <v>0003</v>
      </c>
      <c r="K310" s="21" t="str">
        <f>IF(Sheet1!E306="","",PROPER(Sheet1!E306))</f>
        <v>Jackson Township</v>
      </c>
    </row>
    <row r="311" spans="1:11" x14ac:dyDescent="0.35">
      <c r="A311"/>
      <c r="B311"/>
      <c r="C311"/>
      <c r="D311"/>
      <c r="E311" s="17"/>
      <c r="G311" s="5" t="str">
        <f>IF(Sheet1!B307="","",VLOOKUP(Sheet1!B307,'Support I'!B:C,2,FALSE))</f>
        <v>Jay</v>
      </c>
      <c r="H311" s="6" t="str">
        <f>IF(Sheet1!C307="","",Sheet1!C307)</f>
        <v>2</v>
      </c>
      <c r="I311" s="5" t="str">
        <f t="shared" si="7"/>
        <v>Township</v>
      </c>
      <c r="J311" s="6" t="str">
        <f>IF(Sheet1!D307="","",Sheet1!D307)</f>
        <v>0004</v>
      </c>
      <c r="K311" s="21" t="str">
        <f>IF(Sheet1!E307="","",PROPER(Sheet1!E307))</f>
        <v>Jefferson Township</v>
      </c>
    </row>
    <row r="312" spans="1:11" x14ac:dyDescent="0.35">
      <c r="A312"/>
      <c r="B312"/>
      <c r="C312"/>
      <c r="D312"/>
      <c r="E312" s="17"/>
      <c r="G312" s="5" t="str">
        <f>IF(Sheet1!B308="","",VLOOKUP(Sheet1!B308,'Support I'!B:C,2,FALSE))</f>
        <v>Jay</v>
      </c>
      <c r="H312" s="6" t="str">
        <f>IF(Sheet1!C308="","",Sheet1!C308)</f>
        <v>2</v>
      </c>
      <c r="I312" s="5" t="str">
        <f t="shared" si="7"/>
        <v>Township</v>
      </c>
      <c r="J312" s="6" t="str">
        <f>IF(Sheet1!D308="","",Sheet1!D308)</f>
        <v>0005</v>
      </c>
      <c r="K312" s="21" t="str">
        <f>IF(Sheet1!E308="","",PROPER(Sheet1!E308))</f>
        <v>Knox Township</v>
      </c>
    </row>
    <row r="313" spans="1:11" x14ac:dyDescent="0.35">
      <c r="A313"/>
      <c r="B313"/>
      <c r="C313"/>
      <c r="D313"/>
      <c r="E313" s="17"/>
      <c r="G313" s="5" t="str">
        <f>IF(Sheet1!B309="","",VLOOKUP(Sheet1!B309,'Support I'!B:C,2,FALSE))</f>
        <v>Jay</v>
      </c>
      <c r="H313" s="6" t="str">
        <f>IF(Sheet1!C309="","",Sheet1!C309)</f>
        <v>2</v>
      </c>
      <c r="I313" s="5" t="str">
        <f t="shared" si="7"/>
        <v>Township</v>
      </c>
      <c r="J313" s="6" t="str">
        <f>IF(Sheet1!D309="","",Sheet1!D309)</f>
        <v>0006</v>
      </c>
      <c r="K313" s="21" t="str">
        <f>IF(Sheet1!E309="","",PROPER(Sheet1!E309))</f>
        <v>Madison Township</v>
      </c>
    </row>
    <row r="314" spans="1:11" x14ac:dyDescent="0.35">
      <c r="A314"/>
      <c r="B314"/>
      <c r="C314"/>
      <c r="D314"/>
      <c r="E314" s="17"/>
      <c r="G314" s="5" t="str">
        <f>IF(Sheet1!B310="","",VLOOKUP(Sheet1!B310,'Support I'!B:C,2,FALSE))</f>
        <v>Jay</v>
      </c>
      <c r="H314" s="6" t="str">
        <f>IF(Sheet1!C310="","",Sheet1!C310)</f>
        <v>2</v>
      </c>
      <c r="I314" s="5" t="str">
        <f t="shared" si="7"/>
        <v>Township</v>
      </c>
      <c r="J314" s="6" t="str">
        <f>IF(Sheet1!D310="","",Sheet1!D310)</f>
        <v>0007</v>
      </c>
      <c r="K314" s="21" t="str">
        <f>IF(Sheet1!E310="","",PROPER(Sheet1!E310))</f>
        <v>Noble Township</v>
      </c>
    </row>
    <row r="315" spans="1:11" x14ac:dyDescent="0.35">
      <c r="A315"/>
      <c r="B315"/>
      <c r="C315"/>
      <c r="D315"/>
      <c r="E315" s="17"/>
      <c r="G315" s="5" t="str">
        <f>IF(Sheet1!B311="","",VLOOKUP(Sheet1!B311,'Support I'!B:C,2,FALSE))</f>
        <v>Jay</v>
      </c>
      <c r="H315" s="6" t="str">
        <f>IF(Sheet1!C311="","",Sheet1!C311)</f>
        <v>2</v>
      </c>
      <c r="I315" s="5" t="str">
        <f t="shared" si="7"/>
        <v>Township</v>
      </c>
      <c r="J315" s="6" t="str">
        <f>IF(Sheet1!D311="","",Sheet1!D311)</f>
        <v>0008</v>
      </c>
      <c r="K315" s="21" t="str">
        <f>IF(Sheet1!E311="","",PROPER(Sheet1!E311))</f>
        <v>Penn Township</v>
      </c>
    </row>
    <row r="316" spans="1:11" x14ac:dyDescent="0.35">
      <c r="A316"/>
      <c r="B316"/>
      <c r="C316"/>
      <c r="D316"/>
      <c r="E316" s="17"/>
      <c r="G316" s="5" t="str">
        <f>IF(Sheet1!B312="","",VLOOKUP(Sheet1!B312,'Support I'!B:C,2,FALSE))</f>
        <v>Jay</v>
      </c>
      <c r="H316" s="6" t="str">
        <f>IF(Sheet1!C312="","",Sheet1!C312)</f>
        <v>2</v>
      </c>
      <c r="I316" s="5" t="str">
        <f t="shared" si="7"/>
        <v>Township</v>
      </c>
      <c r="J316" s="6" t="str">
        <f>IF(Sheet1!D312="","",Sheet1!D312)</f>
        <v>0009</v>
      </c>
      <c r="K316" s="21" t="str">
        <f>IF(Sheet1!E312="","",PROPER(Sheet1!E312))</f>
        <v>Pike Township</v>
      </c>
    </row>
    <row r="317" spans="1:11" x14ac:dyDescent="0.35">
      <c r="A317"/>
      <c r="B317"/>
      <c r="C317"/>
      <c r="D317"/>
      <c r="E317" s="17"/>
      <c r="G317" s="5" t="str">
        <f>IF(Sheet1!B313="","",VLOOKUP(Sheet1!B313,'Support I'!B:C,2,FALSE))</f>
        <v>Jay</v>
      </c>
      <c r="H317" s="6" t="str">
        <f>IF(Sheet1!C313="","",Sheet1!C313)</f>
        <v>2</v>
      </c>
      <c r="I317" s="5" t="str">
        <f t="shared" si="7"/>
        <v>Township</v>
      </c>
      <c r="J317" s="6" t="str">
        <f>IF(Sheet1!D313="","",Sheet1!D313)</f>
        <v>0010</v>
      </c>
      <c r="K317" s="21" t="str">
        <f>IF(Sheet1!E313="","",PROPER(Sheet1!E313))</f>
        <v>Richland Township</v>
      </c>
    </row>
    <row r="318" spans="1:11" x14ac:dyDescent="0.35">
      <c r="A318"/>
      <c r="B318"/>
      <c r="C318"/>
      <c r="D318"/>
      <c r="E318" s="17"/>
      <c r="G318" s="5" t="str">
        <f>IF(Sheet1!B314="","",VLOOKUP(Sheet1!B314,'Support I'!B:C,2,FALSE))</f>
        <v>Jay</v>
      </c>
      <c r="H318" s="6" t="str">
        <f>IF(Sheet1!C314="","",Sheet1!C314)</f>
        <v>2</v>
      </c>
      <c r="I318" s="5" t="str">
        <f t="shared" si="7"/>
        <v>Township</v>
      </c>
      <c r="J318" s="6" t="str">
        <f>IF(Sheet1!D314="","",Sheet1!D314)</f>
        <v>0011</v>
      </c>
      <c r="K318" s="21" t="str">
        <f>IF(Sheet1!E314="","",PROPER(Sheet1!E314))</f>
        <v>Wabash Township</v>
      </c>
    </row>
    <row r="319" spans="1:11" x14ac:dyDescent="0.35">
      <c r="A319"/>
      <c r="B319"/>
      <c r="C319"/>
      <c r="D319"/>
      <c r="E319" s="17"/>
      <c r="G319" s="5" t="str">
        <f>IF(Sheet1!B315="","",VLOOKUP(Sheet1!B315,'Support I'!B:C,2,FALSE))</f>
        <v>Jay</v>
      </c>
      <c r="H319" s="6" t="str">
        <f>IF(Sheet1!C315="","",Sheet1!C315)</f>
        <v>2</v>
      </c>
      <c r="I319" s="5" t="str">
        <f t="shared" si="7"/>
        <v>Township</v>
      </c>
      <c r="J319" s="6" t="str">
        <f>IF(Sheet1!D315="","",Sheet1!D315)</f>
        <v>0012</v>
      </c>
      <c r="K319" s="21" t="str">
        <f>IF(Sheet1!E315="","",PROPER(Sheet1!E315))</f>
        <v>Wayne Township</v>
      </c>
    </row>
    <row r="320" spans="1:11" x14ac:dyDescent="0.35">
      <c r="A320"/>
      <c r="B320"/>
      <c r="C320"/>
      <c r="D320"/>
      <c r="E320" s="17"/>
      <c r="G320" s="5" t="str">
        <f>IF(Sheet1!B316="","",VLOOKUP(Sheet1!B316,'Support I'!B:C,2,FALSE))</f>
        <v>Jefferson</v>
      </c>
      <c r="H320" s="6" t="str">
        <f>IF(Sheet1!C316="","",Sheet1!C316)</f>
        <v>2</v>
      </c>
      <c r="I320" s="5" t="str">
        <f t="shared" si="7"/>
        <v>Township</v>
      </c>
      <c r="J320" s="6" t="str">
        <f>IF(Sheet1!D316="","",Sheet1!D316)</f>
        <v>0001</v>
      </c>
      <c r="K320" s="21" t="str">
        <f>IF(Sheet1!E316="","",PROPER(Sheet1!E316))</f>
        <v>Graham Township</v>
      </c>
    </row>
    <row r="321" spans="1:11" x14ac:dyDescent="0.35">
      <c r="A321"/>
      <c r="B321"/>
      <c r="C321"/>
      <c r="D321"/>
      <c r="E321" s="17"/>
      <c r="G321" s="5" t="str">
        <f>IF(Sheet1!B317="","",VLOOKUP(Sheet1!B317,'Support I'!B:C,2,FALSE))</f>
        <v>Jefferson</v>
      </c>
      <c r="H321" s="6" t="str">
        <f>IF(Sheet1!C317="","",Sheet1!C317)</f>
        <v>2</v>
      </c>
      <c r="I321" s="5" t="str">
        <f t="shared" si="7"/>
        <v>Township</v>
      </c>
      <c r="J321" s="6" t="str">
        <f>IF(Sheet1!D317="","",Sheet1!D317)</f>
        <v>0002</v>
      </c>
      <c r="K321" s="21" t="str">
        <f>IF(Sheet1!E317="","",PROPER(Sheet1!E317))</f>
        <v>Hanover Township</v>
      </c>
    </row>
    <row r="322" spans="1:11" x14ac:dyDescent="0.35">
      <c r="A322"/>
      <c r="B322"/>
      <c r="C322"/>
      <c r="D322"/>
      <c r="E322" s="17"/>
      <c r="G322" s="5" t="str">
        <f>IF(Sheet1!B318="","",VLOOKUP(Sheet1!B318,'Support I'!B:C,2,FALSE))</f>
        <v>Jefferson</v>
      </c>
      <c r="H322" s="6" t="str">
        <f>IF(Sheet1!C318="","",Sheet1!C318)</f>
        <v>2</v>
      </c>
      <c r="I322" s="5" t="str">
        <f t="shared" si="7"/>
        <v>Township</v>
      </c>
      <c r="J322" s="6" t="str">
        <f>IF(Sheet1!D318="","",Sheet1!D318)</f>
        <v>0003</v>
      </c>
      <c r="K322" s="21" t="str">
        <f>IF(Sheet1!E318="","",PROPER(Sheet1!E318))</f>
        <v>Lancaster Township</v>
      </c>
    </row>
    <row r="323" spans="1:11" x14ac:dyDescent="0.35">
      <c r="A323"/>
      <c r="B323"/>
      <c r="C323"/>
      <c r="D323"/>
      <c r="E323" s="17"/>
      <c r="G323" s="5" t="str">
        <f>IF(Sheet1!B319="","",VLOOKUP(Sheet1!B319,'Support I'!B:C,2,FALSE))</f>
        <v>Jefferson</v>
      </c>
      <c r="H323" s="6" t="str">
        <f>IF(Sheet1!C319="","",Sheet1!C319)</f>
        <v>2</v>
      </c>
      <c r="I323" s="5" t="str">
        <f t="shared" si="7"/>
        <v>Township</v>
      </c>
      <c r="J323" s="6" t="str">
        <f>IF(Sheet1!D319="","",Sheet1!D319)</f>
        <v>0004</v>
      </c>
      <c r="K323" s="21" t="str">
        <f>IF(Sheet1!E319="","",PROPER(Sheet1!E319))</f>
        <v>Madison Township</v>
      </c>
    </row>
    <row r="324" spans="1:11" x14ac:dyDescent="0.35">
      <c r="A324"/>
      <c r="B324"/>
      <c r="C324"/>
      <c r="D324"/>
      <c r="E324" s="17"/>
      <c r="G324" s="5" t="str">
        <f>IF(Sheet1!B320="","",VLOOKUP(Sheet1!B320,'Support I'!B:C,2,FALSE))</f>
        <v>Jefferson</v>
      </c>
      <c r="H324" s="6" t="str">
        <f>IF(Sheet1!C320="","",Sheet1!C320)</f>
        <v>2</v>
      </c>
      <c r="I324" s="5" t="str">
        <f t="shared" si="7"/>
        <v>Township</v>
      </c>
      <c r="J324" s="6" t="str">
        <f>IF(Sheet1!D320="","",Sheet1!D320)</f>
        <v>0005</v>
      </c>
      <c r="K324" s="21" t="str">
        <f>IF(Sheet1!E320="","",PROPER(Sheet1!E320))</f>
        <v>Milton Township</v>
      </c>
    </row>
    <row r="325" spans="1:11" x14ac:dyDescent="0.35">
      <c r="A325"/>
      <c r="B325"/>
      <c r="C325"/>
      <c r="D325"/>
      <c r="E325" s="17"/>
      <c r="G325" s="5" t="str">
        <f>IF(Sheet1!B321="","",VLOOKUP(Sheet1!B321,'Support I'!B:C,2,FALSE))</f>
        <v>Jefferson</v>
      </c>
      <c r="H325" s="6" t="str">
        <f>IF(Sheet1!C321="","",Sheet1!C321)</f>
        <v>2</v>
      </c>
      <c r="I325" s="5" t="str">
        <f t="shared" si="7"/>
        <v>Township</v>
      </c>
      <c r="J325" s="6" t="str">
        <f>IF(Sheet1!D321="","",Sheet1!D321)</f>
        <v>0006</v>
      </c>
      <c r="K325" s="21" t="str">
        <f>IF(Sheet1!E321="","",PROPER(Sheet1!E321))</f>
        <v>Monroe Township</v>
      </c>
    </row>
    <row r="326" spans="1:11" x14ac:dyDescent="0.35">
      <c r="A326"/>
      <c r="B326"/>
      <c r="C326"/>
      <c r="D326"/>
      <c r="E326" s="17"/>
      <c r="G326" s="5" t="str">
        <f>IF(Sheet1!B322="","",VLOOKUP(Sheet1!B322,'Support I'!B:C,2,FALSE))</f>
        <v>Jefferson</v>
      </c>
      <c r="H326" s="6" t="str">
        <f>IF(Sheet1!C322="","",Sheet1!C322)</f>
        <v>2</v>
      </c>
      <c r="I326" s="5" t="str">
        <f t="shared" si="7"/>
        <v>Township</v>
      </c>
      <c r="J326" s="6" t="str">
        <f>IF(Sheet1!D322="","",Sheet1!D322)</f>
        <v>0007</v>
      </c>
      <c r="K326" s="21" t="str">
        <f>IF(Sheet1!E322="","",PROPER(Sheet1!E322))</f>
        <v>Republican Township</v>
      </c>
    </row>
    <row r="327" spans="1:11" x14ac:dyDescent="0.35">
      <c r="A327"/>
      <c r="B327"/>
      <c r="C327"/>
      <c r="D327"/>
      <c r="E327" s="17"/>
      <c r="G327" s="5" t="str">
        <f>IF(Sheet1!B323="","",VLOOKUP(Sheet1!B323,'Support I'!B:C,2,FALSE))</f>
        <v>Jefferson</v>
      </c>
      <c r="H327" s="6" t="str">
        <f>IF(Sheet1!C323="","",Sheet1!C323)</f>
        <v>2</v>
      </c>
      <c r="I327" s="5" t="str">
        <f t="shared" ref="I327:I390" si="8">IF(H327="","","Township")</f>
        <v>Township</v>
      </c>
      <c r="J327" s="6" t="str">
        <f>IF(Sheet1!D323="","",Sheet1!D323)</f>
        <v>0008</v>
      </c>
      <c r="K327" s="21" t="str">
        <f>IF(Sheet1!E323="","",PROPER(Sheet1!E323))</f>
        <v>Saluda Township</v>
      </c>
    </row>
    <row r="328" spans="1:11" x14ac:dyDescent="0.35">
      <c r="A328"/>
      <c r="B328"/>
      <c r="C328"/>
      <c r="D328"/>
      <c r="E328" s="17"/>
      <c r="G328" s="5" t="str">
        <f>IF(Sheet1!B324="","",VLOOKUP(Sheet1!B324,'Support I'!B:C,2,FALSE))</f>
        <v>Jefferson</v>
      </c>
      <c r="H328" s="6" t="str">
        <f>IF(Sheet1!C324="","",Sheet1!C324)</f>
        <v>2</v>
      </c>
      <c r="I328" s="5" t="str">
        <f t="shared" si="8"/>
        <v>Township</v>
      </c>
      <c r="J328" s="6" t="str">
        <f>IF(Sheet1!D324="","",Sheet1!D324)</f>
        <v>0009</v>
      </c>
      <c r="K328" s="21" t="str">
        <f>IF(Sheet1!E324="","",PROPER(Sheet1!E324))</f>
        <v>Shelby Township</v>
      </c>
    </row>
    <row r="329" spans="1:11" x14ac:dyDescent="0.35">
      <c r="A329"/>
      <c r="B329"/>
      <c r="C329"/>
      <c r="D329"/>
      <c r="E329" s="17"/>
      <c r="G329" s="5" t="str">
        <f>IF(Sheet1!B325="","",VLOOKUP(Sheet1!B325,'Support I'!B:C,2,FALSE))</f>
        <v>Jefferson</v>
      </c>
      <c r="H329" s="6" t="str">
        <f>IF(Sheet1!C325="","",Sheet1!C325)</f>
        <v>2</v>
      </c>
      <c r="I329" s="5" t="str">
        <f t="shared" si="8"/>
        <v>Township</v>
      </c>
      <c r="J329" s="6" t="str">
        <f>IF(Sheet1!D325="","",Sheet1!D325)</f>
        <v>0010</v>
      </c>
      <c r="K329" s="21" t="str">
        <f>IF(Sheet1!E325="","",PROPER(Sheet1!E325))</f>
        <v>Smyrna Township</v>
      </c>
    </row>
    <row r="330" spans="1:11" x14ac:dyDescent="0.35">
      <c r="A330"/>
      <c r="B330"/>
      <c r="C330"/>
      <c r="D330"/>
      <c r="E330" s="17"/>
      <c r="G330" s="5" t="str">
        <f>IF(Sheet1!B326="","",VLOOKUP(Sheet1!B326,'Support I'!B:C,2,FALSE))</f>
        <v>Jennings</v>
      </c>
      <c r="H330" s="6" t="str">
        <f>IF(Sheet1!C326="","",Sheet1!C326)</f>
        <v>2</v>
      </c>
      <c r="I330" s="5" t="str">
        <f t="shared" si="8"/>
        <v>Township</v>
      </c>
      <c r="J330" s="6" t="str">
        <f>IF(Sheet1!D326="","",Sheet1!D326)</f>
        <v>0001</v>
      </c>
      <c r="K330" s="21" t="str">
        <f>IF(Sheet1!E326="","",PROPER(Sheet1!E326))</f>
        <v>Bigger Township</v>
      </c>
    </row>
    <row r="331" spans="1:11" x14ac:dyDescent="0.35">
      <c r="A331"/>
      <c r="B331"/>
      <c r="C331"/>
      <c r="D331"/>
      <c r="E331" s="17"/>
      <c r="G331" s="5" t="str">
        <f>IF(Sheet1!B327="","",VLOOKUP(Sheet1!B327,'Support I'!B:C,2,FALSE))</f>
        <v>Jennings</v>
      </c>
      <c r="H331" s="6" t="str">
        <f>IF(Sheet1!C327="","",Sheet1!C327)</f>
        <v>2</v>
      </c>
      <c r="I331" s="5" t="str">
        <f t="shared" si="8"/>
        <v>Township</v>
      </c>
      <c r="J331" s="6" t="str">
        <f>IF(Sheet1!D327="","",Sheet1!D327)</f>
        <v>0002</v>
      </c>
      <c r="K331" s="21" t="str">
        <f>IF(Sheet1!E327="","",PROPER(Sheet1!E327))</f>
        <v>Campbell Township</v>
      </c>
    </row>
    <row r="332" spans="1:11" x14ac:dyDescent="0.35">
      <c r="A332"/>
      <c r="B332"/>
      <c r="C332"/>
      <c r="D332"/>
      <c r="E332" s="17"/>
      <c r="G332" s="5" t="str">
        <f>IF(Sheet1!B328="","",VLOOKUP(Sheet1!B328,'Support I'!B:C,2,FALSE))</f>
        <v>Jennings</v>
      </c>
      <c r="H332" s="6" t="str">
        <f>IF(Sheet1!C328="","",Sheet1!C328)</f>
        <v>2</v>
      </c>
      <c r="I332" s="5" t="str">
        <f t="shared" si="8"/>
        <v>Township</v>
      </c>
      <c r="J332" s="6" t="str">
        <f>IF(Sheet1!D328="","",Sheet1!D328)</f>
        <v>0003</v>
      </c>
      <c r="K332" s="21" t="str">
        <f>IF(Sheet1!E328="","",PROPER(Sheet1!E328))</f>
        <v>Center Township</v>
      </c>
    </row>
    <row r="333" spans="1:11" x14ac:dyDescent="0.35">
      <c r="A333"/>
      <c r="B333"/>
      <c r="C333"/>
      <c r="D333"/>
      <c r="E333" s="17"/>
      <c r="G333" s="5" t="str">
        <f>IF(Sheet1!B329="","",VLOOKUP(Sheet1!B329,'Support I'!B:C,2,FALSE))</f>
        <v>Jennings</v>
      </c>
      <c r="H333" s="6" t="str">
        <f>IF(Sheet1!C329="","",Sheet1!C329)</f>
        <v>2</v>
      </c>
      <c r="I333" s="5" t="str">
        <f t="shared" si="8"/>
        <v>Township</v>
      </c>
      <c r="J333" s="6" t="str">
        <f>IF(Sheet1!D329="","",Sheet1!D329)</f>
        <v>0004</v>
      </c>
      <c r="K333" s="21" t="str">
        <f>IF(Sheet1!E329="","",PROPER(Sheet1!E329))</f>
        <v>Columbia Township</v>
      </c>
    </row>
    <row r="334" spans="1:11" x14ac:dyDescent="0.35">
      <c r="A334"/>
      <c r="B334"/>
      <c r="C334"/>
      <c r="D334"/>
      <c r="E334" s="17"/>
      <c r="G334" s="5" t="str">
        <f>IF(Sheet1!B330="","",VLOOKUP(Sheet1!B330,'Support I'!B:C,2,FALSE))</f>
        <v>Jennings</v>
      </c>
      <c r="H334" s="6" t="str">
        <f>IF(Sheet1!C330="","",Sheet1!C330)</f>
        <v>2</v>
      </c>
      <c r="I334" s="5" t="str">
        <f t="shared" si="8"/>
        <v>Township</v>
      </c>
      <c r="J334" s="6" t="str">
        <f>IF(Sheet1!D330="","",Sheet1!D330)</f>
        <v>0005</v>
      </c>
      <c r="K334" s="21" t="str">
        <f>IF(Sheet1!E330="","",PROPER(Sheet1!E330))</f>
        <v>Geneva Township</v>
      </c>
    </row>
    <row r="335" spans="1:11" x14ac:dyDescent="0.35">
      <c r="A335"/>
      <c r="B335"/>
      <c r="C335"/>
      <c r="D335"/>
      <c r="E335" s="17"/>
      <c r="G335" s="5" t="str">
        <f>IF(Sheet1!B331="","",VLOOKUP(Sheet1!B331,'Support I'!B:C,2,FALSE))</f>
        <v>Jennings</v>
      </c>
      <c r="H335" s="6" t="str">
        <f>IF(Sheet1!C331="","",Sheet1!C331)</f>
        <v>2</v>
      </c>
      <c r="I335" s="5" t="str">
        <f t="shared" si="8"/>
        <v>Township</v>
      </c>
      <c r="J335" s="6" t="str">
        <f>IF(Sheet1!D331="","",Sheet1!D331)</f>
        <v>0006</v>
      </c>
      <c r="K335" s="21" t="str">
        <f>IF(Sheet1!E331="","",PROPER(Sheet1!E331))</f>
        <v>Lovett Township</v>
      </c>
    </row>
    <row r="336" spans="1:11" x14ac:dyDescent="0.35">
      <c r="A336"/>
      <c r="B336"/>
      <c r="C336"/>
      <c r="D336"/>
      <c r="E336" s="17"/>
      <c r="G336" s="5" t="str">
        <f>IF(Sheet1!B332="","",VLOOKUP(Sheet1!B332,'Support I'!B:C,2,FALSE))</f>
        <v>Jennings</v>
      </c>
      <c r="H336" s="6" t="str">
        <f>IF(Sheet1!C332="","",Sheet1!C332)</f>
        <v>2</v>
      </c>
      <c r="I336" s="5" t="str">
        <f t="shared" si="8"/>
        <v>Township</v>
      </c>
      <c r="J336" s="6" t="str">
        <f>IF(Sheet1!D332="","",Sheet1!D332)</f>
        <v>0007</v>
      </c>
      <c r="K336" s="21" t="str">
        <f>IF(Sheet1!E332="","",PROPER(Sheet1!E332))</f>
        <v>Marion Township</v>
      </c>
    </row>
    <row r="337" spans="1:11" x14ac:dyDescent="0.35">
      <c r="A337"/>
      <c r="B337"/>
      <c r="C337"/>
      <c r="D337"/>
      <c r="E337" s="17"/>
      <c r="G337" s="5" t="str">
        <f>IF(Sheet1!B333="","",VLOOKUP(Sheet1!B333,'Support I'!B:C,2,FALSE))</f>
        <v>Jennings</v>
      </c>
      <c r="H337" s="6" t="str">
        <f>IF(Sheet1!C333="","",Sheet1!C333)</f>
        <v>2</v>
      </c>
      <c r="I337" s="5" t="str">
        <f t="shared" si="8"/>
        <v>Township</v>
      </c>
      <c r="J337" s="6" t="str">
        <f>IF(Sheet1!D333="","",Sheet1!D333)</f>
        <v>0008</v>
      </c>
      <c r="K337" s="21" t="str">
        <f>IF(Sheet1!E333="","",PROPER(Sheet1!E333))</f>
        <v>Montgomery Township</v>
      </c>
    </row>
    <row r="338" spans="1:11" x14ac:dyDescent="0.35">
      <c r="A338"/>
      <c r="B338"/>
      <c r="C338"/>
      <c r="D338"/>
      <c r="E338" s="17"/>
      <c r="G338" s="5" t="str">
        <f>IF(Sheet1!B334="","",VLOOKUP(Sheet1!B334,'Support I'!B:C,2,FALSE))</f>
        <v>Jennings</v>
      </c>
      <c r="H338" s="6" t="str">
        <f>IF(Sheet1!C334="","",Sheet1!C334)</f>
        <v>2</v>
      </c>
      <c r="I338" s="5" t="str">
        <f t="shared" si="8"/>
        <v>Township</v>
      </c>
      <c r="J338" s="6" t="str">
        <f>IF(Sheet1!D334="","",Sheet1!D334)</f>
        <v>0009</v>
      </c>
      <c r="K338" s="21" t="str">
        <f>IF(Sheet1!E334="","",PROPER(Sheet1!E334))</f>
        <v>Sand Creek Township</v>
      </c>
    </row>
    <row r="339" spans="1:11" x14ac:dyDescent="0.35">
      <c r="A339"/>
      <c r="B339"/>
      <c r="C339"/>
      <c r="D339"/>
      <c r="E339" s="17"/>
      <c r="G339" s="5" t="str">
        <f>IF(Sheet1!B335="","",VLOOKUP(Sheet1!B335,'Support I'!B:C,2,FALSE))</f>
        <v>Jennings</v>
      </c>
      <c r="H339" s="6" t="str">
        <f>IF(Sheet1!C335="","",Sheet1!C335)</f>
        <v>2</v>
      </c>
      <c r="I339" s="5" t="str">
        <f t="shared" si="8"/>
        <v>Township</v>
      </c>
      <c r="J339" s="6" t="str">
        <f>IF(Sheet1!D335="","",Sheet1!D335)</f>
        <v>0010</v>
      </c>
      <c r="K339" s="21" t="str">
        <f>IF(Sheet1!E335="","",PROPER(Sheet1!E335))</f>
        <v>Spencer Township</v>
      </c>
    </row>
    <row r="340" spans="1:11" x14ac:dyDescent="0.35">
      <c r="A340"/>
      <c r="B340"/>
      <c r="C340"/>
      <c r="D340"/>
      <c r="E340" s="17"/>
      <c r="G340" s="5" t="str">
        <f>IF(Sheet1!B336="","",VLOOKUP(Sheet1!B336,'Support I'!B:C,2,FALSE))</f>
        <v>Jennings</v>
      </c>
      <c r="H340" s="6" t="str">
        <f>IF(Sheet1!C336="","",Sheet1!C336)</f>
        <v>2</v>
      </c>
      <c r="I340" s="5" t="str">
        <f t="shared" si="8"/>
        <v>Township</v>
      </c>
      <c r="J340" s="6" t="str">
        <f>IF(Sheet1!D336="","",Sheet1!D336)</f>
        <v>0011</v>
      </c>
      <c r="K340" s="21" t="str">
        <f>IF(Sheet1!E336="","",PROPER(Sheet1!E336))</f>
        <v>Vernon Township</v>
      </c>
    </row>
    <row r="341" spans="1:11" x14ac:dyDescent="0.35">
      <c r="A341"/>
      <c r="B341"/>
      <c r="C341"/>
      <c r="D341"/>
      <c r="E341" s="17"/>
      <c r="G341" s="5" t="str">
        <f>IF(Sheet1!B337="","",VLOOKUP(Sheet1!B337,'Support I'!B:C,2,FALSE))</f>
        <v>Johnson</v>
      </c>
      <c r="H341" s="6" t="str">
        <f>IF(Sheet1!C337="","",Sheet1!C337)</f>
        <v>2</v>
      </c>
      <c r="I341" s="5" t="str">
        <f t="shared" si="8"/>
        <v>Township</v>
      </c>
      <c r="J341" s="6" t="str">
        <f>IF(Sheet1!D337="","",Sheet1!D337)</f>
        <v>0001</v>
      </c>
      <c r="K341" s="21" t="str">
        <f>IF(Sheet1!E337="","",PROPER(Sheet1!E337))</f>
        <v>Blue River Township</v>
      </c>
    </row>
    <row r="342" spans="1:11" x14ac:dyDescent="0.35">
      <c r="A342"/>
      <c r="B342"/>
      <c r="C342"/>
      <c r="D342"/>
      <c r="E342" s="17"/>
      <c r="G342" s="5" t="str">
        <f>IF(Sheet1!B338="","",VLOOKUP(Sheet1!B338,'Support I'!B:C,2,FALSE))</f>
        <v>Johnson</v>
      </c>
      <c r="H342" s="6" t="str">
        <f>IF(Sheet1!C338="","",Sheet1!C338)</f>
        <v>2</v>
      </c>
      <c r="I342" s="5" t="str">
        <f t="shared" si="8"/>
        <v>Township</v>
      </c>
      <c r="J342" s="6" t="str">
        <f>IF(Sheet1!D338="","",Sheet1!D338)</f>
        <v>0003</v>
      </c>
      <c r="K342" s="21" t="str">
        <f>IF(Sheet1!E338="","",PROPER(Sheet1!E338))</f>
        <v>Franklin Township</v>
      </c>
    </row>
    <row r="343" spans="1:11" x14ac:dyDescent="0.35">
      <c r="A343"/>
      <c r="B343"/>
      <c r="C343"/>
      <c r="D343"/>
      <c r="E343" s="17"/>
      <c r="G343" s="5" t="str">
        <f>IF(Sheet1!B339="","",VLOOKUP(Sheet1!B339,'Support I'!B:C,2,FALSE))</f>
        <v>Johnson</v>
      </c>
      <c r="H343" s="6" t="str">
        <f>IF(Sheet1!C339="","",Sheet1!C339)</f>
        <v>2</v>
      </c>
      <c r="I343" s="5" t="str">
        <f t="shared" si="8"/>
        <v>Township</v>
      </c>
      <c r="J343" s="6" t="str">
        <f>IF(Sheet1!D339="","",Sheet1!D339)</f>
        <v>0007</v>
      </c>
      <c r="K343" s="21" t="str">
        <f>IF(Sheet1!E339="","",PROPER(Sheet1!E339))</f>
        <v>Pleasant Township</v>
      </c>
    </row>
    <row r="344" spans="1:11" x14ac:dyDescent="0.35">
      <c r="A344"/>
      <c r="B344"/>
      <c r="C344"/>
      <c r="D344"/>
      <c r="E344" s="17"/>
      <c r="G344" s="5" t="str">
        <f>IF(Sheet1!B340="","",VLOOKUP(Sheet1!B340,'Support I'!B:C,2,FALSE))</f>
        <v>Knox</v>
      </c>
      <c r="H344" s="6" t="str">
        <f>IF(Sheet1!C340="","",Sheet1!C340)</f>
        <v>2</v>
      </c>
      <c r="I344" s="5" t="str">
        <f t="shared" si="8"/>
        <v>Township</v>
      </c>
      <c r="J344" s="6" t="str">
        <f>IF(Sheet1!D340="","",Sheet1!D340)</f>
        <v>0001</v>
      </c>
      <c r="K344" s="21" t="str">
        <f>IF(Sheet1!E340="","",PROPER(Sheet1!E340))</f>
        <v>Busseron Township</v>
      </c>
    </row>
    <row r="345" spans="1:11" x14ac:dyDescent="0.35">
      <c r="A345"/>
      <c r="B345"/>
      <c r="C345"/>
      <c r="D345"/>
      <c r="E345" s="17"/>
      <c r="G345" s="5" t="str">
        <f>IF(Sheet1!B341="","",VLOOKUP(Sheet1!B341,'Support I'!B:C,2,FALSE))</f>
        <v>Knox</v>
      </c>
      <c r="H345" s="6" t="str">
        <f>IF(Sheet1!C341="","",Sheet1!C341)</f>
        <v>2</v>
      </c>
      <c r="I345" s="5" t="str">
        <f t="shared" si="8"/>
        <v>Township</v>
      </c>
      <c r="J345" s="6" t="str">
        <f>IF(Sheet1!D341="","",Sheet1!D341)</f>
        <v>0002</v>
      </c>
      <c r="K345" s="21" t="str">
        <f>IF(Sheet1!E341="","",PROPER(Sheet1!E341))</f>
        <v>Decker Township</v>
      </c>
    </row>
    <row r="346" spans="1:11" x14ac:dyDescent="0.35">
      <c r="A346"/>
      <c r="B346"/>
      <c r="C346"/>
      <c r="D346"/>
      <c r="E346" s="17"/>
      <c r="G346" s="5" t="str">
        <f>IF(Sheet1!B342="","",VLOOKUP(Sheet1!B342,'Support I'!B:C,2,FALSE))</f>
        <v>Knox</v>
      </c>
      <c r="H346" s="6" t="str">
        <f>IF(Sheet1!C342="","",Sheet1!C342)</f>
        <v>2</v>
      </c>
      <c r="I346" s="5" t="str">
        <f t="shared" si="8"/>
        <v>Township</v>
      </c>
      <c r="J346" s="6" t="str">
        <f>IF(Sheet1!D342="","",Sheet1!D342)</f>
        <v>0003</v>
      </c>
      <c r="K346" s="21" t="str">
        <f>IF(Sheet1!E342="","",PROPER(Sheet1!E342))</f>
        <v>Harrison Township</v>
      </c>
    </row>
    <row r="347" spans="1:11" x14ac:dyDescent="0.35">
      <c r="A347"/>
      <c r="B347"/>
      <c r="C347"/>
      <c r="D347"/>
      <c r="E347" s="17"/>
      <c r="G347" s="5" t="str">
        <f>IF(Sheet1!B343="","",VLOOKUP(Sheet1!B343,'Support I'!B:C,2,FALSE))</f>
        <v>Knox</v>
      </c>
      <c r="H347" s="6" t="str">
        <f>IF(Sheet1!C343="","",Sheet1!C343)</f>
        <v>2</v>
      </c>
      <c r="I347" s="5" t="str">
        <f t="shared" si="8"/>
        <v>Township</v>
      </c>
      <c r="J347" s="6" t="str">
        <f>IF(Sheet1!D343="","",Sheet1!D343)</f>
        <v>0005</v>
      </c>
      <c r="K347" s="21" t="str">
        <f>IF(Sheet1!E343="","",PROPER(Sheet1!E343))</f>
        <v>Palmyra Township</v>
      </c>
    </row>
    <row r="348" spans="1:11" x14ac:dyDescent="0.35">
      <c r="A348"/>
      <c r="B348"/>
      <c r="C348"/>
      <c r="D348"/>
      <c r="E348" s="17"/>
      <c r="G348" s="5" t="str">
        <f>IF(Sheet1!B344="","",VLOOKUP(Sheet1!B344,'Support I'!B:C,2,FALSE))</f>
        <v>Knox</v>
      </c>
      <c r="H348" s="6" t="str">
        <f>IF(Sheet1!C344="","",Sheet1!C344)</f>
        <v>2</v>
      </c>
      <c r="I348" s="5" t="str">
        <f t="shared" si="8"/>
        <v>Township</v>
      </c>
      <c r="J348" s="6" t="str">
        <f>IF(Sheet1!D344="","",Sheet1!D344)</f>
        <v>0006</v>
      </c>
      <c r="K348" s="21" t="str">
        <f>IF(Sheet1!E344="","",PROPER(Sheet1!E344))</f>
        <v>Steen Township</v>
      </c>
    </row>
    <row r="349" spans="1:11" x14ac:dyDescent="0.35">
      <c r="A349"/>
      <c r="B349"/>
      <c r="C349"/>
      <c r="D349"/>
      <c r="E349" s="17"/>
      <c r="G349" s="5" t="str">
        <f>IF(Sheet1!B345="","",VLOOKUP(Sheet1!B345,'Support I'!B:C,2,FALSE))</f>
        <v>Knox</v>
      </c>
      <c r="H349" s="6" t="str">
        <f>IF(Sheet1!C345="","",Sheet1!C345)</f>
        <v>2</v>
      </c>
      <c r="I349" s="5" t="str">
        <f t="shared" si="8"/>
        <v>Township</v>
      </c>
      <c r="J349" s="6" t="str">
        <f>IF(Sheet1!D345="","",Sheet1!D345)</f>
        <v>0007</v>
      </c>
      <c r="K349" s="21" t="str">
        <f>IF(Sheet1!E345="","",PROPER(Sheet1!E345))</f>
        <v>Vigo Township</v>
      </c>
    </row>
    <row r="350" spans="1:11" x14ac:dyDescent="0.35">
      <c r="A350"/>
      <c r="B350"/>
      <c r="C350"/>
      <c r="D350"/>
      <c r="E350" s="17"/>
      <c r="G350" s="5" t="str">
        <f>IF(Sheet1!B346="","",VLOOKUP(Sheet1!B346,'Support I'!B:C,2,FALSE))</f>
        <v>Knox</v>
      </c>
      <c r="H350" s="6" t="str">
        <f>IF(Sheet1!C346="","",Sheet1!C346)</f>
        <v>2</v>
      </c>
      <c r="I350" s="5" t="str">
        <f t="shared" si="8"/>
        <v>Township</v>
      </c>
      <c r="J350" s="6" t="str">
        <f>IF(Sheet1!D346="","",Sheet1!D346)</f>
        <v>0009</v>
      </c>
      <c r="K350" s="21" t="str">
        <f>IF(Sheet1!E346="","",PROPER(Sheet1!E346))</f>
        <v>Washington Township</v>
      </c>
    </row>
    <row r="351" spans="1:11" x14ac:dyDescent="0.35">
      <c r="A351"/>
      <c r="B351"/>
      <c r="C351"/>
      <c r="D351"/>
      <c r="E351" s="17"/>
      <c r="G351" s="5" t="str">
        <f>IF(Sheet1!B347="","",VLOOKUP(Sheet1!B347,'Support I'!B:C,2,FALSE))</f>
        <v>Knox</v>
      </c>
      <c r="H351" s="6" t="str">
        <f>IF(Sheet1!C347="","",Sheet1!C347)</f>
        <v>2</v>
      </c>
      <c r="I351" s="5" t="str">
        <f t="shared" si="8"/>
        <v>Township</v>
      </c>
      <c r="J351" s="6" t="str">
        <f>IF(Sheet1!D347="","",Sheet1!D347)</f>
        <v>0010</v>
      </c>
      <c r="K351" s="21" t="str">
        <f>IF(Sheet1!E347="","",PROPER(Sheet1!E347))</f>
        <v>Widner Township</v>
      </c>
    </row>
    <row r="352" spans="1:11" x14ac:dyDescent="0.35">
      <c r="A352"/>
      <c r="B352"/>
      <c r="C352"/>
      <c r="D352"/>
      <c r="E352" s="17"/>
      <c r="G352" s="5" t="str">
        <f>IF(Sheet1!B348="","",VLOOKUP(Sheet1!B348,'Support I'!B:C,2,FALSE))</f>
        <v>Kosciusko</v>
      </c>
      <c r="H352" s="6" t="str">
        <f>IF(Sheet1!C348="","",Sheet1!C348)</f>
        <v>2</v>
      </c>
      <c r="I352" s="5" t="str">
        <f t="shared" si="8"/>
        <v>Township</v>
      </c>
      <c r="J352" s="6" t="str">
        <f>IF(Sheet1!D348="","",Sheet1!D348)</f>
        <v>0001</v>
      </c>
      <c r="K352" s="21" t="str">
        <f>IF(Sheet1!E348="","",PROPER(Sheet1!E348))</f>
        <v>Clay Township</v>
      </c>
    </row>
    <row r="353" spans="1:11" x14ac:dyDescent="0.35">
      <c r="A353"/>
      <c r="B353"/>
      <c r="C353"/>
      <c r="D353"/>
      <c r="E353" s="17"/>
      <c r="G353" s="5" t="str">
        <f>IF(Sheet1!B349="","",VLOOKUP(Sheet1!B349,'Support I'!B:C,2,FALSE))</f>
        <v>Kosciusko</v>
      </c>
      <c r="H353" s="6" t="str">
        <f>IF(Sheet1!C349="","",Sheet1!C349)</f>
        <v>2</v>
      </c>
      <c r="I353" s="5" t="str">
        <f t="shared" si="8"/>
        <v>Township</v>
      </c>
      <c r="J353" s="6" t="str">
        <f>IF(Sheet1!D349="","",Sheet1!D349)</f>
        <v>0002</v>
      </c>
      <c r="K353" s="21" t="str">
        <f>IF(Sheet1!E349="","",PROPER(Sheet1!E349))</f>
        <v>Etna Township</v>
      </c>
    </row>
    <row r="354" spans="1:11" x14ac:dyDescent="0.35">
      <c r="A354"/>
      <c r="B354"/>
      <c r="C354"/>
      <c r="D354"/>
      <c r="E354" s="17"/>
      <c r="G354" s="5" t="str">
        <f>IF(Sheet1!B350="","",VLOOKUP(Sheet1!B350,'Support I'!B:C,2,FALSE))</f>
        <v>Kosciusko</v>
      </c>
      <c r="H354" s="6" t="str">
        <f>IF(Sheet1!C350="","",Sheet1!C350)</f>
        <v>2</v>
      </c>
      <c r="I354" s="5" t="str">
        <f t="shared" si="8"/>
        <v>Township</v>
      </c>
      <c r="J354" s="6" t="str">
        <f>IF(Sheet1!D350="","",Sheet1!D350)</f>
        <v>0003</v>
      </c>
      <c r="K354" s="21" t="str">
        <f>IF(Sheet1!E350="","",PROPER(Sheet1!E350))</f>
        <v>Franklin Township</v>
      </c>
    </row>
    <row r="355" spans="1:11" x14ac:dyDescent="0.35">
      <c r="A355"/>
      <c r="B355"/>
      <c r="C355"/>
      <c r="D355"/>
      <c r="E355" s="17"/>
      <c r="G355" s="5" t="str">
        <f>IF(Sheet1!B351="","",VLOOKUP(Sheet1!B351,'Support I'!B:C,2,FALSE))</f>
        <v>Kosciusko</v>
      </c>
      <c r="H355" s="6" t="str">
        <f>IF(Sheet1!C351="","",Sheet1!C351)</f>
        <v>2</v>
      </c>
      <c r="I355" s="5" t="str">
        <f t="shared" si="8"/>
        <v>Township</v>
      </c>
      <c r="J355" s="6" t="str">
        <f>IF(Sheet1!D351="","",Sheet1!D351)</f>
        <v>0004</v>
      </c>
      <c r="K355" s="21" t="str">
        <f>IF(Sheet1!E351="","",PROPER(Sheet1!E351))</f>
        <v>Harrison Township</v>
      </c>
    </row>
    <row r="356" spans="1:11" x14ac:dyDescent="0.35">
      <c r="A356"/>
      <c r="B356"/>
      <c r="C356"/>
      <c r="D356"/>
      <c r="E356" s="17"/>
      <c r="G356" s="5" t="str">
        <f>IF(Sheet1!B352="","",VLOOKUP(Sheet1!B352,'Support I'!B:C,2,FALSE))</f>
        <v>Kosciusko</v>
      </c>
      <c r="H356" s="6" t="str">
        <f>IF(Sheet1!C352="","",Sheet1!C352)</f>
        <v>2</v>
      </c>
      <c r="I356" s="5" t="str">
        <f t="shared" si="8"/>
        <v>Township</v>
      </c>
      <c r="J356" s="6" t="str">
        <f>IF(Sheet1!D352="","",Sheet1!D352)</f>
        <v>0005</v>
      </c>
      <c r="K356" s="21" t="str">
        <f>IF(Sheet1!E352="","",PROPER(Sheet1!E352))</f>
        <v>Jackson Township</v>
      </c>
    </row>
    <row r="357" spans="1:11" x14ac:dyDescent="0.35">
      <c r="A357"/>
      <c r="B357"/>
      <c r="C357"/>
      <c r="D357"/>
      <c r="E357" s="17"/>
      <c r="G357" s="5" t="str">
        <f>IF(Sheet1!B353="","",VLOOKUP(Sheet1!B353,'Support I'!B:C,2,FALSE))</f>
        <v>Kosciusko</v>
      </c>
      <c r="H357" s="6" t="str">
        <f>IF(Sheet1!C353="","",Sheet1!C353)</f>
        <v>2</v>
      </c>
      <c r="I357" s="5" t="str">
        <f t="shared" si="8"/>
        <v>Township</v>
      </c>
      <c r="J357" s="6" t="str">
        <f>IF(Sheet1!D353="","",Sheet1!D353)</f>
        <v>0006</v>
      </c>
      <c r="K357" s="21" t="str">
        <f>IF(Sheet1!E353="","",PROPER(Sheet1!E353))</f>
        <v>Jefferson Township</v>
      </c>
    </row>
    <row r="358" spans="1:11" x14ac:dyDescent="0.35">
      <c r="A358"/>
      <c r="B358"/>
      <c r="C358"/>
      <c r="D358"/>
      <c r="E358" s="17"/>
      <c r="G358" s="5" t="str">
        <f>IF(Sheet1!B354="","",VLOOKUP(Sheet1!B354,'Support I'!B:C,2,FALSE))</f>
        <v>Kosciusko</v>
      </c>
      <c r="H358" s="6" t="str">
        <f>IF(Sheet1!C354="","",Sheet1!C354)</f>
        <v>2</v>
      </c>
      <c r="I358" s="5" t="str">
        <f t="shared" si="8"/>
        <v>Township</v>
      </c>
      <c r="J358" s="6" t="str">
        <f>IF(Sheet1!D354="","",Sheet1!D354)</f>
        <v>0007</v>
      </c>
      <c r="K358" s="21" t="str">
        <f>IF(Sheet1!E354="","",PROPER(Sheet1!E354))</f>
        <v>Lake Township</v>
      </c>
    </row>
    <row r="359" spans="1:11" x14ac:dyDescent="0.35">
      <c r="A359"/>
      <c r="B359"/>
      <c r="C359"/>
      <c r="D359"/>
      <c r="E359" s="17"/>
      <c r="G359" s="5" t="str">
        <f>IF(Sheet1!B355="","",VLOOKUP(Sheet1!B355,'Support I'!B:C,2,FALSE))</f>
        <v>Kosciusko</v>
      </c>
      <c r="H359" s="6" t="str">
        <f>IF(Sheet1!C355="","",Sheet1!C355)</f>
        <v>2</v>
      </c>
      <c r="I359" s="5" t="str">
        <f t="shared" si="8"/>
        <v>Township</v>
      </c>
      <c r="J359" s="6" t="str">
        <f>IF(Sheet1!D355="","",Sheet1!D355)</f>
        <v>0008</v>
      </c>
      <c r="K359" s="21" t="str">
        <f>IF(Sheet1!E355="","",PROPER(Sheet1!E355))</f>
        <v>Monroe Township</v>
      </c>
    </row>
    <row r="360" spans="1:11" x14ac:dyDescent="0.35">
      <c r="A360"/>
      <c r="B360"/>
      <c r="C360"/>
      <c r="D360"/>
      <c r="E360" s="17"/>
      <c r="G360" s="5" t="str">
        <f>IF(Sheet1!B356="","",VLOOKUP(Sheet1!B356,'Support I'!B:C,2,FALSE))</f>
        <v>Kosciusko</v>
      </c>
      <c r="H360" s="6" t="str">
        <f>IF(Sheet1!C356="","",Sheet1!C356)</f>
        <v>2</v>
      </c>
      <c r="I360" s="5" t="str">
        <f t="shared" si="8"/>
        <v>Township</v>
      </c>
      <c r="J360" s="6" t="str">
        <f>IF(Sheet1!D356="","",Sheet1!D356)</f>
        <v>0009</v>
      </c>
      <c r="K360" s="21" t="str">
        <f>IF(Sheet1!E356="","",PROPER(Sheet1!E356))</f>
        <v>Plain Township</v>
      </c>
    </row>
    <row r="361" spans="1:11" x14ac:dyDescent="0.35">
      <c r="A361"/>
      <c r="B361"/>
      <c r="C361"/>
      <c r="D361"/>
      <c r="E361" s="17"/>
      <c r="G361" s="5" t="str">
        <f>IF(Sheet1!B357="","",VLOOKUP(Sheet1!B357,'Support I'!B:C,2,FALSE))</f>
        <v>Kosciusko</v>
      </c>
      <c r="H361" s="6" t="str">
        <f>IF(Sheet1!C357="","",Sheet1!C357)</f>
        <v>2</v>
      </c>
      <c r="I361" s="5" t="str">
        <f t="shared" si="8"/>
        <v>Township</v>
      </c>
      <c r="J361" s="6" t="str">
        <f>IF(Sheet1!D357="","",Sheet1!D357)</f>
        <v>0010</v>
      </c>
      <c r="K361" s="21" t="str">
        <f>IF(Sheet1!E357="","",PROPER(Sheet1!E357))</f>
        <v>Prairie Township</v>
      </c>
    </row>
    <row r="362" spans="1:11" x14ac:dyDescent="0.35">
      <c r="A362"/>
      <c r="B362"/>
      <c r="C362"/>
      <c r="D362"/>
      <c r="E362" s="17"/>
      <c r="G362" s="5" t="str">
        <f>IF(Sheet1!B358="","",VLOOKUP(Sheet1!B358,'Support I'!B:C,2,FALSE))</f>
        <v>Kosciusko</v>
      </c>
      <c r="H362" s="6" t="str">
        <f>IF(Sheet1!C358="","",Sheet1!C358)</f>
        <v>2</v>
      </c>
      <c r="I362" s="5" t="str">
        <f t="shared" si="8"/>
        <v>Township</v>
      </c>
      <c r="J362" s="6" t="str">
        <f>IF(Sheet1!D358="","",Sheet1!D358)</f>
        <v>0011</v>
      </c>
      <c r="K362" s="21" t="str">
        <f>IF(Sheet1!E358="","",PROPER(Sheet1!E358))</f>
        <v>Scott Township</v>
      </c>
    </row>
    <row r="363" spans="1:11" x14ac:dyDescent="0.35">
      <c r="A363"/>
      <c r="B363"/>
      <c r="C363"/>
      <c r="D363"/>
      <c r="E363" s="17"/>
      <c r="G363" s="5" t="str">
        <f>IF(Sheet1!B359="","",VLOOKUP(Sheet1!B359,'Support I'!B:C,2,FALSE))</f>
        <v>Kosciusko</v>
      </c>
      <c r="H363" s="6" t="str">
        <f>IF(Sheet1!C359="","",Sheet1!C359)</f>
        <v>2</v>
      </c>
      <c r="I363" s="5" t="str">
        <f t="shared" si="8"/>
        <v>Township</v>
      </c>
      <c r="J363" s="6" t="str">
        <f>IF(Sheet1!D359="","",Sheet1!D359)</f>
        <v>0012</v>
      </c>
      <c r="K363" s="21" t="str">
        <f>IF(Sheet1!E359="","",PROPER(Sheet1!E359))</f>
        <v>Seward Township</v>
      </c>
    </row>
    <row r="364" spans="1:11" x14ac:dyDescent="0.35">
      <c r="A364"/>
      <c r="B364"/>
      <c r="C364"/>
      <c r="D364"/>
      <c r="E364" s="17"/>
      <c r="G364" s="5" t="str">
        <f>IF(Sheet1!B360="","",VLOOKUP(Sheet1!B360,'Support I'!B:C,2,FALSE))</f>
        <v>Kosciusko</v>
      </c>
      <c r="H364" s="6" t="str">
        <f>IF(Sheet1!C360="","",Sheet1!C360)</f>
        <v>2</v>
      </c>
      <c r="I364" s="5" t="str">
        <f t="shared" si="8"/>
        <v>Township</v>
      </c>
      <c r="J364" s="6" t="str">
        <f>IF(Sheet1!D360="","",Sheet1!D360)</f>
        <v>0012</v>
      </c>
      <c r="K364" s="21" t="str">
        <f>IF(Sheet1!E360="","",PROPER(Sheet1!E360))</f>
        <v>Seward Township</v>
      </c>
    </row>
    <row r="365" spans="1:11" x14ac:dyDescent="0.35">
      <c r="A365"/>
      <c r="B365"/>
      <c r="C365"/>
      <c r="D365"/>
      <c r="E365" s="17"/>
      <c r="G365" s="5" t="str">
        <f>IF(Sheet1!B361="","",VLOOKUP(Sheet1!B361,'Support I'!B:C,2,FALSE))</f>
        <v>Kosciusko</v>
      </c>
      <c r="H365" s="6" t="str">
        <f>IF(Sheet1!C361="","",Sheet1!C361)</f>
        <v>2</v>
      </c>
      <c r="I365" s="5" t="str">
        <f t="shared" si="8"/>
        <v>Township</v>
      </c>
      <c r="J365" s="6" t="str">
        <f>IF(Sheet1!D361="","",Sheet1!D361)</f>
        <v>0015</v>
      </c>
      <c r="K365" s="21" t="str">
        <f>IF(Sheet1!E361="","",PROPER(Sheet1!E361))</f>
        <v>Van Buren Township</v>
      </c>
    </row>
    <row r="366" spans="1:11" x14ac:dyDescent="0.35">
      <c r="A366"/>
      <c r="B366"/>
      <c r="C366"/>
      <c r="D366"/>
      <c r="E366" s="17"/>
      <c r="G366" s="5" t="str">
        <f>IF(Sheet1!B362="","",VLOOKUP(Sheet1!B362,'Support I'!B:C,2,FALSE))</f>
        <v>Kosciusko</v>
      </c>
      <c r="H366" s="6" t="str">
        <f>IF(Sheet1!C362="","",Sheet1!C362)</f>
        <v>2</v>
      </c>
      <c r="I366" s="5" t="str">
        <f t="shared" si="8"/>
        <v>Township</v>
      </c>
      <c r="J366" s="6" t="str">
        <f>IF(Sheet1!D362="","",Sheet1!D362)</f>
        <v>0016</v>
      </c>
      <c r="K366" s="21" t="str">
        <f>IF(Sheet1!E362="","",PROPER(Sheet1!E362))</f>
        <v>Washington Township</v>
      </c>
    </row>
    <row r="367" spans="1:11" x14ac:dyDescent="0.35">
      <c r="A367"/>
      <c r="B367"/>
      <c r="C367"/>
      <c r="D367"/>
      <c r="E367" s="17"/>
      <c r="G367" s="5" t="str">
        <f>IF(Sheet1!B363="","",VLOOKUP(Sheet1!B363,'Support I'!B:C,2,FALSE))</f>
        <v>LaGrange</v>
      </c>
      <c r="H367" s="6" t="str">
        <f>IF(Sheet1!C363="","",Sheet1!C363)</f>
        <v>2</v>
      </c>
      <c r="I367" s="5" t="str">
        <f t="shared" si="8"/>
        <v>Township</v>
      </c>
      <c r="J367" s="6" t="str">
        <f>IF(Sheet1!D363="","",Sheet1!D363)</f>
        <v>0001</v>
      </c>
      <c r="K367" s="21" t="str">
        <f>IF(Sheet1!E363="","",PROPER(Sheet1!E363))</f>
        <v>Bloomfield Township</v>
      </c>
    </row>
    <row r="368" spans="1:11" x14ac:dyDescent="0.35">
      <c r="A368"/>
      <c r="B368"/>
      <c r="C368"/>
      <c r="D368"/>
      <c r="E368" s="17"/>
      <c r="G368" s="5" t="str">
        <f>IF(Sheet1!B364="","",VLOOKUP(Sheet1!B364,'Support I'!B:C,2,FALSE))</f>
        <v>LaGrange</v>
      </c>
      <c r="H368" s="6" t="str">
        <f>IF(Sheet1!C364="","",Sheet1!C364)</f>
        <v>2</v>
      </c>
      <c r="I368" s="5" t="str">
        <f t="shared" si="8"/>
        <v>Township</v>
      </c>
      <c r="J368" s="6" t="str">
        <f>IF(Sheet1!D364="","",Sheet1!D364)</f>
        <v>0002</v>
      </c>
      <c r="K368" s="21" t="str">
        <f>IF(Sheet1!E364="","",PROPER(Sheet1!E364))</f>
        <v>Clay Township</v>
      </c>
    </row>
    <row r="369" spans="1:11" x14ac:dyDescent="0.35">
      <c r="A369"/>
      <c r="B369"/>
      <c r="C369"/>
      <c r="D369"/>
      <c r="E369" s="17"/>
      <c r="G369" s="5" t="str">
        <f>IF(Sheet1!B365="","",VLOOKUP(Sheet1!B365,'Support I'!B:C,2,FALSE))</f>
        <v>LaGrange</v>
      </c>
      <c r="H369" s="6" t="str">
        <f>IF(Sheet1!C365="","",Sheet1!C365)</f>
        <v>2</v>
      </c>
      <c r="I369" s="5" t="str">
        <f t="shared" si="8"/>
        <v>Township</v>
      </c>
      <c r="J369" s="6" t="str">
        <f>IF(Sheet1!D365="","",Sheet1!D365)</f>
        <v>0003</v>
      </c>
      <c r="K369" s="21" t="str">
        <f>IF(Sheet1!E365="","",PROPER(Sheet1!E365))</f>
        <v>Clearspring Township</v>
      </c>
    </row>
    <row r="370" spans="1:11" x14ac:dyDescent="0.35">
      <c r="A370"/>
      <c r="B370"/>
      <c r="C370"/>
      <c r="D370"/>
      <c r="E370" s="17"/>
      <c r="G370" s="5" t="str">
        <f>IF(Sheet1!B366="","",VLOOKUP(Sheet1!B366,'Support I'!B:C,2,FALSE))</f>
        <v>LaGrange</v>
      </c>
      <c r="H370" s="6" t="str">
        <f>IF(Sheet1!C366="","",Sheet1!C366)</f>
        <v>2</v>
      </c>
      <c r="I370" s="5" t="str">
        <f t="shared" si="8"/>
        <v>Township</v>
      </c>
      <c r="J370" s="6" t="str">
        <f>IF(Sheet1!D366="","",Sheet1!D366)</f>
        <v>0004</v>
      </c>
      <c r="K370" s="21" t="str">
        <f>IF(Sheet1!E366="","",PROPER(Sheet1!E366))</f>
        <v>Eden Township</v>
      </c>
    </row>
    <row r="371" spans="1:11" x14ac:dyDescent="0.35">
      <c r="A371"/>
      <c r="B371"/>
      <c r="C371"/>
      <c r="D371"/>
      <c r="E371" s="17"/>
      <c r="G371" s="5" t="str">
        <f>IF(Sheet1!B367="","",VLOOKUP(Sheet1!B367,'Support I'!B:C,2,FALSE))</f>
        <v>LaGrange</v>
      </c>
      <c r="H371" s="6" t="str">
        <f>IF(Sheet1!C367="","",Sheet1!C367)</f>
        <v>2</v>
      </c>
      <c r="I371" s="5" t="str">
        <f t="shared" si="8"/>
        <v>Township</v>
      </c>
      <c r="J371" s="6" t="str">
        <f>IF(Sheet1!D367="","",Sheet1!D367)</f>
        <v>0005</v>
      </c>
      <c r="K371" s="21" t="str">
        <f>IF(Sheet1!E367="","",PROPER(Sheet1!E367))</f>
        <v>Greenfield Township</v>
      </c>
    </row>
    <row r="372" spans="1:11" x14ac:dyDescent="0.35">
      <c r="A372"/>
      <c r="B372"/>
      <c r="C372"/>
      <c r="D372"/>
      <c r="E372" s="17"/>
      <c r="G372" s="5" t="str">
        <f>IF(Sheet1!B368="","",VLOOKUP(Sheet1!B368,'Support I'!B:C,2,FALSE))</f>
        <v>LaGrange</v>
      </c>
      <c r="H372" s="6" t="str">
        <f>IF(Sheet1!C368="","",Sheet1!C368)</f>
        <v>2</v>
      </c>
      <c r="I372" s="5" t="str">
        <f t="shared" si="8"/>
        <v>Township</v>
      </c>
      <c r="J372" s="6" t="str">
        <f>IF(Sheet1!D368="","",Sheet1!D368)</f>
        <v>0006</v>
      </c>
      <c r="K372" s="21" t="str">
        <f>IF(Sheet1!E368="","",PROPER(Sheet1!E368))</f>
        <v>Johnson Township</v>
      </c>
    </row>
    <row r="373" spans="1:11" x14ac:dyDescent="0.35">
      <c r="A373"/>
      <c r="B373"/>
      <c r="C373"/>
      <c r="D373"/>
      <c r="E373" s="17"/>
      <c r="G373" s="5" t="str">
        <f>IF(Sheet1!B369="","",VLOOKUP(Sheet1!B369,'Support I'!B:C,2,FALSE))</f>
        <v>LaGrange</v>
      </c>
      <c r="H373" s="6" t="str">
        <f>IF(Sheet1!C369="","",Sheet1!C369)</f>
        <v>2</v>
      </c>
      <c r="I373" s="5" t="str">
        <f t="shared" si="8"/>
        <v>Township</v>
      </c>
      <c r="J373" s="6" t="str">
        <f>IF(Sheet1!D369="","",Sheet1!D369)</f>
        <v>0007</v>
      </c>
      <c r="K373" s="21" t="str">
        <f>IF(Sheet1!E369="","",PROPER(Sheet1!E369))</f>
        <v>Lima Township</v>
      </c>
    </row>
    <row r="374" spans="1:11" x14ac:dyDescent="0.35">
      <c r="A374"/>
      <c r="B374"/>
      <c r="C374"/>
      <c r="D374"/>
      <c r="E374" s="17"/>
      <c r="G374" s="5" t="str">
        <f>IF(Sheet1!B370="","",VLOOKUP(Sheet1!B370,'Support I'!B:C,2,FALSE))</f>
        <v>LaGrange</v>
      </c>
      <c r="H374" s="6" t="str">
        <f>IF(Sheet1!C370="","",Sheet1!C370)</f>
        <v>2</v>
      </c>
      <c r="I374" s="5" t="str">
        <f t="shared" si="8"/>
        <v>Township</v>
      </c>
      <c r="J374" s="6" t="str">
        <f>IF(Sheet1!D370="","",Sheet1!D370)</f>
        <v>0008</v>
      </c>
      <c r="K374" s="21" t="str">
        <f>IF(Sheet1!E370="","",PROPER(Sheet1!E370))</f>
        <v>Milford Township</v>
      </c>
    </row>
    <row r="375" spans="1:11" x14ac:dyDescent="0.35">
      <c r="A375"/>
      <c r="B375"/>
      <c r="C375"/>
      <c r="D375"/>
      <c r="E375" s="17"/>
      <c r="G375" s="5" t="str">
        <f>IF(Sheet1!B371="","",VLOOKUP(Sheet1!B371,'Support I'!B:C,2,FALSE))</f>
        <v>LaGrange</v>
      </c>
      <c r="H375" s="6" t="str">
        <f>IF(Sheet1!C371="","",Sheet1!C371)</f>
        <v>2</v>
      </c>
      <c r="I375" s="5" t="str">
        <f t="shared" si="8"/>
        <v>Township</v>
      </c>
      <c r="J375" s="6" t="str">
        <f>IF(Sheet1!D371="","",Sheet1!D371)</f>
        <v>0009</v>
      </c>
      <c r="K375" s="21" t="str">
        <f>IF(Sheet1!E371="","",PROPER(Sheet1!E371))</f>
        <v>Newbury Township</v>
      </c>
    </row>
    <row r="376" spans="1:11" x14ac:dyDescent="0.35">
      <c r="A376"/>
      <c r="B376"/>
      <c r="C376"/>
      <c r="D376"/>
      <c r="E376" s="17"/>
      <c r="G376" s="5" t="str">
        <f>IF(Sheet1!B372="","",VLOOKUP(Sheet1!B372,'Support I'!B:C,2,FALSE))</f>
        <v>LaGrange</v>
      </c>
      <c r="H376" s="6" t="str">
        <f>IF(Sheet1!C372="","",Sheet1!C372)</f>
        <v>2</v>
      </c>
      <c r="I376" s="5" t="str">
        <f t="shared" si="8"/>
        <v>Township</v>
      </c>
      <c r="J376" s="6" t="str">
        <f>IF(Sheet1!D372="","",Sheet1!D372)</f>
        <v>0010</v>
      </c>
      <c r="K376" s="21" t="str">
        <f>IF(Sheet1!E372="","",PROPER(Sheet1!E372))</f>
        <v>Springfield Township</v>
      </c>
    </row>
    <row r="377" spans="1:11" x14ac:dyDescent="0.35">
      <c r="A377"/>
      <c r="B377"/>
      <c r="C377"/>
      <c r="D377"/>
      <c r="E377" s="17"/>
      <c r="G377" s="5" t="str">
        <f>IF(Sheet1!B373="","",VLOOKUP(Sheet1!B373,'Support I'!B:C,2,FALSE))</f>
        <v>LaGrange</v>
      </c>
      <c r="H377" s="6" t="str">
        <f>IF(Sheet1!C373="","",Sheet1!C373)</f>
        <v>2</v>
      </c>
      <c r="I377" s="5" t="str">
        <f t="shared" si="8"/>
        <v>Township</v>
      </c>
      <c r="J377" s="6" t="str">
        <f>IF(Sheet1!D373="","",Sheet1!D373)</f>
        <v>0011</v>
      </c>
      <c r="K377" s="21" t="str">
        <f>IF(Sheet1!E373="","",PROPER(Sheet1!E373))</f>
        <v>Van Buren Township</v>
      </c>
    </row>
    <row r="378" spans="1:11" x14ac:dyDescent="0.35">
      <c r="A378"/>
      <c r="B378"/>
      <c r="C378"/>
      <c r="D378"/>
      <c r="E378" s="17"/>
      <c r="G378" s="5" t="str">
        <f>IF(Sheet1!B374="","",VLOOKUP(Sheet1!B374,'Support I'!B:C,2,FALSE))</f>
        <v>Lake</v>
      </c>
      <c r="H378" s="6" t="str">
        <f>IF(Sheet1!C374="","",Sheet1!C374)</f>
        <v>2</v>
      </c>
      <c r="I378" s="5" t="str">
        <f t="shared" si="8"/>
        <v>Township</v>
      </c>
      <c r="J378" s="6" t="str">
        <f>IF(Sheet1!D374="","",Sheet1!D374)</f>
        <v>0002</v>
      </c>
      <c r="K378" s="21" t="str">
        <f>IF(Sheet1!E374="","",PROPER(Sheet1!E374))</f>
        <v>Cedar Creek Township</v>
      </c>
    </row>
    <row r="379" spans="1:11" x14ac:dyDescent="0.35">
      <c r="A379"/>
      <c r="B379"/>
      <c r="C379"/>
      <c r="D379"/>
      <c r="E379" s="17"/>
      <c r="G379" s="5" t="str">
        <f>IF(Sheet1!B375="","",VLOOKUP(Sheet1!B375,'Support I'!B:C,2,FALSE))</f>
        <v>Lake</v>
      </c>
      <c r="H379" s="6" t="str">
        <f>IF(Sheet1!C375="","",Sheet1!C375)</f>
        <v>2</v>
      </c>
      <c r="I379" s="5" t="str">
        <f t="shared" si="8"/>
        <v>Township</v>
      </c>
      <c r="J379" s="6" t="str">
        <f>IF(Sheet1!D375="","",Sheet1!D375)</f>
        <v>0003</v>
      </c>
      <c r="K379" s="21" t="str">
        <f>IF(Sheet1!E375="","",PROPER(Sheet1!E375))</f>
        <v>Center Township</v>
      </c>
    </row>
    <row r="380" spans="1:11" x14ac:dyDescent="0.35">
      <c r="A380"/>
      <c r="B380"/>
      <c r="C380"/>
      <c r="D380"/>
      <c r="E380" s="17"/>
      <c r="G380" s="5" t="str">
        <f>IF(Sheet1!B376="","",VLOOKUP(Sheet1!B376,'Support I'!B:C,2,FALSE))</f>
        <v>Lake</v>
      </c>
      <c r="H380" s="6" t="str">
        <f>IF(Sheet1!C376="","",Sheet1!C376)</f>
        <v>2</v>
      </c>
      <c r="I380" s="5" t="str">
        <f t="shared" si="8"/>
        <v>Township</v>
      </c>
      <c r="J380" s="6" t="str">
        <f>IF(Sheet1!D376="","",Sheet1!D376)</f>
        <v>0004</v>
      </c>
      <c r="K380" s="21" t="str">
        <f>IF(Sheet1!E376="","",PROPER(Sheet1!E376))</f>
        <v>Eagle Creek Township</v>
      </c>
    </row>
    <row r="381" spans="1:11" x14ac:dyDescent="0.35">
      <c r="A381"/>
      <c r="B381"/>
      <c r="C381"/>
      <c r="D381"/>
      <c r="E381" s="17"/>
      <c r="G381" s="5" t="str">
        <f>IF(Sheet1!B377="","",VLOOKUP(Sheet1!B377,'Support I'!B:C,2,FALSE))</f>
        <v>Lake</v>
      </c>
      <c r="H381" s="6" t="str">
        <f>IF(Sheet1!C377="","",Sheet1!C377)</f>
        <v>2</v>
      </c>
      <c r="I381" s="5" t="str">
        <f t="shared" si="8"/>
        <v>Township</v>
      </c>
      <c r="J381" s="6" t="str">
        <f>IF(Sheet1!D377="","",Sheet1!D377)</f>
        <v>0005</v>
      </c>
      <c r="K381" s="21" t="str">
        <f>IF(Sheet1!E377="","",PROPER(Sheet1!E377))</f>
        <v>Hanover Township</v>
      </c>
    </row>
    <row r="382" spans="1:11" x14ac:dyDescent="0.35">
      <c r="A382"/>
      <c r="B382"/>
      <c r="C382"/>
      <c r="D382"/>
      <c r="E382" s="17"/>
      <c r="G382" s="5" t="str">
        <f>IF(Sheet1!B378="","",VLOOKUP(Sheet1!B378,'Support I'!B:C,2,FALSE))</f>
        <v>Lake</v>
      </c>
      <c r="H382" s="6" t="str">
        <f>IF(Sheet1!C378="","",Sheet1!C378)</f>
        <v>2</v>
      </c>
      <c r="I382" s="5" t="str">
        <f t="shared" si="8"/>
        <v>Township</v>
      </c>
      <c r="J382" s="6" t="str">
        <f>IF(Sheet1!D378="","",Sheet1!D378)</f>
        <v>0006</v>
      </c>
      <c r="K382" s="21" t="str">
        <f>IF(Sheet1!E378="","",PROPER(Sheet1!E378))</f>
        <v>Hobart Township</v>
      </c>
    </row>
    <row r="383" spans="1:11" x14ac:dyDescent="0.35">
      <c r="A383"/>
      <c r="B383"/>
      <c r="C383"/>
      <c r="D383"/>
      <c r="E383" s="17"/>
      <c r="G383" s="5" t="str">
        <f>IF(Sheet1!B379="","",VLOOKUP(Sheet1!B379,'Support I'!B:C,2,FALSE))</f>
        <v>Lake</v>
      </c>
      <c r="H383" s="6" t="str">
        <f>IF(Sheet1!C379="","",Sheet1!C379)</f>
        <v>2</v>
      </c>
      <c r="I383" s="5" t="str">
        <f t="shared" si="8"/>
        <v>Township</v>
      </c>
      <c r="J383" s="6" t="str">
        <f>IF(Sheet1!D379="","",Sheet1!D379)</f>
        <v>0009</v>
      </c>
      <c r="K383" s="21" t="str">
        <f>IF(Sheet1!E379="","",PROPER(Sheet1!E379))</f>
        <v>St. John Township</v>
      </c>
    </row>
    <row r="384" spans="1:11" x14ac:dyDescent="0.35">
      <c r="A384"/>
      <c r="B384"/>
      <c r="C384"/>
      <c r="D384"/>
      <c r="E384" s="17"/>
      <c r="G384" s="5" t="str">
        <f>IF(Sheet1!B380="","",VLOOKUP(Sheet1!B380,'Support I'!B:C,2,FALSE))</f>
        <v>Lake</v>
      </c>
      <c r="H384" s="6" t="str">
        <f>IF(Sheet1!C380="","",Sheet1!C380)</f>
        <v>2</v>
      </c>
      <c r="I384" s="5" t="str">
        <f t="shared" si="8"/>
        <v>Township</v>
      </c>
      <c r="J384" s="6" t="str">
        <f>IF(Sheet1!D380="","",Sheet1!D380)</f>
        <v>0010</v>
      </c>
      <c r="K384" s="21" t="str">
        <f>IF(Sheet1!E380="","",PROPER(Sheet1!E380))</f>
        <v>West Creek Township</v>
      </c>
    </row>
    <row r="385" spans="1:11" x14ac:dyDescent="0.35">
      <c r="A385"/>
      <c r="B385"/>
      <c r="C385"/>
      <c r="D385"/>
      <c r="E385" s="17"/>
      <c r="G385" s="5" t="str">
        <f>IF(Sheet1!B381="","",VLOOKUP(Sheet1!B381,'Support I'!B:C,2,FALSE))</f>
        <v>Lake</v>
      </c>
      <c r="H385" s="6" t="str">
        <f>IF(Sheet1!C381="","",Sheet1!C381)</f>
        <v>2</v>
      </c>
      <c r="I385" s="5" t="str">
        <f t="shared" si="8"/>
        <v>Township</v>
      </c>
      <c r="J385" s="6" t="str">
        <f>IF(Sheet1!D381="","",Sheet1!D381)</f>
        <v>0011</v>
      </c>
      <c r="K385" s="21" t="str">
        <f>IF(Sheet1!E381="","",PROPER(Sheet1!E381))</f>
        <v>Winfield Township</v>
      </c>
    </row>
    <row r="386" spans="1:11" x14ac:dyDescent="0.35">
      <c r="A386"/>
      <c r="B386"/>
      <c r="C386"/>
      <c r="D386"/>
      <c r="E386" s="17"/>
      <c r="G386" s="5" t="str">
        <f>IF(Sheet1!B382="","",VLOOKUP(Sheet1!B382,'Support I'!B:C,2,FALSE))</f>
        <v>LaPorte</v>
      </c>
      <c r="H386" s="6" t="str">
        <f>IF(Sheet1!C382="","",Sheet1!C382)</f>
        <v>2</v>
      </c>
      <c r="I386" s="5" t="str">
        <f t="shared" si="8"/>
        <v>Township</v>
      </c>
      <c r="J386" s="6" t="str">
        <f>IF(Sheet1!D382="","",Sheet1!D382)</f>
        <v>0001</v>
      </c>
      <c r="K386" s="21" t="str">
        <f>IF(Sheet1!E382="","",PROPER(Sheet1!E382))</f>
        <v>Cass Township</v>
      </c>
    </row>
    <row r="387" spans="1:11" x14ac:dyDescent="0.35">
      <c r="A387"/>
      <c r="B387"/>
      <c r="C387"/>
      <c r="D387"/>
      <c r="E387" s="17"/>
      <c r="G387" s="5" t="str">
        <f>IF(Sheet1!B383="","",VLOOKUP(Sheet1!B383,'Support I'!B:C,2,FALSE))</f>
        <v>LaPorte</v>
      </c>
      <c r="H387" s="6" t="str">
        <f>IF(Sheet1!C383="","",Sheet1!C383)</f>
        <v>2</v>
      </c>
      <c r="I387" s="5" t="str">
        <f t="shared" si="8"/>
        <v>Township</v>
      </c>
      <c r="J387" s="6" t="str">
        <f>IF(Sheet1!D383="","",Sheet1!D383)</f>
        <v>0002</v>
      </c>
      <c r="K387" s="21" t="str">
        <f>IF(Sheet1!E383="","",PROPER(Sheet1!E383))</f>
        <v>Center Township</v>
      </c>
    </row>
    <row r="388" spans="1:11" x14ac:dyDescent="0.35">
      <c r="A388"/>
      <c r="B388"/>
      <c r="C388"/>
      <c r="D388"/>
      <c r="E388" s="17"/>
      <c r="G388" s="5" t="str">
        <f>IF(Sheet1!B384="","",VLOOKUP(Sheet1!B384,'Support I'!B:C,2,FALSE))</f>
        <v>LaPorte</v>
      </c>
      <c r="H388" s="6" t="str">
        <f>IF(Sheet1!C384="","",Sheet1!C384)</f>
        <v>2</v>
      </c>
      <c r="I388" s="5" t="str">
        <f t="shared" si="8"/>
        <v>Township</v>
      </c>
      <c r="J388" s="6" t="str">
        <f>IF(Sheet1!D384="","",Sheet1!D384)</f>
        <v>0003</v>
      </c>
      <c r="K388" s="21" t="str">
        <f>IF(Sheet1!E384="","",PROPER(Sheet1!E384))</f>
        <v>Clinton Township</v>
      </c>
    </row>
    <row r="389" spans="1:11" x14ac:dyDescent="0.35">
      <c r="A389"/>
      <c r="B389"/>
      <c r="C389"/>
      <c r="D389"/>
      <c r="E389" s="17"/>
      <c r="G389" s="5" t="str">
        <f>IF(Sheet1!B385="","",VLOOKUP(Sheet1!B385,'Support I'!B:C,2,FALSE))</f>
        <v>LaPorte</v>
      </c>
      <c r="H389" s="6" t="str">
        <f>IF(Sheet1!C385="","",Sheet1!C385)</f>
        <v>2</v>
      </c>
      <c r="I389" s="5" t="str">
        <f t="shared" si="8"/>
        <v>Township</v>
      </c>
      <c r="J389" s="6" t="str">
        <f>IF(Sheet1!D385="","",Sheet1!D385)</f>
        <v>0004</v>
      </c>
      <c r="K389" s="21" t="str">
        <f>IF(Sheet1!E385="","",PROPER(Sheet1!E385))</f>
        <v>Coolspring Township</v>
      </c>
    </row>
    <row r="390" spans="1:11" x14ac:dyDescent="0.35">
      <c r="A390"/>
      <c r="B390"/>
      <c r="C390"/>
      <c r="D390"/>
      <c r="E390" s="17"/>
      <c r="G390" s="5" t="str">
        <f>IF(Sheet1!B386="","",VLOOKUP(Sheet1!B386,'Support I'!B:C,2,FALSE))</f>
        <v>LaPorte</v>
      </c>
      <c r="H390" s="6" t="str">
        <f>IF(Sheet1!C386="","",Sheet1!C386)</f>
        <v>2</v>
      </c>
      <c r="I390" s="5" t="str">
        <f t="shared" si="8"/>
        <v>Township</v>
      </c>
      <c r="J390" s="6" t="str">
        <f>IF(Sheet1!D386="","",Sheet1!D386)</f>
        <v>0005</v>
      </c>
      <c r="K390" s="21" t="str">
        <f>IF(Sheet1!E386="","",PROPER(Sheet1!E386))</f>
        <v>Dewey Township</v>
      </c>
    </row>
    <row r="391" spans="1:11" x14ac:dyDescent="0.35">
      <c r="A391"/>
      <c r="B391"/>
      <c r="C391"/>
      <c r="D391"/>
      <c r="E391" s="17"/>
      <c r="G391" s="5" t="str">
        <f>IF(Sheet1!B387="","",VLOOKUP(Sheet1!B387,'Support I'!B:C,2,FALSE))</f>
        <v>LaPorte</v>
      </c>
      <c r="H391" s="6" t="str">
        <f>IF(Sheet1!C387="","",Sheet1!C387)</f>
        <v>2</v>
      </c>
      <c r="I391" s="5" t="str">
        <f t="shared" ref="I391:I454" si="9">IF(H391="","","Township")</f>
        <v>Township</v>
      </c>
      <c r="J391" s="6" t="str">
        <f>IF(Sheet1!D387="","",Sheet1!D387)</f>
        <v>0006</v>
      </c>
      <c r="K391" s="21" t="str">
        <f>IF(Sheet1!E387="","",PROPER(Sheet1!E387))</f>
        <v>Galena Township</v>
      </c>
    </row>
    <row r="392" spans="1:11" x14ac:dyDescent="0.35">
      <c r="A392"/>
      <c r="B392"/>
      <c r="C392"/>
      <c r="D392"/>
      <c r="E392" s="17"/>
      <c r="G392" s="5" t="str">
        <f>IF(Sheet1!B388="","",VLOOKUP(Sheet1!B388,'Support I'!B:C,2,FALSE))</f>
        <v>LaPorte</v>
      </c>
      <c r="H392" s="6" t="str">
        <f>IF(Sheet1!C388="","",Sheet1!C388)</f>
        <v>2</v>
      </c>
      <c r="I392" s="5" t="str">
        <f t="shared" si="9"/>
        <v>Township</v>
      </c>
      <c r="J392" s="6" t="str">
        <f>IF(Sheet1!D388="","",Sheet1!D388)</f>
        <v>0007</v>
      </c>
      <c r="K392" s="21" t="str">
        <f>IF(Sheet1!E388="","",PROPER(Sheet1!E388))</f>
        <v>Hanna Township</v>
      </c>
    </row>
    <row r="393" spans="1:11" x14ac:dyDescent="0.35">
      <c r="A393"/>
      <c r="B393"/>
      <c r="C393"/>
      <c r="D393"/>
      <c r="E393" s="17"/>
      <c r="G393" s="5" t="str">
        <f>IF(Sheet1!B389="","",VLOOKUP(Sheet1!B389,'Support I'!B:C,2,FALSE))</f>
        <v>LaPorte</v>
      </c>
      <c r="H393" s="6" t="str">
        <f>IF(Sheet1!C389="","",Sheet1!C389)</f>
        <v>2</v>
      </c>
      <c r="I393" s="5" t="str">
        <f t="shared" si="9"/>
        <v>Township</v>
      </c>
      <c r="J393" s="6" t="str">
        <f>IF(Sheet1!D389="","",Sheet1!D389)</f>
        <v>0009</v>
      </c>
      <c r="K393" s="21" t="str">
        <f>IF(Sheet1!E389="","",PROPER(Sheet1!E389))</f>
        <v>Johnson Township</v>
      </c>
    </row>
    <row r="394" spans="1:11" x14ac:dyDescent="0.35">
      <c r="A394"/>
      <c r="B394"/>
      <c r="C394"/>
      <c r="D394"/>
      <c r="E394" s="17"/>
      <c r="G394" s="5" t="str">
        <f>IF(Sheet1!B390="","",VLOOKUP(Sheet1!B390,'Support I'!B:C,2,FALSE))</f>
        <v>LaPorte</v>
      </c>
      <c r="H394" s="6" t="str">
        <f>IF(Sheet1!C390="","",Sheet1!C390)</f>
        <v>2</v>
      </c>
      <c r="I394" s="5" t="str">
        <f t="shared" si="9"/>
        <v>Township</v>
      </c>
      <c r="J394" s="6" t="str">
        <f>IF(Sheet1!D390="","",Sheet1!D390)</f>
        <v>0010</v>
      </c>
      <c r="K394" s="21" t="str">
        <f>IF(Sheet1!E390="","",PROPER(Sheet1!E390))</f>
        <v>Kankakee Township</v>
      </c>
    </row>
    <row r="395" spans="1:11" x14ac:dyDescent="0.35">
      <c r="A395"/>
      <c r="B395"/>
      <c r="C395"/>
      <c r="D395"/>
      <c r="E395" s="17"/>
      <c r="G395" s="5" t="str">
        <f>IF(Sheet1!B391="","",VLOOKUP(Sheet1!B391,'Support I'!B:C,2,FALSE))</f>
        <v>LaPorte</v>
      </c>
      <c r="H395" s="6" t="str">
        <f>IF(Sheet1!C391="","",Sheet1!C391)</f>
        <v>2</v>
      </c>
      <c r="I395" s="5" t="str">
        <f t="shared" si="9"/>
        <v>Township</v>
      </c>
      <c r="J395" s="6" t="str">
        <f>IF(Sheet1!D391="","",Sheet1!D391)</f>
        <v>0011</v>
      </c>
      <c r="K395" s="21" t="str">
        <f>IF(Sheet1!E391="","",PROPER(Sheet1!E391))</f>
        <v>Lincoln Township</v>
      </c>
    </row>
    <row r="396" spans="1:11" x14ac:dyDescent="0.35">
      <c r="A396"/>
      <c r="B396"/>
      <c r="C396"/>
      <c r="D396"/>
      <c r="E396" s="17"/>
      <c r="G396" s="5" t="str">
        <f>IF(Sheet1!B392="","",VLOOKUP(Sheet1!B392,'Support I'!B:C,2,FALSE))</f>
        <v>LaPorte</v>
      </c>
      <c r="H396" s="6" t="str">
        <f>IF(Sheet1!C392="","",Sheet1!C392)</f>
        <v>2</v>
      </c>
      <c r="I396" s="5" t="str">
        <f t="shared" si="9"/>
        <v>Township</v>
      </c>
      <c r="J396" s="6" t="str">
        <f>IF(Sheet1!D392="","",Sheet1!D392)</f>
        <v>0013</v>
      </c>
      <c r="K396" s="21" t="str">
        <f>IF(Sheet1!E392="","",PROPER(Sheet1!E392))</f>
        <v>New Durham Township</v>
      </c>
    </row>
    <row r="397" spans="1:11" x14ac:dyDescent="0.35">
      <c r="A397"/>
      <c r="B397"/>
      <c r="C397"/>
      <c r="D397"/>
      <c r="E397" s="17"/>
      <c r="G397" s="5" t="str">
        <f>IF(Sheet1!B393="","",VLOOKUP(Sheet1!B393,'Support I'!B:C,2,FALSE))</f>
        <v>LaPorte</v>
      </c>
      <c r="H397" s="6" t="str">
        <f>IF(Sheet1!C393="","",Sheet1!C393)</f>
        <v>2</v>
      </c>
      <c r="I397" s="5" t="str">
        <f t="shared" si="9"/>
        <v>Township</v>
      </c>
      <c r="J397" s="6" t="str">
        <f>IF(Sheet1!D393="","",Sheet1!D393)</f>
        <v>0014</v>
      </c>
      <c r="K397" s="21" t="str">
        <f>IF(Sheet1!E393="","",PROPER(Sheet1!E393))</f>
        <v>Noble Township</v>
      </c>
    </row>
    <row r="398" spans="1:11" x14ac:dyDescent="0.35">
      <c r="A398"/>
      <c r="B398"/>
      <c r="C398"/>
      <c r="D398"/>
      <c r="E398" s="17"/>
      <c r="G398" s="5" t="str">
        <f>IF(Sheet1!B394="","",VLOOKUP(Sheet1!B394,'Support I'!B:C,2,FALSE))</f>
        <v>LaPorte</v>
      </c>
      <c r="H398" s="6" t="str">
        <f>IF(Sheet1!C394="","",Sheet1!C394)</f>
        <v>2</v>
      </c>
      <c r="I398" s="5" t="str">
        <f t="shared" si="9"/>
        <v>Township</v>
      </c>
      <c r="J398" s="6" t="str">
        <f>IF(Sheet1!D394="","",Sheet1!D394)</f>
        <v>0015</v>
      </c>
      <c r="K398" s="21" t="str">
        <f>IF(Sheet1!E394="","",PROPER(Sheet1!E394))</f>
        <v>Pleasant Township</v>
      </c>
    </row>
    <row r="399" spans="1:11" x14ac:dyDescent="0.35">
      <c r="A399"/>
      <c r="B399"/>
      <c r="C399"/>
      <c r="D399"/>
      <c r="E399" s="17"/>
      <c r="G399" s="5" t="str">
        <f>IF(Sheet1!B395="","",VLOOKUP(Sheet1!B395,'Support I'!B:C,2,FALSE))</f>
        <v>LaPorte</v>
      </c>
      <c r="H399" s="6" t="str">
        <f>IF(Sheet1!C395="","",Sheet1!C395)</f>
        <v>2</v>
      </c>
      <c r="I399" s="5" t="str">
        <f t="shared" si="9"/>
        <v>Township</v>
      </c>
      <c r="J399" s="6" t="str">
        <f>IF(Sheet1!D395="","",Sheet1!D395)</f>
        <v>0016</v>
      </c>
      <c r="K399" s="21" t="str">
        <f>IF(Sheet1!E395="","",PROPER(Sheet1!E395))</f>
        <v>Prairie Township</v>
      </c>
    </row>
    <row r="400" spans="1:11" x14ac:dyDescent="0.35">
      <c r="A400"/>
      <c r="B400"/>
      <c r="C400"/>
      <c r="D400"/>
      <c r="E400" s="17"/>
      <c r="G400" s="5" t="str">
        <f>IF(Sheet1!B396="","",VLOOKUP(Sheet1!B396,'Support I'!B:C,2,FALSE))</f>
        <v>LaPorte</v>
      </c>
      <c r="H400" s="6" t="str">
        <f>IF(Sheet1!C396="","",Sheet1!C396)</f>
        <v>2</v>
      </c>
      <c r="I400" s="5" t="str">
        <f t="shared" si="9"/>
        <v>Township</v>
      </c>
      <c r="J400" s="6" t="str">
        <f>IF(Sheet1!D396="","",Sheet1!D396)</f>
        <v>0017</v>
      </c>
      <c r="K400" s="21" t="str">
        <f>IF(Sheet1!E396="","",PROPER(Sheet1!E396))</f>
        <v>Scipio Township</v>
      </c>
    </row>
    <row r="401" spans="1:11" x14ac:dyDescent="0.35">
      <c r="A401"/>
      <c r="B401"/>
      <c r="C401"/>
      <c r="D401"/>
      <c r="E401" s="17"/>
      <c r="G401" s="5" t="str">
        <f>IF(Sheet1!B397="","",VLOOKUP(Sheet1!B397,'Support I'!B:C,2,FALSE))</f>
        <v>LaPorte</v>
      </c>
      <c r="H401" s="6" t="str">
        <f>IF(Sheet1!C397="","",Sheet1!C397)</f>
        <v>2</v>
      </c>
      <c r="I401" s="5" t="str">
        <f t="shared" si="9"/>
        <v>Township</v>
      </c>
      <c r="J401" s="6" t="str">
        <f>IF(Sheet1!D397="","",Sheet1!D397)</f>
        <v>0018</v>
      </c>
      <c r="K401" s="21" t="str">
        <f>IF(Sheet1!E397="","",PROPER(Sheet1!E397))</f>
        <v>Springfield Township</v>
      </c>
    </row>
    <row r="402" spans="1:11" x14ac:dyDescent="0.35">
      <c r="A402"/>
      <c r="B402"/>
      <c r="C402"/>
      <c r="D402"/>
      <c r="E402" s="17"/>
      <c r="G402" s="5" t="str">
        <f>IF(Sheet1!B398="","",VLOOKUP(Sheet1!B398,'Support I'!B:C,2,FALSE))</f>
        <v>LaPorte</v>
      </c>
      <c r="H402" s="6" t="str">
        <f>IF(Sheet1!C398="","",Sheet1!C398)</f>
        <v>2</v>
      </c>
      <c r="I402" s="5" t="str">
        <f t="shared" si="9"/>
        <v>Township</v>
      </c>
      <c r="J402" s="6" t="str">
        <f>IF(Sheet1!D398="","",Sheet1!D398)</f>
        <v>0019</v>
      </c>
      <c r="K402" s="21" t="str">
        <f>IF(Sheet1!E398="","",PROPER(Sheet1!E398))</f>
        <v>Union Township</v>
      </c>
    </row>
    <row r="403" spans="1:11" x14ac:dyDescent="0.35">
      <c r="A403"/>
      <c r="B403"/>
      <c r="C403"/>
      <c r="D403"/>
      <c r="E403" s="17"/>
      <c r="G403" s="5" t="str">
        <f>IF(Sheet1!B399="","",VLOOKUP(Sheet1!B399,'Support I'!B:C,2,FALSE))</f>
        <v>LaPorte</v>
      </c>
      <c r="H403" s="6" t="str">
        <f>IF(Sheet1!C399="","",Sheet1!C399)</f>
        <v>2</v>
      </c>
      <c r="I403" s="5" t="str">
        <f t="shared" si="9"/>
        <v>Township</v>
      </c>
      <c r="J403" s="6" t="str">
        <f>IF(Sheet1!D399="","",Sheet1!D399)</f>
        <v>0020</v>
      </c>
      <c r="K403" s="21" t="str">
        <f>IF(Sheet1!E399="","",PROPER(Sheet1!E399))</f>
        <v>Washington Township</v>
      </c>
    </row>
    <row r="404" spans="1:11" x14ac:dyDescent="0.35">
      <c r="A404"/>
      <c r="B404"/>
      <c r="C404"/>
      <c r="D404"/>
      <c r="E404" s="17"/>
      <c r="G404" s="5" t="str">
        <f>IF(Sheet1!B400="","",VLOOKUP(Sheet1!B400,'Support I'!B:C,2,FALSE))</f>
        <v>LaPorte</v>
      </c>
      <c r="H404" s="6" t="str">
        <f>IF(Sheet1!C400="","",Sheet1!C400)</f>
        <v>2</v>
      </c>
      <c r="I404" s="5" t="str">
        <f t="shared" si="9"/>
        <v>Township</v>
      </c>
      <c r="J404" s="6" t="str">
        <f>IF(Sheet1!D400="","",Sheet1!D400)</f>
        <v>0021</v>
      </c>
      <c r="K404" s="21" t="str">
        <f>IF(Sheet1!E400="","",PROPER(Sheet1!E400))</f>
        <v>Wills Township</v>
      </c>
    </row>
    <row r="405" spans="1:11" x14ac:dyDescent="0.35">
      <c r="A405"/>
      <c r="B405"/>
      <c r="C405"/>
      <c r="D405"/>
      <c r="E405" s="17"/>
      <c r="G405" s="5" t="str">
        <f>IF(Sheet1!B401="","",VLOOKUP(Sheet1!B401,'Support I'!B:C,2,FALSE))</f>
        <v>Lawrence</v>
      </c>
      <c r="H405" s="6" t="str">
        <f>IF(Sheet1!C401="","",Sheet1!C401)</f>
        <v>2</v>
      </c>
      <c r="I405" s="5" t="str">
        <f t="shared" si="9"/>
        <v>Township</v>
      </c>
      <c r="J405" s="6" t="str">
        <f>IF(Sheet1!D401="","",Sheet1!D401)</f>
        <v>0001</v>
      </c>
      <c r="K405" s="21" t="str">
        <f>IF(Sheet1!E401="","",PROPER(Sheet1!E401))</f>
        <v>Bono Township</v>
      </c>
    </row>
    <row r="406" spans="1:11" x14ac:dyDescent="0.35">
      <c r="A406"/>
      <c r="B406"/>
      <c r="C406"/>
      <c r="D406"/>
      <c r="E406" s="17"/>
      <c r="G406" s="5" t="str">
        <f>IF(Sheet1!B402="","",VLOOKUP(Sheet1!B402,'Support I'!B:C,2,FALSE))</f>
        <v>Lawrence</v>
      </c>
      <c r="H406" s="6" t="str">
        <f>IF(Sheet1!C402="","",Sheet1!C402)</f>
        <v>2</v>
      </c>
      <c r="I406" s="5" t="str">
        <f t="shared" si="9"/>
        <v>Township</v>
      </c>
      <c r="J406" s="6" t="str">
        <f>IF(Sheet1!D402="","",Sheet1!D402)</f>
        <v>0003</v>
      </c>
      <c r="K406" s="21" t="str">
        <f>IF(Sheet1!E402="","",PROPER(Sheet1!E402))</f>
        <v>Indian Creek Township</v>
      </c>
    </row>
    <row r="407" spans="1:11" x14ac:dyDescent="0.35">
      <c r="A407"/>
      <c r="B407"/>
      <c r="C407"/>
      <c r="D407"/>
      <c r="E407" s="17"/>
      <c r="G407" s="5" t="str">
        <f>IF(Sheet1!B403="","",VLOOKUP(Sheet1!B403,'Support I'!B:C,2,FALSE))</f>
        <v>Lawrence</v>
      </c>
      <c r="H407" s="6" t="str">
        <f>IF(Sheet1!C403="","",Sheet1!C403)</f>
        <v>2</v>
      </c>
      <c r="I407" s="5" t="str">
        <f t="shared" si="9"/>
        <v>Township</v>
      </c>
      <c r="J407" s="6" t="str">
        <f>IF(Sheet1!D403="","",Sheet1!D403)</f>
        <v>0004</v>
      </c>
      <c r="K407" s="21" t="str">
        <f>IF(Sheet1!E403="","",PROPER(Sheet1!E403))</f>
        <v>Marion Township</v>
      </c>
    </row>
    <row r="408" spans="1:11" x14ac:dyDescent="0.35">
      <c r="A408"/>
      <c r="B408"/>
      <c r="C408"/>
      <c r="D408"/>
      <c r="E408" s="17"/>
      <c r="G408" s="5" t="str">
        <f>IF(Sheet1!B404="","",VLOOKUP(Sheet1!B404,'Support I'!B:C,2,FALSE))</f>
        <v>Lawrence</v>
      </c>
      <c r="H408" s="6" t="str">
        <f>IF(Sheet1!C404="","",Sheet1!C404)</f>
        <v>2</v>
      </c>
      <c r="I408" s="5" t="str">
        <f t="shared" si="9"/>
        <v>Township</v>
      </c>
      <c r="J408" s="6" t="str">
        <f>IF(Sheet1!D404="","",Sheet1!D404)</f>
        <v>0005</v>
      </c>
      <c r="K408" s="21" t="str">
        <f>IF(Sheet1!E404="","",PROPER(Sheet1!E404))</f>
        <v>Marshall Township</v>
      </c>
    </row>
    <row r="409" spans="1:11" x14ac:dyDescent="0.35">
      <c r="A409"/>
      <c r="B409"/>
      <c r="C409"/>
      <c r="D409"/>
      <c r="E409" s="17"/>
      <c r="G409" s="5" t="str">
        <f>IF(Sheet1!B405="","",VLOOKUP(Sheet1!B405,'Support I'!B:C,2,FALSE))</f>
        <v>Lawrence</v>
      </c>
      <c r="H409" s="6" t="str">
        <f>IF(Sheet1!C405="","",Sheet1!C405)</f>
        <v>2</v>
      </c>
      <c r="I409" s="5" t="str">
        <f t="shared" si="9"/>
        <v>Township</v>
      </c>
      <c r="J409" s="6" t="str">
        <f>IF(Sheet1!D405="","",Sheet1!D405)</f>
        <v>0006</v>
      </c>
      <c r="K409" s="21" t="str">
        <f>IF(Sheet1!E405="","",PROPER(Sheet1!E405))</f>
        <v>Perry Township</v>
      </c>
    </row>
    <row r="410" spans="1:11" x14ac:dyDescent="0.35">
      <c r="A410"/>
      <c r="B410"/>
      <c r="C410"/>
      <c r="D410"/>
      <c r="E410" s="17"/>
      <c r="G410" s="5" t="str">
        <f>IF(Sheet1!B406="","",VLOOKUP(Sheet1!B406,'Support I'!B:C,2,FALSE))</f>
        <v>Lawrence</v>
      </c>
      <c r="H410" s="6" t="str">
        <f>IF(Sheet1!C406="","",Sheet1!C406)</f>
        <v>2</v>
      </c>
      <c r="I410" s="5" t="str">
        <f t="shared" si="9"/>
        <v>Township</v>
      </c>
      <c r="J410" s="6" t="str">
        <f>IF(Sheet1!D406="","",Sheet1!D406)</f>
        <v>0007</v>
      </c>
      <c r="K410" s="21" t="str">
        <f>IF(Sheet1!E406="","",PROPER(Sheet1!E406))</f>
        <v>Pleasant Run Township</v>
      </c>
    </row>
    <row r="411" spans="1:11" x14ac:dyDescent="0.35">
      <c r="A411"/>
      <c r="B411"/>
      <c r="C411"/>
      <c r="D411"/>
      <c r="E411" s="17"/>
      <c r="G411" s="5" t="str">
        <f>IF(Sheet1!B407="","",VLOOKUP(Sheet1!B407,'Support I'!B:C,2,FALSE))</f>
        <v>Lawrence</v>
      </c>
      <c r="H411" s="6" t="str">
        <f>IF(Sheet1!C407="","",Sheet1!C407)</f>
        <v>2</v>
      </c>
      <c r="I411" s="5" t="str">
        <f t="shared" si="9"/>
        <v>Township</v>
      </c>
      <c r="J411" s="6" t="str">
        <f>IF(Sheet1!D407="","",Sheet1!D407)</f>
        <v>0009</v>
      </c>
      <c r="K411" s="21" t="str">
        <f>IF(Sheet1!E407="","",PROPER(Sheet1!E407))</f>
        <v>Spice Valley Township</v>
      </c>
    </row>
    <row r="412" spans="1:11" x14ac:dyDescent="0.35">
      <c r="A412"/>
      <c r="B412"/>
      <c r="C412"/>
      <c r="D412"/>
      <c r="E412" s="17"/>
      <c r="G412" s="5" t="str">
        <f>IF(Sheet1!B408="","",VLOOKUP(Sheet1!B408,'Support I'!B:C,2,FALSE))</f>
        <v>Madison</v>
      </c>
      <c r="H412" s="6" t="str">
        <f>IF(Sheet1!C408="","",Sheet1!C408)</f>
        <v>2</v>
      </c>
      <c r="I412" s="5" t="str">
        <f t="shared" si="9"/>
        <v>Township</v>
      </c>
      <c r="J412" s="6" t="str">
        <f>IF(Sheet1!D408="","",Sheet1!D408)</f>
        <v>0003</v>
      </c>
      <c r="K412" s="21" t="str">
        <f>IF(Sheet1!E408="","",PROPER(Sheet1!E408))</f>
        <v>Boone Township</v>
      </c>
    </row>
    <row r="413" spans="1:11" x14ac:dyDescent="0.35">
      <c r="A413"/>
      <c r="B413"/>
      <c r="C413"/>
      <c r="D413"/>
      <c r="E413" s="17"/>
      <c r="G413" s="5" t="str">
        <f>IF(Sheet1!B409="","",VLOOKUP(Sheet1!B409,'Support I'!B:C,2,FALSE))</f>
        <v>Madison</v>
      </c>
      <c r="H413" s="6" t="str">
        <f>IF(Sheet1!C409="","",Sheet1!C409)</f>
        <v>2</v>
      </c>
      <c r="I413" s="5" t="str">
        <f t="shared" si="9"/>
        <v>Township</v>
      </c>
      <c r="J413" s="6" t="str">
        <f>IF(Sheet1!D409="","",Sheet1!D409)</f>
        <v>0004</v>
      </c>
      <c r="K413" s="21" t="str">
        <f>IF(Sheet1!E409="","",PROPER(Sheet1!E409))</f>
        <v>Duck Creek Township</v>
      </c>
    </row>
    <row r="414" spans="1:11" x14ac:dyDescent="0.35">
      <c r="A414"/>
      <c r="B414"/>
      <c r="C414"/>
      <c r="D414"/>
      <c r="E414" s="17"/>
      <c r="G414" s="5" t="str">
        <f>IF(Sheet1!B410="","",VLOOKUP(Sheet1!B410,'Support I'!B:C,2,FALSE))</f>
        <v>Madison</v>
      </c>
      <c r="H414" s="6" t="str">
        <f>IF(Sheet1!C410="","",Sheet1!C410)</f>
        <v>2</v>
      </c>
      <c r="I414" s="5" t="str">
        <f t="shared" si="9"/>
        <v>Township</v>
      </c>
      <c r="J414" s="6" t="str">
        <f>IF(Sheet1!D410="","",Sheet1!D410)</f>
        <v>0007</v>
      </c>
      <c r="K414" s="21" t="str">
        <f>IF(Sheet1!E410="","",PROPER(Sheet1!E410))</f>
        <v>Jackson Township</v>
      </c>
    </row>
    <row r="415" spans="1:11" x14ac:dyDescent="0.35">
      <c r="A415"/>
      <c r="B415"/>
      <c r="C415"/>
      <c r="D415"/>
      <c r="E415" s="17"/>
      <c r="G415" s="5" t="str">
        <f>IF(Sheet1!B411="","",VLOOKUP(Sheet1!B411,'Support I'!B:C,2,FALSE))</f>
        <v>Madison</v>
      </c>
      <c r="H415" s="6" t="str">
        <f>IF(Sheet1!C411="","",Sheet1!C411)</f>
        <v>2</v>
      </c>
      <c r="I415" s="5" t="str">
        <f t="shared" si="9"/>
        <v>Township</v>
      </c>
      <c r="J415" s="6" t="str">
        <f>IF(Sheet1!D411="","",Sheet1!D411)</f>
        <v>0008</v>
      </c>
      <c r="K415" s="21" t="str">
        <f>IF(Sheet1!E411="","",PROPER(Sheet1!E411))</f>
        <v>Lafayette Township</v>
      </c>
    </row>
    <row r="416" spans="1:11" x14ac:dyDescent="0.35">
      <c r="A416"/>
      <c r="B416"/>
      <c r="C416"/>
      <c r="D416"/>
      <c r="E416" s="17"/>
      <c r="G416" s="5" t="str">
        <f>IF(Sheet1!B412="","",VLOOKUP(Sheet1!B412,'Support I'!B:C,2,FALSE))</f>
        <v>Madison</v>
      </c>
      <c r="H416" s="6" t="str">
        <f>IF(Sheet1!C412="","",Sheet1!C412)</f>
        <v>2</v>
      </c>
      <c r="I416" s="5" t="str">
        <f t="shared" si="9"/>
        <v>Township</v>
      </c>
      <c r="J416" s="6" t="str">
        <f>IF(Sheet1!D412="","",Sheet1!D412)</f>
        <v>0009</v>
      </c>
      <c r="K416" s="21" t="str">
        <f>IF(Sheet1!E412="","",PROPER(Sheet1!E412))</f>
        <v>Monroe Township</v>
      </c>
    </row>
    <row r="417" spans="1:11" x14ac:dyDescent="0.35">
      <c r="A417"/>
      <c r="B417"/>
      <c r="C417"/>
      <c r="D417"/>
      <c r="E417" s="17"/>
      <c r="G417" s="5" t="str">
        <f>IF(Sheet1!B413="","",VLOOKUP(Sheet1!B413,'Support I'!B:C,2,FALSE))</f>
        <v>Madison</v>
      </c>
      <c r="H417" s="6" t="str">
        <f>IF(Sheet1!C413="","",Sheet1!C413)</f>
        <v>2</v>
      </c>
      <c r="I417" s="5" t="str">
        <f t="shared" si="9"/>
        <v>Township</v>
      </c>
      <c r="J417" s="6" t="str">
        <f>IF(Sheet1!D413="","",Sheet1!D413)</f>
        <v>0010</v>
      </c>
      <c r="K417" s="21" t="str">
        <f>IF(Sheet1!E413="","",PROPER(Sheet1!E413))</f>
        <v>Pipe Creek Township</v>
      </c>
    </row>
    <row r="418" spans="1:11" x14ac:dyDescent="0.35">
      <c r="A418"/>
      <c r="B418"/>
      <c r="C418"/>
      <c r="D418"/>
      <c r="E418" s="17"/>
      <c r="G418" s="5" t="str">
        <f>IF(Sheet1!B414="","",VLOOKUP(Sheet1!B414,'Support I'!B:C,2,FALSE))</f>
        <v>Madison</v>
      </c>
      <c r="H418" s="6" t="str">
        <f>IF(Sheet1!C414="","",Sheet1!C414)</f>
        <v>2</v>
      </c>
      <c r="I418" s="5" t="str">
        <f t="shared" si="9"/>
        <v>Township</v>
      </c>
      <c r="J418" s="6" t="str">
        <f>IF(Sheet1!D414="","",Sheet1!D414)</f>
        <v>0014</v>
      </c>
      <c r="K418" s="21" t="str">
        <f>IF(Sheet1!E414="","",PROPER(Sheet1!E414))</f>
        <v>Van Buren Township</v>
      </c>
    </row>
    <row r="419" spans="1:11" x14ac:dyDescent="0.35">
      <c r="A419"/>
      <c r="B419"/>
      <c r="C419"/>
      <c r="D419"/>
      <c r="E419" s="17"/>
      <c r="G419" s="5" t="str">
        <f>IF(Sheet1!B415="","",VLOOKUP(Sheet1!B415,'Support I'!B:C,2,FALSE))</f>
        <v>Marion</v>
      </c>
      <c r="H419" s="6" t="str">
        <f>IF(Sheet1!C415="","",Sheet1!C415)</f>
        <v>2</v>
      </c>
      <c r="I419" s="5" t="str">
        <f t="shared" si="9"/>
        <v>Township</v>
      </c>
      <c r="J419" s="6" t="str">
        <f>IF(Sheet1!D415="","",Sheet1!D415)</f>
        <v>0002</v>
      </c>
      <c r="K419" s="21" t="str">
        <f>IF(Sheet1!E415="","",PROPER(Sheet1!E415))</f>
        <v>Decatur Township</v>
      </c>
    </row>
    <row r="420" spans="1:11" x14ac:dyDescent="0.35">
      <c r="A420"/>
      <c r="B420"/>
      <c r="C420"/>
      <c r="D420"/>
      <c r="E420" s="17"/>
      <c r="G420" s="5" t="str">
        <f>IF(Sheet1!B416="","",VLOOKUP(Sheet1!B416,'Support I'!B:C,2,FALSE))</f>
        <v>Marion</v>
      </c>
      <c r="H420" s="6" t="str">
        <f>IF(Sheet1!C416="","",Sheet1!C416)</f>
        <v>2</v>
      </c>
      <c r="I420" s="5" t="str">
        <f t="shared" si="9"/>
        <v>Township</v>
      </c>
      <c r="J420" s="6" t="str">
        <f>IF(Sheet1!D416="","",Sheet1!D416)</f>
        <v>0006</v>
      </c>
      <c r="K420" s="21" t="str">
        <f>IF(Sheet1!E416="","",PROPER(Sheet1!E416))</f>
        <v>Pike Township</v>
      </c>
    </row>
    <row r="421" spans="1:11" x14ac:dyDescent="0.35">
      <c r="A421"/>
      <c r="B421"/>
      <c r="C421"/>
      <c r="D421"/>
      <c r="E421" s="17"/>
      <c r="G421" s="5" t="str">
        <f>IF(Sheet1!B417="","",VLOOKUP(Sheet1!B417,'Support I'!B:C,2,FALSE))</f>
        <v>Marion</v>
      </c>
      <c r="H421" s="6" t="str">
        <f>IF(Sheet1!C417="","",Sheet1!C417)</f>
        <v>2</v>
      </c>
      <c r="I421" s="5" t="str">
        <f t="shared" si="9"/>
        <v>Township</v>
      </c>
      <c r="J421" s="6" t="str">
        <f>IF(Sheet1!D417="","",Sheet1!D417)</f>
        <v>0009</v>
      </c>
      <c r="K421" s="21" t="str">
        <f>IF(Sheet1!E417="","",PROPER(Sheet1!E417))</f>
        <v>Wayne Township</v>
      </c>
    </row>
    <row r="422" spans="1:11" x14ac:dyDescent="0.35">
      <c r="A422"/>
      <c r="B422"/>
      <c r="C422"/>
      <c r="D422"/>
      <c r="E422" s="17"/>
      <c r="G422" s="5" t="str">
        <f>IF(Sheet1!B418="","",VLOOKUP(Sheet1!B418,'Support I'!B:C,2,FALSE))</f>
        <v>Marshall</v>
      </c>
      <c r="H422" s="6" t="str">
        <f>IF(Sheet1!C418="","",Sheet1!C418)</f>
        <v>2</v>
      </c>
      <c r="I422" s="5" t="str">
        <f t="shared" si="9"/>
        <v>Township</v>
      </c>
      <c r="J422" s="6" t="str">
        <f>IF(Sheet1!D418="","",Sheet1!D418)</f>
        <v>0001</v>
      </c>
      <c r="K422" s="21" t="str">
        <f>IF(Sheet1!E418="","",PROPER(Sheet1!E418))</f>
        <v>Bourbon Township</v>
      </c>
    </row>
    <row r="423" spans="1:11" x14ac:dyDescent="0.35">
      <c r="A423"/>
      <c r="B423"/>
      <c r="C423"/>
      <c r="D423"/>
      <c r="E423" s="17"/>
      <c r="G423" s="5" t="str">
        <f>IF(Sheet1!B419="","",VLOOKUP(Sheet1!B419,'Support I'!B:C,2,FALSE))</f>
        <v>Marshall</v>
      </c>
      <c r="H423" s="6" t="str">
        <f>IF(Sheet1!C419="","",Sheet1!C419)</f>
        <v>2</v>
      </c>
      <c r="I423" s="5" t="str">
        <f t="shared" si="9"/>
        <v>Township</v>
      </c>
      <c r="J423" s="6" t="str">
        <f>IF(Sheet1!D419="","",Sheet1!D419)</f>
        <v>0002</v>
      </c>
      <c r="K423" s="21" t="str">
        <f>IF(Sheet1!E419="","",PROPER(Sheet1!E419))</f>
        <v>Center Township</v>
      </c>
    </row>
    <row r="424" spans="1:11" x14ac:dyDescent="0.35">
      <c r="A424"/>
      <c r="B424"/>
      <c r="C424"/>
      <c r="D424"/>
      <c r="E424" s="17"/>
      <c r="G424" s="5" t="str">
        <f>IF(Sheet1!B420="","",VLOOKUP(Sheet1!B420,'Support I'!B:C,2,FALSE))</f>
        <v>Marshall</v>
      </c>
      <c r="H424" s="6" t="str">
        <f>IF(Sheet1!C420="","",Sheet1!C420)</f>
        <v>2</v>
      </c>
      <c r="I424" s="5" t="str">
        <f t="shared" si="9"/>
        <v>Township</v>
      </c>
      <c r="J424" s="6" t="str">
        <f>IF(Sheet1!D420="","",Sheet1!D420)</f>
        <v>0003</v>
      </c>
      <c r="K424" s="21" t="str">
        <f>IF(Sheet1!E420="","",PROPER(Sheet1!E420))</f>
        <v>German Township</v>
      </c>
    </row>
    <row r="425" spans="1:11" x14ac:dyDescent="0.35">
      <c r="A425"/>
      <c r="B425"/>
      <c r="C425"/>
      <c r="D425"/>
      <c r="E425" s="17"/>
      <c r="G425" s="5" t="str">
        <f>IF(Sheet1!B421="","",VLOOKUP(Sheet1!B421,'Support I'!B:C,2,FALSE))</f>
        <v>Marshall</v>
      </c>
      <c r="H425" s="6" t="str">
        <f>IF(Sheet1!C421="","",Sheet1!C421)</f>
        <v>2</v>
      </c>
      <c r="I425" s="5" t="str">
        <f t="shared" si="9"/>
        <v>Township</v>
      </c>
      <c r="J425" s="6" t="str">
        <f>IF(Sheet1!D421="","",Sheet1!D421)</f>
        <v>0005</v>
      </c>
      <c r="K425" s="21" t="str">
        <f>IF(Sheet1!E421="","",PROPER(Sheet1!E421))</f>
        <v>North Township</v>
      </c>
    </row>
    <row r="426" spans="1:11" x14ac:dyDescent="0.35">
      <c r="A426"/>
      <c r="B426"/>
      <c r="C426"/>
      <c r="D426"/>
      <c r="E426" s="17"/>
      <c r="G426" s="5" t="str">
        <f>IF(Sheet1!B422="","",VLOOKUP(Sheet1!B422,'Support I'!B:C,2,FALSE))</f>
        <v>Marshall</v>
      </c>
      <c r="H426" s="6" t="str">
        <f>IF(Sheet1!C422="","",Sheet1!C422)</f>
        <v>2</v>
      </c>
      <c r="I426" s="5" t="str">
        <f t="shared" si="9"/>
        <v>Township</v>
      </c>
      <c r="J426" s="6" t="str">
        <f>IF(Sheet1!D422="","",Sheet1!D422)</f>
        <v>0006</v>
      </c>
      <c r="K426" s="21" t="str">
        <f>IF(Sheet1!E422="","",PROPER(Sheet1!E422))</f>
        <v>Polk Township</v>
      </c>
    </row>
    <row r="427" spans="1:11" x14ac:dyDescent="0.35">
      <c r="A427"/>
      <c r="B427"/>
      <c r="C427"/>
      <c r="D427"/>
      <c r="E427" s="17"/>
      <c r="G427" s="5" t="str">
        <f>IF(Sheet1!B423="","",VLOOKUP(Sheet1!B423,'Support I'!B:C,2,FALSE))</f>
        <v>Marshall</v>
      </c>
      <c r="H427" s="6" t="str">
        <f>IF(Sheet1!C423="","",Sheet1!C423)</f>
        <v>2</v>
      </c>
      <c r="I427" s="5" t="str">
        <f t="shared" si="9"/>
        <v>Township</v>
      </c>
      <c r="J427" s="6" t="str">
        <f>IF(Sheet1!D423="","",Sheet1!D423)</f>
        <v>0007</v>
      </c>
      <c r="K427" s="21" t="str">
        <f>IF(Sheet1!E423="","",PROPER(Sheet1!E423))</f>
        <v>Tippecanoe Township</v>
      </c>
    </row>
    <row r="428" spans="1:11" x14ac:dyDescent="0.35">
      <c r="A428"/>
      <c r="B428"/>
      <c r="C428"/>
      <c r="D428"/>
      <c r="E428" s="17"/>
      <c r="G428" s="5" t="str">
        <f>IF(Sheet1!B424="","",VLOOKUP(Sheet1!B424,'Support I'!B:C,2,FALSE))</f>
        <v>Marshall</v>
      </c>
      <c r="H428" s="6" t="str">
        <f>IF(Sheet1!C424="","",Sheet1!C424)</f>
        <v>2</v>
      </c>
      <c r="I428" s="5" t="str">
        <f t="shared" si="9"/>
        <v>Township</v>
      </c>
      <c r="J428" s="6" t="str">
        <f>IF(Sheet1!D424="","",Sheet1!D424)</f>
        <v>0008</v>
      </c>
      <c r="K428" s="21" t="str">
        <f>IF(Sheet1!E424="","",PROPER(Sheet1!E424))</f>
        <v>Union Township</v>
      </c>
    </row>
    <row r="429" spans="1:11" x14ac:dyDescent="0.35">
      <c r="A429"/>
      <c r="B429"/>
      <c r="C429"/>
      <c r="D429"/>
      <c r="E429" s="17"/>
      <c r="G429" s="5" t="str">
        <f>IF(Sheet1!B425="","",VLOOKUP(Sheet1!B425,'Support I'!B:C,2,FALSE))</f>
        <v>Marshall</v>
      </c>
      <c r="H429" s="6" t="str">
        <f>IF(Sheet1!C425="","",Sheet1!C425)</f>
        <v>2</v>
      </c>
      <c r="I429" s="5" t="str">
        <f t="shared" si="9"/>
        <v>Township</v>
      </c>
      <c r="J429" s="6" t="str">
        <f>IF(Sheet1!D425="","",Sheet1!D425)</f>
        <v>0010</v>
      </c>
      <c r="K429" s="21" t="str">
        <f>IF(Sheet1!E425="","",PROPER(Sheet1!E425))</f>
        <v>West Township</v>
      </c>
    </row>
    <row r="430" spans="1:11" x14ac:dyDescent="0.35">
      <c r="A430"/>
      <c r="B430"/>
      <c r="C430"/>
      <c r="D430"/>
      <c r="E430" s="17"/>
      <c r="G430" s="5" t="str">
        <f>IF(Sheet1!B426="","",VLOOKUP(Sheet1!B426,'Support I'!B:C,2,FALSE))</f>
        <v>Martin</v>
      </c>
      <c r="H430" s="6" t="str">
        <f>IF(Sheet1!C426="","",Sheet1!C426)</f>
        <v>2</v>
      </c>
      <c r="I430" s="5" t="str">
        <f t="shared" si="9"/>
        <v>Township</v>
      </c>
      <c r="J430" s="6" t="str">
        <f>IF(Sheet1!D426="","",Sheet1!D426)</f>
        <v>0001</v>
      </c>
      <c r="K430" s="21" t="str">
        <f>IF(Sheet1!E426="","",PROPER(Sheet1!E426))</f>
        <v>Center Township</v>
      </c>
    </row>
    <row r="431" spans="1:11" x14ac:dyDescent="0.35">
      <c r="A431"/>
      <c r="B431"/>
      <c r="C431"/>
      <c r="D431"/>
      <c r="E431" s="17"/>
      <c r="G431" s="5" t="str">
        <f>IF(Sheet1!B427="","",VLOOKUP(Sheet1!B427,'Support I'!B:C,2,FALSE))</f>
        <v>Martin</v>
      </c>
      <c r="H431" s="6" t="str">
        <f>IF(Sheet1!C427="","",Sheet1!C427)</f>
        <v>2</v>
      </c>
      <c r="I431" s="5" t="str">
        <f t="shared" si="9"/>
        <v>Township</v>
      </c>
      <c r="J431" s="6" t="str">
        <f>IF(Sheet1!D427="","",Sheet1!D427)</f>
        <v>0002</v>
      </c>
      <c r="K431" s="21" t="str">
        <f>IF(Sheet1!E427="","",PROPER(Sheet1!E427))</f>
        <v>Halbert Township</v>
      </c>
    </row>
    <row r="432" spans="1:11" x14ac:dyDescent="0.35">
      <c r="A432"/>
      <c r="B432"/>
      <c r="C432"/>
      <c r="D432"/>
      <c r="E432" s="17"/>
      <c r="G432" s="5" t="str">
        <f>IF(Sheet1!B428="","",VLOOKUP(Sheet1!B428,'Support I'!B:C,2,FALSE))</f>
        <v>Martin</v>
      </c>
      <c r="H432" s="6" t="str">
        <f>IF(Sheet1!C428="","",Sheet1!C428)</f>
        <v>2</v>
      </c>
      <c r="I432" s="5" t="str">
        <f t="shared" si="9"/>
        <v>Township</v>
      </c>
      <c r="J432" s="6" t="str">
        <f>IF(Sheet1!D428="","",Sheet1!D428)</f>
        <v>0003</v>
      </c>
      <c r="K432" s="21" t="str">
        <f>IF(Sheet1!E428="","",PROPER(Sheet1!E428))</f>
        <v>Lost River Township</v>
      </c>
    </row>
    <row r="433" spans="1:11" x14ac:dyDescent="0.35">
      <c r="A433"/>
      <c r="B433"/>
      <c r="C433"/>
      <c r="D433"/>
      <c r="E433" s="17"/>
      <c r="G433" s="5" t="str">
        <f>IF(Sheet1!B429="","",VLOOKUP(Sheet1!B429,'Support I'!B:C,2,FALSE))</f>
        <v>Martin</v>
      </c>
      <c r="H433" s="6" t="str">
        <f>IF(Sheet1!C429="","",Sheet1!C429)</f>
        <v>2</v>
      </c>
      <c r="I433" s="5" t="str">
        <f t="shared" si="9"/>
        <v>Township</v>
      </c>
      <c r="J433" s="6" t="str">
        <f>IF(Sheet1!D429="","",Sheet1!D429)</f>
        <v>0004</v>
      </c>
      <c r="K433" s="21" t="str">
        <f>IF(Sheet1!E429="","",PROPER(Sheet1!E429))</f>
        <v>Mitcheltree Township</v>
      </c>
    </row>
    <row r="434" spans="1:11" x14ac:dyDescent="0.35">
      <c r="A434"/>
      <c r="B434"/>
      <c r="C434"/>
      <c r="D434"/>
      <c r="E434" s="17"/>
      <c r="G434" s="5" t="str">
        <f>IF(Sheet1!B430="","",VLOOKUP(Sheet1!B430,'Support I'!B:C,2,FALSE))</f>
        <v>Martin</v>
      </c>
      <c r="H434" s="6" t="str">
        <f>IF(Sheet1!C430="","",Sheet1!C430)</f>
        <v>2</v>
      </c>
      <c r="I434" s="5" t="str">
        <f t="shared" si="9"/>
        <v>Township</v>
      </c>
      <c r="J434" s="6" t="str">
        <f>IF(Sheet1!D430="","",Sheet1!D430)</f>
        <v>0005</v>
      </c>
      <c r="K434" s="21" t="str">
        <f>IF(Sheet1!E430="","",PROPER(Sheet1!E430))</f>
        <v>Perry Township</v>
      </c>
    </row>
    <row r="435" spans="1:11" x14ac:dyDescent="0.35">
      <c r="A435"/>
      <c r="B435"/>
      <c r="C435"/>
      <c r="D435"/>
      <c r="E435" s="17"/>
      <c r="G435" s="5" t="str">
        <f>IF(Sheet1!B431="","",VLOOKUP(Sheet1!B431,'Support I'!B:C,2,FALSE))</f>
        <v>Martin</v>
      </c>
      <c r="H435" s="6" t="str">
        <f>IF(Sheet1!C431="","",Sheet1!C431)</f>
        <v>2</v>
      </c>
      <c r="I435" s="5" t="str">
        <f t="shared" si="9"/>
        <v>Township</v>
      </c>
      <c r="J435" s="6" t="str">
        <f>IF(Sheet1!D431="","",Sheet1!D431)</f>
        <v>0006</v>
      </c>
      <c r="K435" s="21" t="str">
        <f>IF(Sheet1!E431="","",PROPER(Sheet1!E431))</f>
        <v>Rutherford Township</v>
      </c>
    </row>
    <row r="436" spans="1:11" x14ac:dyDescent="0.35">
      <c r="A436"/>
      <c r="B436"/>
      <c r="C436"/>
      <c r="D436"/>
      <c r="E436" s="17"/>
      <c r="G436" s="5" t="str">
        <f>IF(Sheet1!B432="","",VLOOKUP(Sheet1!B432,'Support I'!B:C,2,FALSE))</f>
        <v>Miami</v>
      </c>
      <c r="H436" s="6" t="str">
        <f>IF(Sheet1!C432="","",Sheet1!C432)</f>
        <v>2</v>
      </c>
      <c r="I436" s="5" t="str">
        <f t="shared" si="9"/>
        <v>Township</v>
      </c>
      <c r="J436" s="6" t="str">
        <f>IF(Sheet1!D432="","",Sheet1!D432)</f>
        <v>0001</v>
      </c>
      <c r="K436" s="21" t="str">
        <f>IF(Sheet1!E432="","",PROPER(Sheet1!E432))</f>
        <v>Allen Township</v>
      </c>
    </row>
    <row r="437" spans="1:11" x14ac:dyDescent="0.35">
      <c r="A437"/>
      <c r="B437"/>
      <c r="C437"/>
      <c r="D437"/>
      <c r="E437" s="17"/>
      <c r="G437" s="5" t="str">
        <f>IF(Sheet1!B433="","",VLOOKUP(Sheet1!B433,'Support I'!B:C,2,FALSE))</f>
        <v>Miami</v>
      </c>
      <c r="H437" s="6" t="str">
        <f>IF(Sheet1!C433="","",Sheet1!C433)</f>
        <v>2</v>
      </c>
      <c r="I437" s="5" t="str">
        <f t="shared" si="9"/>
        <v>Township</v>
      </c>
      <c r="J437" s="6" t="str">
        <f>IF(Sheet1!D433="","",Sheet1!D433)</f>
        <v>0002</v>
      </c>
      <c r="K437" s="21" t="str">
        <f>IF(Sheet1!E433="","",PROPER(Sheet1!E433))</f>
        <v>Butler Township</v>
      </c>
    </row>
    <row r="438" spans="1:11" x14ac:dyDescent="0.35">
      <c r="A438"/>
      <c r="B438"/>
      <c r="C438"/>
      <c r="D438"/>
      <c r="E438" s="17"/>
      <c r="G438" s="5" t="str">
        <f>IF(Sheet1!B434="","",VLOOKUP(Sheet1!B434,'Support I'!B:C,2,FALSE))</f>
        <v>Miami</v>
      </c>
      <c r="H438" s="6" t="str">
        <f>IF(Sheet1!C434="","",Sheet1!C434)</f>
        <v>2</v>
      </c>
      <c r="I438" s="5" t="str">
        <f t="shared" si="9"/>
        <v>Township</v>
      </c>
      <c r="J438" s="6" t="str">
        <f>IF(Sheet1!D434="","",Sheet1!D434)</f>
        <v>0003</v>
      </c>
      <c r="K438" s="21" t="str">
        <f>IF(Sheet1!E434="","",PROPER(Sheet1!E434))</f>
        <v>Clay Township</v>
      </c>
    </row>
    <row r="439" spans="1:11" x14ac:dyDescent="0.35">
      <c r="A439"/>
      <c r="B439"/>
      <c r="C439"/>
      <c r="D439"/>
      <c r="E439" s="17"/>
      <c r="G439" s="5" t="str">
        <f>IF(Sheet1!B435="","",VLOOKUP(Sheet1!B435,'Support I'!B:C,2,FALSE))</f>
        <v>Miami</v>
      </c>
      <c r="H439" s="6" t="str">
        <f>IF(Sheet1!C435="","",Sheet1!C435)</f>
        <v>2</v>
      </c>
      <c r="I439" s="5" t="str">
        <f t="shared" si="9"/>
        <v>Township</v>
      </c>
      <c r="J439" s="6" t="str">
        <f>IF(Sheet1!D435="","",Sheet1!D435)</f>
        <v>0004</v>
      </c>
      <c r="K439" s="21" t="str">
        <f>IF(Sheet1!E435="","",PROPER(Sheet1!E435))</f>
        <v>Deer Creek Township</v>
      </c>
    </row>
    <row r="440" spans="1:11" x14ac:dyDescent="0.35">
      <c r="A440"/>
      <c r="B440"/>
      <c r="C440"/>
      <c r="D440"/>
      <c r="E440" s="17"/>
      <c r="G440" s="5" t="str">
        <f>IF(Sheet1!B436="","",VLOOKUP(Sheet1!B436,'Support I'!B:C,2,FALSE))</f>
        <v>Miami</v>
      </c>
      <c r="H440" s="6" t="str">
        <f>IF(Sheet1!C436="","",Sheet1!C436)</f>
        <v>2</v>
      </c>
      <c r="I440" s="5" t="str">
        <f t="shared" si="9"/>
        <v>Township</v>
      </c>
      <c r="J440" s="6" t="str">
        <f>IF(Sheet1!D436="","",Sheet1!D436)</f>
        <v>0005</v>
      </c>
      <c r="K440" s="21" t="str">
        <f>IF(Sheet1!E436="","",PROPER(Sheet1!E436))</f>
        <v>Erie Township</v>
      </c>
    </row>
    <row r="441" spans="1:11" x14ac:dyDescent="0.35">
      <c r="A441"/>
      <c r="B441"/>
      <c r="C441"/>
      <c r="D441"/>
      <c r="E441" s="17"/>
      <c r="G441" s="5" t="str">
        <f>IF(Sheet1!B437="","",VLOOKUP(Sheet1!B437,'Support I'!B:C,2,FALSE))</f>
        <v>Miami</v>
      </c>
      <c r="H441" s="6" t="str">
        <f>IF(Sheet1!C437="","",Sheet1!C437)</f>
        <v>2</v>
      </c>
      <c r="I441" s="5" t="str">
        <f t="shared" si="9"/>
        <v>Township</v>
      </c>
      <c r="J441" s="6" t="str">
        <f>IF(Sheet1!D437="","",Sheet1!D437)</f>
        <v>0006</v>
      </c>
      <c r="K441" s="21" t="str">
        <f>IF(Sheet1!E437="","",PROPER(Sheet1!E437))</f>
        <v>Harrison Township</v>
      </c>
    </row>
    <row r="442" spans="1:11" x14ac:dyDescent="0.35">
      <c r="A442"/>
      <c r="B442"/>
      <c r="C442"/>
      <c r="D442"/>
      <c r="E442" s="17"/>
      <c r="G442" s="5" t="str">
        <f>IF(Sheet1!B438="","",VLOOKUP(Sheet1!B438,'Support I'!B:C,2,FALSE))</f>
        <v>Miami</v>
      </c>
      <c r="H442" s="6" t="str">
        <f>IF(Sheet1!C438="","",Sheet1!C438)</f>
        <v>2</v>
      </c>
      <c r="I442" s="5" t="str">
        <f t="shared" si="9"/>
        <v>Township</v>
      </c>
      <c r="J442" s="6" t="str">
        <f>IF(Sheet1!D438="","",Sheet1!D438)</f>
        <v>0007</v>
      </c>
      <c r="K442" s="21" t="str">
        <f>IF(Sheet1!E438="","",PROPER(Sheet1!E438))</f>
        <v>Jackson Township</v>
      </c>
    </row>
    <row r="443" spans="1:11" x14ac:dyDescent="0.35">
      <c r="A443"/>
      <c r="B443"/>
      <c r="C443"/>
      <c r="D443"/>
      <c r="E443" s="17"/>
      <c r="G443" s="5" t="str">
        <f>IF(Sheet1!B439="","",VLOOKUP(Sheet1!B439,'Support I'!B:C,2,FALSE))</f>
        <v>Miami</v>
      </c>
      <c r="H443" s="6" t="str">
        <f>IF(Sheet1!C439="","",Sheet1!C439)</f>
        <v>2</v>
      </c>
      <c r="I443" s="5" t="str">
        <f t="shared" si="9"/>
        <v>Township</v>
      </c>
      <c r="J443" s="6" t="str">
        <f>IF(Sheet1!D439="","",Sheet1!D439)</f>
        <v>0008</v>
      </c>
      <c r="K443" s="21" t="str">
        <f>IF(Sheet1!E439="","",PROPER(Sheet1!E439))</f>
        <v>Jefferson Township</v>
      </c>
    </row>
    <row r="444" spans="1:11" x14ac:dyDescent="0.35">
      <c r="A444"/>
      <c r="B444"/>
      <c r="C444"/>
      <c r="D444"/>
      <c r="E444" s="17"/>
      <c r="G444" s="5" t="str">
        <f>IF(Sheet1!B440="","",VLOOKUP(Sheet1!B440,'Support I'!B:C,2,FALSE))</f>
        <v>Miami</v>
      </c>
      <c r="H444" s="6" t="str">
        <f>IF(Sheet1!C440="","",Sheet1!C440)</f>
        <v>2</v>
      </c>
      <c r="I444" s="5" t="str">
        <f t="shared" si="9"/>
        <v>Township</v>
      </c>
      <c r="J444" s="6" t="str">
        <f>IF(Sheet1!D440="","",Sheet1!D440)</f>
        <v>0009</v>
      </c>
      <c r="K444" s="21" t="str">
        <f>IF(Sheet1!E440="","",PROPER(Sheet1!E440))</f>
        <v>Perry Township</v>
      </c>
    </row>
    <row r="445" spans="1:11" x14ac:dyDescent="0.35">
      <c r="A445"/>
      <c r="B445"/>
      <c r="C445"/>
      <c r="D445"/>
      <c r="E445" s="17"/>
      <c r="G445" s="5" t="str">
        <f>IF(Sheet1!B441="","",VLOOKUP(Sheet1!B441,'Support I'!B:C,2,FALSE))</f>
        <v>Miami</v>
      </c>
      <c r="H445" s="6" t="str">
        <f>IF(Sheet1!C441="","",Sheet1!C441)</f>
        <v>2</v>
      </c>
      <c r="I445" s="5" t="str">
        <f t="shared" si="9"/>
        <v>Township</v>
      </c>
      <c r="J445" s="6" t="str">
        <f>IF(Sheet1!D441="","",Sheet1!D441)</f>
        <v>0011</v>
      </c>
      <c r="K445" s="21" t="str">
        <f>IF(Sheet1!E441="","",PROPER(Sheet1!E441))</f>
        <v>Pipe Creek Township</v>
      </c>
    </row>
    <row r="446" spans="1:11" x14ac:dyDescent="0.35">
      <c r="A446"/>
      <c r="B446"/>
      <c r="C446"/>
      <c r="D446"/>
      <c r="E446" s="17"/>
      <c r="G446" s="5" t="str">
        <f>IF(Sheet1!B442="","",VLOOKUP(Sheet1!B442,'Support I'!B:C,2,FALSE))</f>
        <v>Miami</v>
      </c>
      <c r="H446" s="6" t="str">
        <f>IF(Sheet1!C442="","",Sheet1!C442)</f>
        <v>2</v>
      </c>
      <c r="I446" s="5" t="str">
        <f t="shared" si="9"/>
        <v>Township</v>
      </c>
      <c r="J446" s="6" t="str">
        <f>IF(Sheet1!D442="","",Sheet1!D442)</f>
        <v>0012</v>
      </c>
      <c r="K446" s="21" t="str">
        <f>IF(Sheet1!E442="","",PROPER(Sheet1!E442))</f>
        <v>Richland Township</v>
      </c>
    </row>
    <row r="447" spans="1:11" x14ac:dyDescent="0.35">
      <c r="A447"/>
      <c r="B447"/>
      <c r="C447"/>
      <c r="D447"/>
      <c r="E447" s="17"/>
      <c r="G447" s="5" t="str">
        <f>IF(Sheet1!B443="","",VLOOKUP(Sheet1!B443,'Support I'!B:C,2,FALSE))</f>
        <v>Miami</v>
      </c>
      <c r="H447" s="6" t="str">
        <f>IF(Sheet1!C443="","",Sheet1!C443)</f>
        <v>2</v>
      </c>
      <c r="I447" s="5" t="str">
        <f t="shared" si="9"/>
        <v>Township</v>
      </c>
      <c r="J447" s="6" t="str">
        <f>IF(Sheet1!D443="","",Sheet1!D443)</f>
        <v>0013</v>
      </c>
      <c r="K447" s="21" t="str">
        <f>IF(Sheet1!E443="","",PROPER(Sheet1!E443))</f>
        <v>Union Township</v>
      </c>
    </row>
    <row r="448" spans="1:11" x14ac:dyDescent="0.35">
      <c r="A448"/>
      <c r="B448"/>
      <c r="C448"/>
      <c r="D448"/>
      <c r="E448" s="17"/>
      <c r="G448" s="5" t="str">
        <f>IF(Sheet1!B444="","",VLOOKUP(Sheet1!B444,'Support I'!B:C,2,FALSE))</f>
        <v>Miami</v>
      </c>
      <c r="H448" s="6" t="str">
        <f>IF(Sheet1!C444="","",Sheet1!C444)</f>
        <v>2</v>
      </c>
      <c r="I448" s="5" t="str">
        <f t="shared" si="9"/>
        <v>Township</v>
      </c>
      <c r="J448" s="6" t="str">
        <f>IF(Sheet1!D444="","",Sheet1!D444)</f>
        <v>0014</v>
      </c>
      <c r="K448" s="21" t="str">
        <f>IF(Sheet1!E444="","",PROPER(Sheet1!E444))</f>
        <v>Washington Township</v>
      </c>
    </row>
    <row r="449" spans="1:11" x14ac:dyDescent="0.35">
      <c r="A449"/>
      <c r="B449"/>
      <c r="C449"/>
      <c r="D449"/>
      <c r="E449" s="17"/>
      <c r="G449" s="5" t="str">
        <f>IF(Sheet1!B445="","",VLOOKUP(Sheet1!B445,'Support I'!B:C,2,FALSE))</f>
        <v>Monroe</v>
      </c>
      <c r="H449" s="6" t="str">
        <f>IF(Sheet1!C445="","",Sheet1!C445)</f>
        <v>2</v>
      </c>
      <c r="I449" s="5" t="str">
        <f t="shared" si="9"/>
        <v>Township</v>
      </c>
      <c r="J449" s="6" t="str">
        <f>IF(Sheet1!D445="","",Sheet1!D445)</f>
        <v>0001</v>
      </c>
      <c r="K449" s="21" t="str">
        <f>IF(Sheet1!E445="","",PROPER(Sheet1!E445))</f>
        <v>Bean Blossom Township</v>
      </c>
    </row>
    <row r="450" spans="1:11" x14ac:dyDescent="0.35">
      <c r="A450"/>
      <c r="B450"/>
      <c r="C450"/>
      <c r="D450"/>
      <c r="E450" s="17"/>
      <c r="G450" s="5" t="str">
        <f>IF(Sheet1!B446="","",VLOOKUP(Sheet1!B446,'Support I'!B:C,2,FALSE))</f>
        <v>Monroe</v>
      </c>
      <c r="H450" s="6" t="str">
        <f>IF(Sheet1!C446="","",Sheet1!C446)</f>
        <v>2</v>
      </c>
      <c r="I450" s="5" t="str">
        <f t="shared" si="9"/>
        <v>Township</v>
      </c>
      <c r="J450" s="6" t="str">
        <f>IF(Sheet1!D446="","",Sheet1!D446)</f>
        <v>0007</v>
      </c>
      <c r="K450" s="21" t="str">
        <f>IF(Sheet1!E446="","",PROPER(Sheet1!E446))</f>
        <v>Polk Township</v>
      </c>
    </row>
    <row r="451" spans="1:11" x14ac:dyDescent="0.35">
      <c r="A451"/>
      <c r="B451"/>
      <c r="C451"/>
      <c r="D451"/>
      <c r="E451" s="17"/>
      <c r="G451" s="5" t="str">
        <f>IF(Sheet1!B447="","",VLOOKUP(Sheet1!B447,'Support I'!B:C,2,FALSE))</f>
        <v>Monroe</v>
      </c>
      <c r="H451" s="6" t="str">
        <f>IF(Sheet1!C447="","",Sheet1!C447)</f>
        <v>2</v>
      </c>
      <c r="I451" s="5" t="str">
        <f t="shared" si="9"/>
        <v>Township</v>
      </c>
      <c r="J451" s="6" t="str">
        <f>IF(Sheet1!D447="","",Sheet1!D447)</f>
        <v>0008</v>
      </c>
      <c r="K451" s="21" t="str">
        <f>IF(Sheet1!E447="","",PROPER(Sheet1!E447))</f>
        <v>Richland Township</v>
      </c>
    </row>
    <row r="452" spans="1:11" x14ac:dyDescent="0.35">
      <c r="A452"/>
      <c r="B452"/>
      <c r="C452"/>
      <c r="D452"/>
      <c r="E452" s="17"/>
      <c r="G452" s="5" t="str">
        <f>IF(Sheet1!B448="","",VLOOKUP(Sheet1!B448,'Support I'!B:C,2,FALSE))</f>
        <v>Monroe</v>
      </c>
      <c r="H452" s="6" t="str">
        <f>IF(Sheet1!C448="","",Sheet1!C448)</f>
        <v>2</v>
      </c>
      <c r="I452" s="5" t="str">
        <f t="shared" si="9"/>
        <v>Township</v>
      </c>
      <c r="J452" s="6" t="str">
        <f>IF(Sheet1!D448="","",Sheet1!D448)</f>
        <v>0009</v>
      </c>
      <c r="K452" s="21" t="str">
        <f>IF(Sheet1!E448="","",PROPER(Sheet1!E448))</f>
        <v>Salt Creek Township</v>
      </c>
    </row>
    <row r="453" spans="1:11" x14ac:dyDescent="0.35">
      <c r="A453"/>
      <c r="B453"/>
      <c r="C453"/>
      <c r="D453"/>
      <c r="E453" s="17"/>
      <c r="G453" s="5" t="str">
        <f>IF(Sheet1!B449="","",VLOOKUP(Sheet1!B449,'Support I'!B:C,2,FALSE))</f>
        <v>Montgomery</v>
      </c>
      <c r="H453" s="6" t="str">
        <f>IF(Sheet1!C449="","",Sheet1!C449)</f>
        <v>2</v>
      </c>
      <c r="I453" s="5" t="str">
        <f t="shared" si="9"/>
        <v>Township</v>
      </c>
      <c r="J453" s="6" t="str">
        <f>IF(Sheet1!D449="","",Sheet1!D449)</f>
        <v>0001</v>
      </c>
      <c r="K453" s="21" t="str">
        <f>IF(Sheet1!E449="","",PROPER(Sheet1!E449))</f>
        <v>Brown Township</v>
      </c>
    </row>
    <row r="454" spans="1:11" x14ac:dyDescent="0.35">
      <c r="A454"/>
      <c r="B454"/>
      <c r="C454"/>
      <c r="D454"/>
      <c r="E454" s="17"/>
      <c r="G454" s="5" t="str">
        <f>IF(Sheet1!B450="","",VLOOKUP(Sheet1!B450,'Support I'!B:C,2,FALSE))</f>
        <v>Montgomery</v>
      </c>
      <c r="H454" s="6" t="str">
        <f>IF(Sheet1!C450="","",Sheet1!C450)</f>
        <v>2</v>
      </c>
      <c r="I454" s="5" t="str">
        <f t="shared" si="9"/>
        <v>Township</v>
      </c>
      <c r="J454" s="6" t="str">
        <f>IF(Sheet1!D450="","",Sheet1!D450)</f>
        <v>0002</v>
      </c>
      <c r="K454" s="21" t="str">
        <f>IF(Sheet1!E450="","",PROPER(Sheet1!E450))</f>
        <v>Clark Township</v>
      </c>
    </row>
    <row r="455" spans="1:11" x14ac:dyDescent="0.35">
      <c r="A455"/>
      <c r="B455"/>
      <c r="C455"/>
      <c r="D455"/>
      <c r="E455" s="17"/>
      <c r="G455" s="5" t="str">
        <f>IF(Sheet1!B451="","",VLOOKUP(Sheet1!B451,'Support I'!B:C,2,FALSE))</f>
        <v>Montgomery</v>
      </c>
      <c r="H455" s="6" t="str">
        <f>IF(Sheet1!C451="","",Sheet1!C451)</f>
        <v>2</v>
      </c>
      <c r="I455" s="5" t="str">
        <f t="shared" ref="I455:I518" si="10">IF(H455="","","Township")</f>
        <v>Township</v>
      </c>
      <c r="J455" s="6" t="str">
        <f>IF(Sheet1!D451="","",Sheet1!D451)</f>
        <v>0003</v>
      </c>
      <c r="K455" s="21" t="str">
        <f>IF(Sheet1!E451="","",PROPER(Sheet1!E451))</f>
        <v>Coal Creek Township</v>
      </c>
    </row>
    <row r="456" spans="1:11" x14ac:dyDescent="0.35">
      <c r="A456"/>
      <c r="B456"/>
      <c r="C456"/>
      <c r="D456"/>
      <c r="E456" s="17"/>
      <c r="G456" s="5" t="str">
        <f>IF(Sheet1!B452="","",VLOOKUP(Sheet1!B452,'Support I'!B:C,2,FALSE))</f>
        <v>Montgomery</v>
      </c>
      <c r="H456" s="6" t="str">
        <f>IF(Sheet1!C452="","",Sheet1!C452)</f>
        <v>2</v>
      </c>
      <c r="I456" s="5" t="str">
        <f t="shared" si="10"/>
        <v>Township</v>
      </c>
      <c r="J456" s="6" t="str">
        <f>IF(Sheet1!D452="","",Sheet1!D452)</f>
        <v>0005</v>
      </c>
      <c r="K456" s="21" t="str">
        <f>IF(Sheet1!E452="","",PROPER(Sheet1!E452))</f>
        <v>Madison Township</v>
      </c>
    </row>
    <row r="457" spans="1:11" x14ac:dyDescent="0.35">
      <c r="A457"/>
      <c r="B457"/>
      <c r="C457"/>
      <c r="D457"/>
      <c r="E457" s="17"/>
      <c r="G457" s="5" t="str">
        <f>IF(Sheet1!B453="","",VLOOKUP(Sheet1!B453,'Support I'!B:C,2,FALSE))</f>
        <v>Montgomery</v>
      </c>
      <c r="H457" s="6" t="str">
        <f>IF(Sheet1!C453="","",Sheet1!C453)</f>
        <v>2</v>
      </c>
      <c r="I457" s="5" t="str">
        <f t="shared" si="10"/>
        <v>Township</v>
      </c>
      <c r="J457" s="6" t="str">
        <f>IF(Sheet1!D453="","",Sheet1!D453)</f>
        <v>0006</v>
      </c>
      <c r="K457" s="21" t="str">
        <f>IF(Sheet1!E453="","",PROPER(Sheet1!E453))</f>
        <v>Ripley Township</v>
      </c>
    </row>
    <row r="458" spans="1:11" x14ac:dyDescent="0.35">
      <c r="A458"/>
      <c r="B458"/>
      <c r="C458"/>
      <c r="D458"/>
      <c r="E458" s="17"/>
      <c r="G458" s="5" t="str">
        <f>IF(Sheet1!B454="","",VLOOKUP(Sheet1!B454,'Support I'!B:C,2,FALSE))</f>
        <v>Montgomery</v>
      </c>
      <c r="H458" s="6" t="str">
        <f>IF(Sheet1!C454="","",Sheet1!C454)</f>
        <v>2</v>
      </c>
      <c r="I458" s="5" t="str">
        <f t="shared" si="10"/>
        <v>Township</v>
      </c>
      <c r="J458" s="6" t="str">
        <f>IF(Sheet1!D454="","",Sheet1!D454)</f>
        <v>0007</v>
      </c>
      <c r="K458" s="21" t="str">
        <f>IF(Sheet1!E454="","",PROPER(Sheet1!E454))</f>
        <v>Scott Township</v>
      </c>
    </row>
    <row r="459" spans="1:11" x14ac:dyDescent="0.35">
      <c r="A459"/>
      <c r="B459"/>
      <c r="C459"/>
      <c r="D459"/>
      <c r="E459" s="17"/>
      <c r="G459" s="5" t="str">
        <f>IF(Sheet1!B455="","",VLOOKUP(Sheet1!B455,'Support I'!B:C,2,FALSE))</f>
        <v>Montgomery</v>
      </c>
      <c r="H459" s="6" t="str">
        <f>IF(Sheet1!C455="","",Sheet1!C455)</f>
        <v>2</v>
      </c>
      <c r="I459" s="5" t="str">
        <f t="shared" si="10"/>
        <v>Township</v>
      </c>
      <c r="J459" s="6" t="str">
        <f>IF(Sheet1!D455="","",Sheet1!D455)</f>
        <v>0009</v>
      </c>
      <c r="K459" s="21" t="str">
        <f>IF(Sheet1!E455="","",PROPER(Sheet1!E455))</f>
        <v>Union Township</v>
      </c>
    </row>
    <row r="460" spans="1:11" x14ac:dyDescent="0.35">
      <c r="A460"/>
      <c r="B460"/>
      <c r="C460"/>
      <c r="D460"/>
      <c r="E460" s="17"/>
      <c r="G460" s="5" t="str">
        <f>IF(Sheet1!B456="","",VLOOKUP(Sheet1!B456,'Support I'!B:C,2,FALSE))</f>
        <v>Montgomery</v>
      </c>
      <c r="H460" s="6" t="str">
        <f>IF(Sheet1!C456="","",Sheet1!C456)</f>
        <v>2</v>
      </c>
      <c r="I460" s="5" t="str">
        <f t="shared" si="10"/>
        <v>Township</v>
      </c>
      <c r="J460" s="6" t="str">
        <f>IF(Sheet1!D456="","",Sheet1!D456)</f>
        <v>0010</v>
      </c>
      <c r="K460" s="21" t="str">
        <f>IF(Sheet1!E456="","",PROPER(Sheet1!E456))</f>
        <v>Walnut Township</v>
      </c>
    </row>
    <row r="461" spans="1:11" x14ac:dyDescent="0.35">
      <c r="A461"/>
      <c r="B461"/>
      <c r="C461"/>
      <c r="D461"/>
      <c r="E461" s="17"/>
      <c r="G461" s="5" t="str">
        <f>IF(Sheet1!B457="","",VLOOKUP(Sheet1!B457,'Support I'!B:C,2,FALSE))</f>
        <v>Montgomery</v>
      </c>
      <c r="H461" s="6" t="str">
        <f>IF(Sheet1!C457="","",Sheet1!C457)</f>
        <v>2</v>
      </c>
      <c r="I461" s="5" t="str">
        <f t="shared" si="10"/>
        <v>Township</v>
      </c>
      <c r="J461" s="6" t="str">
        <f>IF(Sheet1!D457="","",Sheet1!D457)</f>
        <v>0011</v>
      </c>
      <c r="K461" s="21" t="str">
        <f>IF(Sheet1!E457="","",PROPER(Sheet1!E457))</f>
        <v>Wayne Township</v>
      </c>
    </row>
    <row r="462" spans="1:11" x14ac:dyDescent="0.35">
      <c r="A462"/>
      <c r="B462"/>
      <c r="C462"/>
      <c r="D462"/>
      <c r="E462" s="17"/>
      <c r="G462" s="5" t="str">
        <f>IF(Sheet1!B458="","",VLOOKUP(Sheet1!B458,'Support I'!B:C,2,FALSE))</f>
        <v>Morgan</v>
      </c>
      <c r="H462" s="6" t="str">
        <f>IF(Sheet1!C458="","",Sheet1!C458)</f>
        <v>2</v>
      </c>
      <c r="I462" s="5" t="str">
        <f t="shared" si="10"/>
        <v>Township</v>
      </c>
      <c r="J462" s="6" t="str">
        <f>IF(Sheet1!D458="","",Sheet1!D458)</f>
        <v>0001</v>
      </c>
      <c r="K462" s="21" t="str">
        <f>IF(Sheet1!E458="","",PROPER(Sheet1!E458))</f>
        <v>Adams Township</v>
      </c>
    </row>
    <row r="463" spans="1:11" x14ac:dyDescent="0.35">
      <c r="A463"/>
      <c r="B463"/>
      <c r="C463"/>
      <c r="D463"/>
      <c r="E463" s="17"/>
      <c r="G463" s="5" t="str">
        <f>IF(Sheet1!B459="","",VLOOKUP(Sheet1!B459,'Support I'!B:C,2,FALSE))</f>
        <v>Morgan</v>
      </c>
      <c r="H463" s="6" t="str">
        <f>IF(Sheet1!C459="","",Sheet1!C459)</f>
        <v>2</v>
      </c>
      <c r="I463" s="5" t="str">
        <f t="shared" si="10"/>
        <v>Township</v>
      </c>
      <c r="J463" s="6" t="str">
        <f>IF(Sheet1!D459="","",Sheet1!D459)</f>
        <v>0002</v>
      </c>
      <c r="K463" s="21" t="str">
        <f>IF(Sheet1!E459="","",PROPER(Sheet1!E459))</f>
        <v>Ashland Township</v>
      </c>
    </row>
    <row r="464" spans="1:11" x14ac:dyDescent="0.35">
      <c r="A464"/>
      <c r="B464"/>
      <c r="C464"/>
      <c r="D464"/>
      <c r="E464" s="17"/>
      <c r="G464" s="5" t="str">
        <f>IF(Sheet1!B460="","",VLOOKUP(Sheet1!B460,'Support I'!B:C,2,FALSE))</f>
        <v>Morgan</v>
      </c>
      <c r="H464" s="6" t="str">
        <f>IF(Sheet1!C460="","",Sheet1!C460)</f>
        <v>2</v>
      </c>
      <c r="I464" s="5" t="str">
        <f t="shared" si="10"/>
        <v>Township</v>
      </c>
      <c r="J464" s="6" t="str">
        <f>IF(Sheet1!D460="","",Sheet1!D460)</f>
        <v>0003</v>
      </c>
      <c r="K464" s="21" t="str">
        <f>IF(Sheet1!E460="","",PROPER(Sheet1!E460))</f>
        <v>Baker Township</v>
      </c>
    </row>
    <row r="465" spans="1:11" x14ac:dyDescent="0.35">
      <c r="A465"/>
      <c r="B465"/>
      <c r="C465"/>
      <c r="D465"/>
      <c r="E465" s="17"/>
      <c r="G465" s="5" t="str">
        <f>IF(Sheet1!B461="","",VLOOKUP(Sheet1!B461,'Support I'!B:C,2,FALSE))</f>
        <v>Morgan</v>
      </c>
      <c r="H465" s="6" t="str">
        <f>IF(Sheet1!C461="","",Sheet1!C461)</f>
        <v>2</v>
      </c>
      <c r="I465" s="5" t="str">
        <f t="shared" si="10"/>
        <v>Township</v>
      </c>
      <c r="J465" s="6" t="str">
        <f>IF(Sheet1!D461="","",Sheet1!D461)</f>
        <v>0004</v>
      </c>
      <c r="K465" s="21" t="str">
        <f>IF(Sheet1!E461="","",PROPER(Sheet1!E461))</f>
        <v>Brown Township</v>
      </c>
    </row>
    <row r="466" spans="1:11" x14ac:dyDescent="0.35">
      <c r="A466"/>
      <c r="B466"/>
      <c r="C466"/>
      <c r="D466"/>
      <c r="E466" s="17"/>
      <c r="G466" s="5" t="str">
        <f>IF(Sheet1!B462="","",VLOOKUP(Sheet1!B462,'Support I'!B:C,2,FALSE))</f>
        <v>Morgan</v>
      </c>
      <c r="H466" s="6" t="str">
        <f>IF(Sheet1!C462="","",Sheet1!C462)</f>
        <v>2</v>
      </c>
      <c r="I466" s="5" t="str">
        <f t="shared" si="10"/>
        <v>Township</v>
      </c>
      <c r="J466" s="6" t="str">
        <f>IF(Sheet1!D462="","",Sheet1!D462)</f>
        <v>0005</v>
      </c>
      <c r="K466" s="21" t="str">
        <f>IF(Sheet1!E462="","",PROPER(Sheet1!E462))</f>
        <v>Clay Township</v>
      </c>
    </row>
    <row r="467" spans="1:11" x14ac:dyDescent="0.35">
      <c r="A467"/>
      <c r="B467"/>
      <c r="C467"/>
      <c r="D467"/>
      <c r="E467" s="17"/>
      <c r="G467" s="5" t="str">
        <f>IF(Sheet1!B463="","",VLOOKUP(Sheet1!B463,'Support I'!B:C,2,FALSE))</f>
        <v>Morgan</v>
      </c>
      <c r="H467" s="6" t="str">
        <f>IF(Sheet1!C463="","",Sheet1!C463)</f>
        <v>2</v>
      </c>
      <c r="I467" s="5" t="str">
        <f t="shared" si="10"/>
        <v>Township</v>
      </c>
      <c r="J467" s="6" t="str">
        <f>IF(Sheet1!D463="","",Sheet1!D463)</f>
        <v>0006</v>
      </c>
      <c r="K467" s="21" t="str">
        <f>IF(Sheet1!E463="","",PROPER(Sheet1!E463))</f>
        <v>Green Township</v>
      </c>
    </row>
    <row r="468" spans="1:11" x14ac:dyDescent="0.35">
      <c r="A468"/>
      <c r="B468"/>
      <c r="C468"/>
      <c r="D468"/>
      <c r="E468" s="17"/>
      <c r="G468" s="5" t="str">
        <f>IF(Sheet1!B464="","",VLOOKUP(Sheet1!B464,'Support I'!B:C,2,FALSE))</f>
        <v>Morgan</v>
      </c>
      <c r="H468" s="6" t="str">
        <f>IF(Sheet1!C464="","",Sheet1!C464)</f>
        <v>2</v>
      </c>
      <c r="I468" s="5" t="str">
        <f t="shared" si="10"/>
        <v>Township</v>
      </c>
      <c r="J468" s="6" t="str">
        <f>IF(Sheet1!D464="","",Sheet1!D464)</f>
        <v>0007</v>
      </c>
      <c r="K468" s="21" t="str">
        <f>IF(Sheet1!E464="","",PROPER(Sheet1!E464))</f>
        <v>Gregg Township</v>
      </c>
    </row>
    <row r="469" spans="1:11" x14ac:dyDescent="0.35">
      <c r="A469"/>
      <c r="B469"/>
      <c r="C469"/>
      <c r="D469"/>
      <c r="E469" s="17"/>
      <c r="G469" s="5" t="str">
        <f>IF(Sheet1!B465="","",VLOOKUP(Sheet1!B465,'Support I'!B:C,2,FALSE))</f>
        <v>Morgan</v>
      </c>
      <c r="H469" s="6" t="str">
        <f>IF(Sheet1!C465="","",Sheet1!C465)</f>
        <v>2</v>
      </c>
      <c r="I469" s="5" t="str">
        <f t="shared" si="10"/>
        <v>Township</v>
      </c>
      <c r="J469" s="6" t="str">
        <f>IF(Sheet1!D465="","",Sheet1!D465)</f>
        <v>0010</v>
      </c>
      <c r="K469" s="21" t="str">
        <f>IF(Sheet1!E465="","",PROPER(Sheet1!E465))</f>
        <v>Jefferson Township</v>
      </c>
    </row>
    <row r="470" spans="1:11" x14ac:dyDescent="0.35">
      <c r="A470"/>
      <c r="B470"/>
      <c r="C470"/>
      <c r="D470"/>
      <c r="E470" s="17"/>
      <c r="G470" s="5" t="str">
        <f>IF(Sheet1!B466="","",VLOOKUP(Sheet1!B466,'Support I'!B:C,2,FALSE))</f>
        <v>Morgan</v>
      </c>
      <c r="H470" s="6" t="str">
        <f>IF(Sheet1!C466="","",Sheet1!C466)</f>
        <v>2</v>
      </c>
      <c r="I470" s="5" t="str">
        <f t="shared" si="10"/>
        <v>Township</v>
      </c>
      <c r="J470" s="6" t="str">
        <f>IF(Sheet1!D466="","",Sheet1!D466)</f>
        <v>0011</v>
      </c>
      <c r="K470" s="21" t="str">
        <f>IF(Sheet1!E466="","",PROPER(Sheet1!E466))</f>
        <v>Madison Township</v>
      </c>
    </row>
    <row r="471" spans="1:11" x14ac:dyDescent="0.35">
      <c r="A471"/>
      <c r="B471"/>
      <c r="C471"/>
      <c r="D471"/>
      <c r="E471" s="17"/>
      <c r="G471" s="5" t="str">
        <f>IF(Sheet1!B467="","",VLOOKUP(Sheet1!B467,'Support I'!B:C,2,FALSE))</f>
        <v>Morgan</v>
      </c>
      <c r="H471" s="6" t="str">
        <f>IF(Sheet1!C467="","",Sheet1!C467)</f>
        <v>2</v>
      </c>
      <c r="I471" s="5" t="str">
        <f t="shared" si="10"/>
        <v>Township</v>
      </c>
      <c r="J471" s="6" t="str">
        <f>IF(Sheet1!D467="","",Sheet1!D467)</f>
        <v>0013</v>
      </c>
      <c r="K471" s="21" t="str">
        <f>IF(Sheet1!E467="","",PROPER(Sheet1!E467))</f>
        <v>Ray Township</v>
      </c>
    </row>
    <row r="472" spans="1:11" x14ac:dyDescent="0.35">
      <c r="A472"/>
      <c r="B472"/>
      <c r="C472"/>
      <c r="D472"/>
      <c r="E472" s="17"/>
      <c r="G472" s="5" t="str">
        <f>IF(Sheet1!B468="","",VLOOKUP(Sheet1!B468,'Support I'!B:C,2,FALSE))</f>
        <v>Morgan</v>
      </c>
      <c r="H472" s="6" t="str">
        <f>IF(Sheet1!C468="","",Sheet1!C468)</f>
        <v>2</v>
      </c>
      <c r="I472" s="5" t="str">
        <f t="shared" si="10"/>
        <v>Township</v>
      </c>
      <c r="J472" s="6" t="str">
        <f>IF(Sheet1!D468="","",Sheet1!D468)</f>
        <v>0014</v>
      </c>
      <c r="K472" s="21" t="str">
        <f>IF(Sheet1!E468="","",PROPER(Sheet1!E468))</f>
        <v>Washington Township</v>
      </c>
    </row>
    <row r="473" spans="1:11" x14ac:dyDescent="0.35">
      <c r="A473"/>
      <c r="B473"/>
      <c r="C473"/>
      <c r="D473"/>
      <c r="E473" s="17"/>
      <c r="G473" s="5" t="str">
        <f>IF(Sheet1!B469="","",VLOOKUP(Sheet1!B469,'Support I'!B:C,2,FALSE))</f>
        <v>Newton</v>
      </c>
      <c r="H473" s="6" t="str">
        <f>IF(Sheet1!C469="","",Sheet1!C469)</f>
        <v>2</v>
      </c>
      <c r="I473" s="5" t="str">
        <f t="shared" si="10"/>
        <v>Township</v>
      </c>
      <c r="J473" s="6" t="str">
        <f>IF(Sheet1!D469="","",Sheet1!D469)</f>
        <v>0001</v>
      </c>
      <c r="K473" s="21" t="str">
        <f>IF(Sheet1!E469="","",PROPER(Sheet1!E469))</f>
        <v>Beaver Township</v>
      </c>
    </row>
    <row r="474" spans="1:11" x14ac:dyDescent="0.35">
      <c r="A474"/>
      <c r="B474"/>
      <c r="C474"/>
      <c r="D474"/>
      <c r="E474" s="17"/>
      <c r="G474" s="5" t="str">
        <f>IF(Sheet1!B470="","",VLOOKUP(Sheet1!B470,'Support I'!B:C,2,FALSE))</f>
        <v>Newton</v>
      </c>
      <c r="H474" s="6" t="str">
        <f>IF(Sheet1!C470="","",Sheet1!C470)</f>
        <v>2</v>
      </c>
      <c r="I474" s="5" t="str">
        <f t="shared" si="10"/>
        <v>Township</v>
      </c>
      <c r="J474" s="6" t="str">
        <f>IF(Sheet1!D470="","",Sheet1!D470)</f>
        <v>0002</v>
      </c>
      <c r="K474" s="21" t="str">
        <f>IF(Sheet1!E470="","",PROPER(Sheet1!E470))</f>
        <v>Colfax Township</v>
      </c>
    </row>
    <row r="475" spans="1:11" x14ac:dyDescent="0.35">
      <c r="A475"/>
      <c r="B475"/>
      <c r="C475"/>
      <c r="D475"/>
      <c r="E475" s="17"/>
      <c r="G475" s="5" t="str">
        <f>IF(Sheet1!B471="","",VLOOKUP(Sheet1!B471,'Support I'!B:C,2,FALSE))</f>
        <v>Newton</v>
      </c>
      <c r="H475" s="6" t="str">
        <f>IF(Sheet1!C471="","",Sheet1!C471)</f>
        <v>2</v>
      </c>
      <c r="I475" s="5" t="str">
        <f t="shared" si="10"/>
        <v>Township</v>
      </c>
      <c r="J475" s="6" t="str">
        <f>IF(Sheet1!D471="","",Sheet1!D471)</f>
        <v>0003</v>
      </c>
      <c r="K475" s="21" t="str">
        <f>IF(Sheet1!E471="","",PROPER(Sheet1!E471))</f>
        <v>Grant Township</v>
      </c>
    </row>
    <row r="476" spans="1:11" x14ac:dyDescent="0.35">
      <c r="A476"/>
      <c r="B476"/>
      <c r="C476"/>
      <c r="D476"/>
      <c r="E476" s="17"/>
      <c r="G476" s="5" t="str">
        <f>IF(Sheet1!B472="","",VLOOKUP(Sheet1!B472,'Support I'!B:C,2,FALSE))</f>
        <v>Newton</v>
      </c>
      <c r="H476" s="6" t="str">
        <f>IF(Sheet1!C472="","",Sheet1!C472)</f>
        <v>2</v>
      </c>
      <c r="I476" s="5" t="str">
        <f t="shared" si="10"/>
        <v>Township</v>
      </c>
      <c r="J476" s="6" t="str">
        <f>IF(Sheet1!D472="","",Sheet1!D472)</f>
        <v>0004</v>
      </c>
      <c r="K476" s="21" t="str">
        <f>IF(Sheet1!E472="","",PROPER(Sheet1!E472))</f>
        <v>Iroquois Township</v>
      </c>
    </row>
    <row r="477" spans="1:11" x14ac:dyDescent="0.35">
      <c r="A477"/>
      <c r="B477"/>
      <c r="C477"/>
      <c r="D477"/>
      <c r="E477" s="17"/>
      <c r="G477" s="5" t="str">
        <f>IF(Sheet1!B473="","",VLOOKUP(Sheet1!B473,'Support I'!B:C,2,FALSE))</f>
        <v>Newton</v>
      </c>
      <c r="H477" s="6" t="str">
        <f>IF(Sheet1!C473="","",Sheet1!C473)</f>
        <v>2</v>
      </c>
      <c r="I477" s="5" t="str">
        <f t="shared" si="10"/>
        <v>Township</v>
      </c>
      <c r="J477" s="6" t="str">
        <f>IF(Sheet1!D473="","",Sheet1!D473)</f>
        <v>0005</v>
      </c>
      <c r="K477" s="21" t="str">
        <f>IF(Sheet1!E473="","",PROPER(Sheet1!E473))</f>
        <v>Jackson Township</v>
      </c>
    </row>
    <row r="478" spans="1:11" x14ac:dyDescent="0.35">
      <c r="A478"/>
      <c r="B478"/>
      <c r="C478"/>
      <c r="D478"/>
      <c r="E478" s="17"/>
      <c r="G478" s="5" t="str">
        <f>IF(Sheet1!B474="","",VLOOKUP(Sheet1!B474,'Support I'!B:C,2,FALSE))</f>
        <v>Newton</v>
      </c>
      <c r="H478" s="6" t="str">
        <f>IF(Sheet1!C474="","",Sheet1!C474)</f>
        <v>2</v>
      </c>
      <c r="I478" s="5" t="str">
        <f t="shared" si="10"/>
        <v>Township</v>
      </c>
      <c r="J478" s="6" t="str">
        <f>IF(Sheet1!D474="","",Sheet1!D474)</f>
        <v>0006</v>
      </c>
      <c r="K478" s="21" t="str">
        <f>IF(Sheet1!E474="","",PROPER(Sheet1!E474))</f>
        <v>Jefferson Township</v>
      </c>
    </row>
    <row r="479" spans="1:11" x14ac:dyDescent="0.35">
      <c r="A479"/>
      <c r="B479"/>
      <c r="C479"/>
      <c r="D479"/>
      <c r="E479" s="17"/>
      <c r="G479" s="5" t="str">
        <f>IF(Sheet1!B475="","",VLOOKUP(Sheet1!B475,'Support I'!B:C,2,FALSE))</f>
        <v>Newton</v>
      </c>
      <c r="H479" s="6" t="str">
        <f>IF(Sheet1!C475="","",Sheet1!C475)</f>
        <v>2</v>
      </c>
      <c r="I479" s="5" t="str">
        <f t="shared" si="10"/>
        <v>Township</v>
      </c>
      <c r="J479" s="6" t="str">
        <f>IF(Sheet1!D475="","",Sheet1!D475)</f>
        <v>0007</v>
      </c>
      <c r="K479" s="21" t="str">
        <f>IF(Sheet1!E475="","",PROPER(Sheet1!E475))</f>
        <v>Lake Township</v>
      </c>
    </row>
    <row r="480" spans="1:11" x14ac:dyDescent="0.35">
      <c r="A480"/>
      <c r="B480"/>
      <c r="C480"/>
      <c r="D480"/>
      <c r="E480" s="17"/>
      <c r="G480" s="5" t="str">
        <f>IF(Sheet1!B476="","",VLOOKUP(Sheet1!B476,'Support I'!B:C,2,FALSE))</f>
        <v>Newton</v>
      </c>
      <c r="H480" s="6" t="str">
        <f>IF(Sheet1!C476="","",Sheet1!C476)</f>
        <v>2</v>
      </c>
      <c r="I480" s="5" t="str">
        <f t="shared" si="10"/>
        <v>Township</v>
      </c>
      <c r="J480" s="6" t="str">
        <f>IF(Sheet1!D476="","",Sheet1!D476)</f>
        <v>0008</v>
      </c>
      <c r="K480" s="21" t="str">
        <f>IF(Sheet1!E476="","",PROPER(Sheet1!E476))</f>
        <v>Lincoln Township</v>
      </c>
    </row>
    <row r="481" spans="1:11" x14ac:dyDescent="0.35">
      <c r="A481"/>
      <c r="B481"/>
      <c r="C481"/>
      <c r="D481"/>
      <c r="E481" s="17"/>
      <c r="G481" s="5" t="str">
        <f>IF(Sheet1!B477="","",VLOOKUP(Sheet1!B477,'Support I'!B:C,2,FALSE))</f>
        <v>Newton</v>
      </c>
      <c r="H481" s="6" t="str">
        <f>IF(Sheet1!C477="","",Sheet1!C477)</f>
        <v>2</v>
      </c>
      <c r="I481" s="5" t="str">
        <f t="shared" si="10"/>
        <v>Township</v>
      </c>
      <c r="J481" s="6" t="str">
        <f>IF(Sheet1!D477="","",Sheet1!D477)</f>
        <v>0009</v>
      </c>
      <c r="K481" s="21" t="str">
        <f>IF(Sheet1!E477="","",PROPER(Sheet1!E477))</f>
        <v>Mcclellan Township</v>
      </c>
    </row>
    <row r="482" spans="1:11" x14ac:dyDescent="0.35">
      <c r="A482"/>
      <c r="B482"/>
      <c r="C482"/>
      <c r="D482"/>
      <c r="E482" s="17"/>
      <c r="G482" s="5" t="str">
        <f>IF(Sheet1!B478="","",VLOOKUP(Sheet1!B478,'Support I'!B:C,2,FALSE))</f>
        <v>Newton</v>
      </c>
      <c r="H482" s="6" t="str">
        <f>IF(Sheet1!C478="","",Sheet1!C478)</f>
        <v>2</v>
      </c>
      <c r="I482" s="5" t="str">
        <f t="shared" si="10"/>
        <v>Township</v>
      </c>
      <c r="J482" s="6" t="str">
        <f>IF(Sheet1!D478="","",Sheet1!D478)</f>
        <v>0010</v>
      </c>
      <c r="K482" s="21" t="str">
        <f>IF(Sheet1!E478="","",PROPER(Sheet1!E478))</f>
        <v>Washington Township</v>
      </c>
    </row>
    <row r="483" spans="1:11" x14ac:dyDescent="0.35">
      <c r="A483"/>
      <c r="B483"/>
      <c r="C483"/>
      <c r="D483"/>
      <c r="E483" s="17"/>
      <c r="G483" s="5" t="str">
        <f>IF(Sheet1!B479="","",VLOOKUP(Sheet1!B479,'Support I'!B:C,2,FALSE))</f>
        <v>Noble</v>
      </c>
      <c r="H483" s="6" t="str">
        <f>IF(Sheet1!C479="","",Sheet1!C479)</f>
        <v>2</v>
      </c>
      <c r="I483" s="5" t="str">
        <f t="shared" si="10"/>
        <v>Township</v>
      </c>
      <c r="J483" s="6" t="str">
        <f>IF(Sheet1!D479="","",Sheet1!D479)</f>
        <v>0001</v>
      </c>
      <c r="K483" s="21" t="str">
        <f>IF(Sheet1!E479="","",PROPER(Sheet1!E479))</f>
        <v>Albion Township</v>
      </c>
    </row>
    <row r="484" spans="1:11" x14ac:dyDescent="0.35">
      <c r="A484"/>
      <c r="B484"/>
      <c r="C484"/>
      <c r="D484"/>
      <c r="E484" s="17"/>
      <c r="G484" s="5" t="str">
        <f>IF(Sheet1!B480="","",VLOOKUP(Sheet1!B480,'Support I'!B:C,2,FALSE))</f>
        <v>Noble</v>
      </c>
      <c r="H484" s="6" t="str">
        <f>IF(Sheet1!C480="","",Sheet1!C480)</f>
        <v>2</v>
      </c>
      <c r="I484" s="5" t="str">
        <f t="shared" si="10"/>
        <v>Township</v>
      </c>
      <c r="J484" s="6" t="str">
        <f>IF(Sheet1!D480="","",Sheet1!D480)</f>
        <v>0002</v>
      </c>
      <c r="K484" s="21" t="str">
        <f>IF(Sheet1!E480="","",PROPER(Sheet1!E480))</f>
        <v>Allen Township</v>
      </c>
    </row>
    <row r="485" spans="1:11" x14ac:dyDescent="0.35">
      <c r="A485"/>
      <c r="B485"/>
      <c r="C485"/>
      <c r="D485"/>
      <c r="E485" s="17"/>
      <c r="G485" s="5" t="str">
        <f>IF(Sheet1!B481="","",VLOOKUP(Sheet1!B481,'Support I'!B:C,2,FALSE))</f>
        <v>Noble</v>
      </c>
      <c r="H485" s="6" t="str">
        <f>IF(Sheet1!C481="","",Sheet1!C481)</f>
        <v>2</v>
      </c>
      <c r="I485" s="5" t="str">
        <f t="shared" si="10"/>
        <v>Township</v>
      </c>
      <c r="J485" s="6" t="str">
        <f>IF(Sheet1!D481="","",Sheet1!D481)</f>
        <v>0003</v>
      </c>
      <c r="K485" s="21" t="str">
        <f>IF(Sheet1!E481="","",PROPER(Sheet1!E481))</f>
        <v>Elkhart Township</v>
      </c>
    </row>
    <row r="486" spans="1:11" x14ac:dyDescent="0.35">
      <c r="A486"/>
      <c r="B486"/>
      <c r="C486"/>
      <c r="D486"/>
      <c r="E486" s="17"/>
      <c r="G486" s="5" t="str">
        <f>IF(Sheet1!B482="","",VLOOKUP(Sheet1!B482,'Support I'!B:C,2,FALSE))</f>
        <v>Noble</v>
      </c>
      <c r="H486" s="6" t="str">
        <f>IF(Sheet1!C482="","",Sheet1!C482)</f>
        <v>2</v>
      </c>
      <c r="I486" s="5" t="str">
        <f t="shared" si="10"/>
        <v>Township</v>
      </c>
      <c r="J486" s="6" t="str">
        <f>IF(Sheet1!D482="","",Sheet1!D482)</f>
        <v>0004</v>
      </c>
      <c r="K486" s="21" t="str">
        <f>IF(Sheet1!E482="","",PROPER(Sheet1!E482))</f>
        <v>Green Township</v>
      </c>
    </row>
    <row r="487" spans="1:11" x14ac:dyDescent="0.35">
      <c r="A487"/>
      <c r="B487"/>
      <c r="C487"/>
      <c r="D487"/>
      <c r="E487" s="17"/>
      <c r="G487" s="5" t="str">
        <f>IF(Sheet1!B483="","",VLOOKUP(Sheet1!B483,'Support I'!B:C,2,FALSE))</f>
        <v>Noble</v>
      </c>
      <c r="H487" s="6" t="str">
        <f>IF(Sheet1!C483="","",Sheet1!C483)</f>
        <v>2</v>
      </c>
      <c r="I487" s="5" t="str">
        <f t="shared" si="10"/>
        <v>Township</v>
      </c>
      <c r="J487" s="6" t="str">
        <f>IF(Sheet1!D483="","",Sheet1!D483)</f>
        <v>0005</v>
      </c>
      <c r="K487" s="21" t="str">
        <f>IF(Sheet1!E483="","",PROPER(Sheet1!E483))</f>
        <v>Jefferson Township</v>
      </c>
    </row>
    <row r="488" spans="1:11" x14ac:dyDescent="0.35">
      <c r="A488"/>
      <c r="B488"/>
      <c r="C488"/>
      <c r="D488"/>
      <c r="E488" s="17"/>
      <c r="G488" s="5" t="str">
        <f>IF(Sheet1!B484="","",VLOOKUP(Sheet1!B484,'Support I'!B:C,2,FALSE))</f>
        <v>Noble</v>
      </c>
      <c r="H488" s="6" t="str">
        <f>IF(Sheet1!C484="","",Sheet1!C484)</f>
        <v>2</v>
      </c>
      <c r="I488" s="5" t="str">
        <f t="shared" si="10"/>
        <v>Township</v>
      </c>
      <c r="J488" s="6" t="str">
        <f>IF(Sheet1!D484="","",Sheet1!D484)</f>
        <v>0006</v>
      </c>
      <c r="K488" s="21" t="str">
        <f>IF(Sheet1!E484="","",PROPER(Sheet1!E484))</f>
        <v>Noble Township</v>
      </c>
    </row>
    <row r="489" spans="1:11" x14ac:dyDescent="0.35">
      <c r="A489"/>
      <c r="B489"/>
      <c r="C489"/>
      <c r="D489"/>
      <c r="E489" s="17"/>
      <c r="G489" s="5" t="str">
        <f>IF(Sheet1!B485="","",VLOOKUP(Sheet1!B485,'Support I'!B:C,2,FALSE))</f>
        <v>Noble</v>
      </c>
      <c r="H489" s="6" t="str">
        <f>IF(Sheet1!C485="","",Sheet1!C485)</f>
        <v>2</v>
      </c>
      <c r="I489" s="5" t="str">
        <f t="shared" si="10"/>
        <v>Township</v>
      </c>
      <c r="J489" s="6" t="str">
        <f>IF(Sheet1!D485="","",Sheet1!D485)</f>
        <v>0007</v>
      </c>
      <c r="K489" s="21" t="str">
        <f>IF(Sheet1!E485="","",PROPER(Sheet1!E485))</f>
        <v>Orange Township</v>
      </c>
    </row>
    <row r="490" spans="1:11" x14ac:dyDescent="0.35">
      <c r="A490"/>
      <c r="B490"/>
      <c r="C490"/>
      <c r="D490"/>
      <c r="E490" s="17"/>
      <c r="G490" s="5" t="str">
        <f>IF(Sheet1!B486="","",VLOOKUP(Sheet1!B486,'Support I'!B:C,2,FALSE))</f>
        <v>Noble</v>
      </c>
      <c r="H490" s="6" t="str">
        <f>IF(Sheet1!C486="","",Sheet1!C486)</f>
        <v>2</v>
      </c>
      <c r="I490" s="5" t="str">
        <f t="shared" si="10"/>
        <v>Township</v>
      </c>
      <c r="J490" s="6" t="str">
        <f>IF(Sheet1!D486="","",Sheet1!D486)</f>
        <v>0008</v>
      </c>
      <c r="K490" s="21" t="str">
        <f>IF(Sheet1!E486="","",PROPER(Sheet1!E486))</f>
        <v>Perry Township</v>
      </c>
    </row>
    <row r="491" spans="1:11" x14ac:dyDescent="0.35">
      <c r="A491"/>
      <c r="B491"/>
      <c r="C491"/>
      <c r="D491"/>
      <c r="E491" s="17"/>
      <c r="G491" s="5" t="str">
        <f>IF(Sheet1!B487="","",VLOOKUP(Sheet1!B487,'Support I'!B:C,2,FALSE))</f>
        <v>Noble</v>
      </c>
      <c r="H491" s="6" t="str">
        <f>IF(Sheet1!C487="","",Sheet1!C487)</f>
        <v>2</v>
      </c>
      <c r="I491" s="5" t="str">
        <f t="shared" si="10"/>
        <v>Township</v>
      </c>
      <c r="J491" s="6" t="str">
        <f>IF(Sheet1!D487="","",Sheet1!D487)</f>
        <v>0009</v>
      </c>
      <c r="K491" s="21" t="str">
        <f>IF(Sheet1!E487="","",PROPER(Sheet1!E487))</f>
        <v>Sparta Township</v>
      </c>
    </row>
    <row r="492" spans="1:11" x14ac:dyDescent="0.35">
      <c r="A492"/>
      <c r="B492"/>
      <c r="C492"/>
      <c r="D492"/>
      <c r="E492" s="17"/>
      <c r="G492" s="5" t="str">
        <f>IF(Sheet1!B488="","",VLOOKUP(Sheet1!B488,'Support I'!B:C,2,FALSE))</f>
        <v>Noble</v>
      </c>
      <c r="H492" s="6" t="str">
        <f>IF(Sheet1!C488="","",Sheet1!C488)</f>
        <v>2</v>
      </c>
      <c r="I492" s="5" t="str">
        <f t="shared" si="10"/>
        <v>Township</v>
      </c>
      <c r="J492" s="6" t="str">
        <f>IF(Sheet1!D488="","",Sheet1!D488)</f>
        <v>0010</v>
      </c>
      <c r="K492" s="21" t="str">
        <f>IF(Sheet1!E488="","",PROPER(Sheet1!E488))</f>
        <v>Swan Township</v>
      </c>
    </row>
    <row r="493" spans="1:11" x14ac:dyDescent="0.35">
      <c r="A493"/>
      <c r="B493"/>
      <c r="C493"/>
      <c r="D493"/>
      <c r="E493" s="17"/>
      <c r="G493" s="5" t="str">
        <f>IF(Sheet1!B489="","",VLOOKUP(Sheet1!B489,'Support I'!B:C,2,FALSE))</f>
        <v>Noble</v>
      </c>
      <c r="H493" s="6" t="str">
        <f>IF(Sheet1!C489="","",Sheet1!C489)</f>
        <v>2</v>
      </c>
      <c r="I493" s="5" t="str">
        <f t="shared" si="10"/>
        <v>Township</v>
      </c>
      <c r="J493" s="6" t="str">
        <f>IF(Sheet1!D489="","",Sheet1!D489)</f>
        <v>0011</v>
      </c>
      <c r="K493" s="21" t="str">
        <f>IF(Sheet1!E489="","",PROPER(Sheet1!E489))</f>
        <v>Washington Township</v>
      </c>
    </row>
    <row r="494" spans="1:11" x14ac:dyDescent="0.35">
      <c r="A494"/>
      <c r="B494"/>
      <c r="C494"/>
      <c r="D494"/>
      <c r="E494" s="17"/>
      <c r="G494" s="5" t="str">
        <f>IF(Sheet1!B490="","",VLOOKUP(Sheet1!B490,'Support I'!B:C,2,FALSE))</f>
        <v>Noble</v>
      </c>
      <c r="H494" s="6" t="str">
        <f>IF(Sheet1!C490="","",Sheet1!C490)</f>
        <v>2</v>
      </c>
      <c r="I494" s="5" t="str">
        <f t="shared" si="10"/>
        <v>Township</v>
      </c>
      <c r="J494" s="6" t="str">
        <f>IF(Sheet1!D490="","",Sheet1!D490)</f>
        <v>0012</v>
      </c>
      <c r="K494" s="21" t="str">
        <f>IF(Sheet1!E490="","",PROPER(Sheet1!E490))</f>
        <v>Wayne Township</v>
      </c>
    </row>
    <row r="495" spans="1:11" x14ac:dyDescent="0.35">
      <c r="A495"/>
      <c r="B495"/>
      <c r="C495"/>
      <c r="D495"/>
      <c r="E495" s="17"/>
      <c r="G495" s="5" t="str">
        <f>IF(Sheet1!B491="","",VLOOKUP(Sheet1!B491,'Support I'!B:C,2,FALSE))</f>
        <v>Noble</v>
      </c>
      <c r="H495" s="6" t="str">
        <f>IF(Sheet1!C491="","",Sheet1!C491)</f>
        <v>2</v>
      </c>
      <c r="I495" s="5" t="str">
        <f t="shared" si="10"/>
        <v>Township</v>
      </c>
      <c r="J495" s="6" t="str">
        <f>IF(Sheet1!D491="","",Sheet1!D491)</f>
        <v>0013</v>
      </c>
      <c r="K495" s="21" t="str">
        <f>IF(Sheet1!E491="","",PROPER(Sheet1!E491))</f>
        <v>York Township</v>
      </c>
    </row>
    <row r="496" spans="1:11" x14ac:dyDescent="0.35">
      <c r="A496"/>
      <c r="B496"/>
      <c r="C496"/>
      <c r="D496"/>
      <c r="E496" s="17"/>
      <c r="G496" s="5" t="str">
        <f>IF(Sheet1!B492="","",VLOOKUP(Sheet1!B492,'Support I'!B:C,2,FALSE))</f>
        <v>Ohio</v>
      </c>
      <c r="H496" s="6" t="str">
        <f>IF(Sheet1!C492="","",Sheet1!C492)</f>
        <v>2</v>
      </c>
      <c r="I496" s="5" t="str">
        <f t="shared" si="10"/>
        <v>Township</v>
      </c>
      <c r="J496" s="6" t="str">
        <f>IF(Sheet1!D492="","",Sheet1!D492)</f>
        <v>0001</v>
      </c>
      <c r="K496" s="21" t="str">
        <f>IF(Sheet1!E492="","",PROPER(Sheet1!E492))</f>
        <v>Cass Township</v>
      </c>
    </row>
    <row r="497" spans="1:11" x14ac:dyDescent="0.35">
      <c r="A497"/>
      <c r="B497"/>
      <c r="C497"/>
      <c r="D497"/>
      <c r="E497" s="17"/>
      <c r="G497" s="5" t="str">
        <f>IF(Sheet1!B493="","",VLOOKUP(Sheet1!B493,'Support I'!B:C,2,FALSE))</f>
        <v>Ohio</v>
      </c>
      <c r="H497" s="6" t="str">
        <f>IF(Sheet1!C493="","",Sheet1!C493)</f>
        <v>2</v>
      </c>
      <c r="I497" s="5" t="str">
        <f t="shared" si="10"/>
        <v>Township</v>
      </c>
      <c r="J497" s="6" t="str">
        <f>IF(Sheet1!D493="","",Sheet1!D493)</f>
        <v>0002</v>
      </c>
      <c r="K497" s="21" t="str">
        <f>IF(Sheet1!E493="","",PROPER(Sheet1!E493))</f>
        <v>Pike Township</v>
      </c>
    </row>
    <row r="498" spans="1:11" x14ac:dyDescent="0.35">
      <c r="A498"/>
      <c r="B498"/>
      <c r="C498"/>
      <c r="D498"/>
      <c r="E498" s="17"/>
      <c r="G498" s="5" t="str">
        <f>IF(Sheet1!B494="","",VLOOKUP(Sheet1!B494,'Support I'!B:C,2,FALSE))</f>
        <v>Ohio</v>
      </c>
      <c r="H498" s="6" t="str">
        <f>IF(Sheet1!C494="","",Sheet1!C494)</f>
        <v>2</v>
      </c>
      <c r="I498" s="5" t="str">
        <f t="shared" si="10"/>
        <v>Township</v>
      </c>
      <c r="J498" s="6" t="str">
        <f>IF(Sheet1!D494="","",Sheet1!D494)</f>
        <v>0003</v>
      </c>
      <c r="K498" s="21" t="str">
        <f>IF(Sheet1!E494="","",PROPER(Sheet1!E494))</f>
        <v>Randolph Township</v>
      </c>
    </row>
    <row r="499" spans="1:11" x14ac:dyDescent="0.35">
      <c r="A499"/>
      <c r="B499"/>
      <c r="C499"/>
      <c r="D499"/>
      <c r="E499" s="17"/>
      <c r="G499" s="5" t="str">
        <f>IF(Sheet1!B495="","",VLOOKUP(Sheet1!B495,'Support I'!B:C,2,FALSE))</f>
        <v>Ohio</v>
      </c>
      <c r="H499" s="6" t="str">
        <f>IF(Sheet1!C495="","",Sheet1!C495)</f>
        <v>2</v>
      </c>
      <c r="I499" s="5" t="str">
        <f t="shared" si="10"/>
        <v>Township</v>
      </c>
      <c r="J499" s="6" t="str">
        <f>IF(Sheet1!D495="","",Sheet1!D495)</f>
        <v>0004</v>
      </c>
      <c r="K499" s="21" t="str">
        <f>IF(Sheet1!E495="","",PROPER(Sheet1!E495))</f>
        <v>Union Township</v>
      </c>
    </row>
    <row r="500" spans="1:11" x14ac:dyDescent="0.35">
      <c r="A500"/>
      <c r="B500"/>
      <c r="C500"/>
      <c r="D500"/>
      <c r="E500" s="17"/>
      <c r="G500" s="5" t="str">
        <f>IF(Sheet1!B496="","",VLOOKUP(Sheet1!B496,'Support I'!B:C,2,FALSE))</f>
        <v>Owen</v>
      </c>
      <c r="H500" s="6" t="str">
        <f>IF(Sheet1!C496="","",Sheet1!C496)</f>
        <v>2</v>
      </c>
      <c r="I500" s="5" t="str">
        <f t="shared" si="10"/>
        <v>Township</v>
      </c>
      <c r="J500" s="6" t="str">
        <f>IF(Sheet1!D496="","",Sheet1!D496)</f>
        <v>0001</v>
      </c>
      <c r="K500" s="21" t="str">
        <f>IF(Sheet1!E496="","",PROPER(Sheet1!E496))</f>
        <v>Clay Township</v>
      </c>
    </row>
    <row r="501" spans="1:11" x14ac:dyDescent="0.35">
      <c r="A501"/>
      <c r="B501"/>
      <c r="C501"/>
      <c r="D501"/>
      <c r="E501" s="17"/>
      <c r="G501" s="5" t="str">
        <f>IF(Sheet1!B497="","",VLOOKUP(Sheet1!B497,'Support I'!B:C,2,FALSE))</f>
        <v>Owen</v>
      </c>
      <c r="H501" s="6" t="str">
        <f>IF(Sheet1!C497="","",Sheet1!C497)</f>
        <v>2</v>
      </c>
      <c r="I501" s="5" t="str">
        <f t="shared" si="10"/>
        <v>Township</v>
      </c>
      <c r="J501" s="6" t="str">
        <f>IF(Sheet1!D497="","",Sheet1!D497)</f>
        <v>0002</v>
      </c>
      <c r="K501" s="21" t="str">
        <f>IF(Sheet1!E497="","",PROPER(Sheet1!E497))</f>
        <v>Franklin Township</v>
      </c>
    </row>
    <row r="502" spans="1:11" x14ac:dyDescent="0.35">
      <c r="A502"/>
      <c r="B502"/>
      <c r="C502"/>
      <c r="D502"/>
      <c r="E502" s="17"/>
      <c r="G502" s="5" t="str">
        <f>IF(Sheet1!B498="","",VLOOKUP(Sheet1!B498,'Support I'!B:C,2,FALSE))</f>
        <v>Owen</v>
      </c>
      <c r="H502" s="6" t="str">
        <f>IF(Sheet1!C498="","",Sheet1!C498)</f>
        <v>2</v>
      </c>
      <c r="I502" s="5" t="str">
        <f t="shared" si="10"/>
        <v>Township</v>
      </c>
      <c r="J502" s="6" t="str">
        <f>IF(Sheet1!D498="","",Sheet1!D498)</f>
        <v>0003</v>
      </c>
      <c r="K502" s="21" t="str">
        <f>IF(Sheet1!E498="","",PROPER(Sheet1!E498))</f>
        <v>Harrison Township</v>
      </c>
    </row>
    <row r="503" spans="1:11" x14ac:dyDescent="0.35">
      <c r="A503"/>
      <c r="B503"/>
      <c r="C503"/>
      <c r="D503"/>
      <c r="E503" s="17"/>
      <c r="G503" s="5" t="str">
        <f>IF(Sheet1!B499="","",VLOOKUP(Sheet1!B499,'Support I'!B:C,2,FALSE))</f>
        <v>Owen</v>
      </c>
      <c r="H503" s="6" t="str">
        <f>IF(Sheet1!C499="","",Sheet1!C499)</f>
        <v>2</v>
      </c>
      <c r="I503" s="5" t="str">
        <f t="shared" si="10"/>
        <v>Township</v>
      </c>
      <c r="J503" s="6" t="str">
        <f>IF(Sheet1!D499="","",Sheet1!D499)</f>
        <v>0005</v>
      </c>
      <c r="K503" s="21" t="str">
        <f>IF(Sheet1!E499="","",PROPER(Sheet1!E499))</f>
        <v>Jefferson Township</v>
      </c>
    </row>
    <row r="504" spans="1:11" x14ac:dyDescent="0.35">
      <c r="A504"/>
      <c r="B504"/>
      <c r="C504"/>
      <c r="D504"/>
      <c r="E504" s="17"/>
      <c r="G504" s="5" t="str">
        <f>IF(Sheet1!B500="","",VLOOKUP(Sheet1!B500,'Support I'!B:C,2,FALSE))</f>
        <v>Owen</v>
      </c>
      <c r="H504" s="6" t="str">
        <f>IF(Sheet1!C500="","",Sheet1!C500)</f>
        <v>2</v>
      </c>
      <c r="I504" s="5" t="str">
        <f t="shared" si="10"/>
        <v>Township</v>
      </c>
      <c r="J504" s="6" t="str">
        <f>IF(Sheet1!D500="","",Sheet1!D500)</f>
        <v>0006</v>
      </c>
      <c r="K504" s="21" t="str">
        <f>IF(Sheet1!E500="","",PROPER(Sheet1!E500))</f>
        <v>Jennings Township</v>
      </c>
    </row>
    <row r="505" spans="1:11" x14ac:dyDescent="0.35">
      <c r="A505"/>
      <c r="B505"/>
      <c r="C505"/>
      <c r="D505"/>
      <c r="E505" s="17"/>
      <c r="G505" s="5" t="str">
        <f>IF(Sheet1!B501="","",VLOOKUP(Sheet1!B501,'Support I'!B:C,2,FALSE))</f>
        <v>Owen</v>
      </c>
      <c r="H505" s="6" t="str">
        <f>IF(Sheet1!C501="","",Sheet1!C501)</f>
        <v>2</v>
      </c>
      <c r="I505" s="5" t="str">
        <f t="shared" si="10"/>
        <v>Township</v>
      </c>
      <c r="J505" s="6" t="str">
        <f>IF(Sheet1!D501="","",Sheet1!D501)</f>
        <v>0007</v>
      </c>
      <c r="K505" s="21" t="str">
        <f>IF(Sheet1!E501="","",PROPER(Sheet1!E501))</f>
        <v>Lafayette Township</v>
      </c>
    </row>
    <row r="506" spans="1:11" x14ac:dyDescent="0.35">
      <c r="A506"/>
      <c r="B506"/>
      <c r="C506"/>
      <c r="D506"/>
      <c r="E506" s="17"/>
      <c r="G506" s="5" t="str">
        <f>IF(Sheet1!B502="","",VLOOKUP(Sheet1!B502,'Support I'!B:C,2,FALSE))</f>
        <v>Owen</v>
      </c>
      <c r="H506" s="6" t="str">
        <f>IF(Sheet1!C502="","",Sheet1!C502)</f>
        <v>2</v>
      </c>
      <c r="I506" s="5" t="str">
        <f t="shared" si="10"/>
        <v>Township</v>
      </c>
      <c r="J506" s="6" t="str">
        <f>IF(Sheet1!D502="","",Sheet1!D502)</f>
        <v>0008</v>
      </c>
      <c r="K506" s="21" t="str">
        <f>IF(Sheet1!E502="","",PROPER(Sheet1!E502))</f>
        <v>Marion Township</v>
      </c>
    </row>
    <row r="507" spans="1:11" x14ac:dyDescent="0.35">
      <c r="A507"/>
      <c r="B507"/>
      <c r="C507"/>
      <c r="D507"/>
      <c r="E507" s="17"/>
      <c r="G507" s="5" t="str">
        <f>IF(Sheet1!B503="","",VLOOKUP(Sheet1!B503,'Support I'!B:C,2,FALSE))</f>
        <v>Owen</v>
      </c>
      <c r="H507" s="6" t="str">
        <f>IF(Sheet1!C503="","",Sheet1!C503)</f>
        <v>2</v>
      </c>
      <c r="I507" s="5" t="str">
        <f t="shared" si="10"/>
        <v>Township</v>
      </c>
      <c r="J507" s="6" t="str">
        <f>IF(Sheet1!D503="","",Sheet1!D503)</f>
        <v>0009</v>
      </c>
      <c r="K507" s="21" t="str">
        <f>IF(Sheet1!E503="","",PROPER(Sheet1!E503))</f>
        <v>Montgomery Township</v>
      </c>
    </row>
    <row r="508" spans="1:11" x14ac:dyDescent="0.35">
      <c r="A508"/>
      <c r="B508"/>
      <c r="C508"/>
      <c r="D508"/>
      <c r="E508" s="17"/>
      <c r="G508" s="5" t="str">
        <f>IF(Sheet1!B504="","",VLOOKUP(Sheet1!B504,'Support I'!B:C,2,FALSE))</f>
        <v>Owen</v>
      </c>
      <c r="H508" s="6" t="str">
        <f>IF(Sheet1!C504="","",Sheet1!C504)</f>
        <v>2</v>
      </c>
      <c r="I508" s="5" t="str">
        <f t="shared" si="10"/>
        <v>Township</v>
      </c>
      <c r="J508" s="6" t="str">
        <f>IF(Sheet1!D504="","",Sheet1!D504)</f>
        <v>0010</v>
      </c>
      <c r="K508" s="21" t="str">
        <f>IF(Sheet1!E504="","",PROPER(Sheet1!E504))</f>
        <v>Morgan Township</v>
      </c>
    </row>
    <row r="509" spans="1:11" x14ac:dyDescent="0.35">
      <c r="A509"/>
      <c r="B509"/>
      <c r="C509"/>
      <c r="D509"/>
      <c r="E509" s="17"/>
      <c r="G509" s="5" t="str">
        <f>IF(Sheet1!B505="","",VLOOKUP(Sheet1!B505,'Support I'!B:C,2,FALSE))</f>
        <v>Owen</v>
      </c>
      <c r="H509" s="6" t="str">
        <f>IF(Sheet1!C505="","",Sheet1!C505)</f>
        <v>2</v>
      </c>
      <c r="I509" s="5" t="str">
        <f t="shared" si="10"/>
        <v>Township</v>
      </c>
      <c r="J509" s="6" t="str">
        <f>IF(Sheet1!D505="","",Sheet1!D505)</f>
        <v>0011</v>
      </c>
      <c r="K509" s="21" t="str">
        <f>IF(Sheet1!E505="","",PROPER(Sheet1!E505))</f>
        <v>Taylor Township</v>
      </c>
    </row>
    <row r="510" spans="1:11" x14ac:dyDescent="0.35">
      <c r="A510"/>
      <c r="B510"/>
      <c r="C510"/>
      <c r="D510"/>
      <c r="E510" s="17"/>
      <c r="G510" s="5" t="str">
        <f>IF(Sheet1!B506="","",VLOOKUP(Sheet1!B506,'Support I'!B:C,2,FALSE))</f>
        <v>Owen</v>
      </c>
      <c r="H510" s="6" t="str">
        <f>IF(Sheet1!C506="","",Sheet1!C506)</f>
        <v>2</v>
      </c>
      <c r="I510" s="5" t="str">
        <f t="shared" si="10"/>
        <v>Township</v>
      </c>
      <c r="J510" s="6" t="str">
        <f>IF(Sheet1!D506="","",Sheet1!D506)</f>
        <v>0013</v>
      </c>
      <c r="K510" s="21" t="str">
        <f>IF(Sheet1!E506="","",PROPER(Sheet1!E506))</f>
        <v>Wayne Township</v>
      </c>
    </row>
    <row r="511" spans="1:11" x14ac:dyDescent="0.35">
      <c r="A511"/>
      <c r="B511"/>
      <c r="C511"/>
      <c r="D511"/>
      <c r="E511" s="17"/>
      <c r="G511" s="5" t="str">
        <f>IF(Sheet1!B507="","",VLOOKUP(Sheet1!B507,'Support I'!B:C,2,FALSE))</f>
        <v>Parke</v>
      </c>
      <c r="H511" s="6" t="str">
        <f>IF(Sheet1!C507="","",Sheet1!C507)</f>
        <v>2</v>
      </c>
      <c r="I511" s="5" t="str">
        <f t="shared" si="10"/>
        <v>Township</v>
      </c>
      <c r="J511" s="6" t="str">
        <f>IF(Sheet1!D507="","",Sheet1!D507)</f>
        <v>0001</v>
      </c>
      <c r="K511" s="21" t="str">
        <f>IF(Sheet1!E507="","",PROPER(Sheet1!E507))</f>
        <v>Adams Township</v>
      </c>
    </row>
    <row r="512" spans="1:11" x14ac:dyDescent="0.35">
      <c r="A512"/>
      <c r="B512"/>
      <c r="C512"/>
      <c r="D512"/>
      <c r="E512" s="17"/>
      <c r="G512" s="5" t="str">
        <f>IF(Sheet1!B508="","",VLOOKUP(Sheet1!B508,'Support I'!B:C,2,FALSE))</f>
        <v>Parke</v>
      </c>
      <c r="H512" s="6" t="str">
        <f>IF(Sheet1!C508="","",Sheet1!C508)</f>
        <v>2</v>
      </c>
      <c r="I512" s="5" t="str">
        <f t="shared" si="10"/>
        <v>Township</v>
      </c>
      <c r="J512" s="6" t="str">
        <f>IF(Sheet1!D508="","",Sheet1!D508)</f>
        <v>0002</v>
      </c>
      <c r="K512" s="21" t="str">
        <f>IF(Sheet1!E508="","",PROPER(Sheet1!E508))</f>
        <v>Florida Township</v>
      </c>
    </row>
    <row r="513" spans="1:11" x14ac:dyDescent="0.35">
      <c r="A513"/>
      <c r="B513"/>
      <c r="C513"/>
      <c r="D513"/>
      <c r="E513" s="17"/>
      <c r="G513" s="5" t="str">
        <f>IF(Sheet1!B509="","",VLOOKUP(Sheet1!B509,'Support I'!B:C,2,FALSE))</f>
        <v>Parke</v>
      </c>
      <c r="H513" s="6" t="str">
        <f>IF(Sheet1!C509="","",Sheet1!C509)</f>
        <v>2</v>
      </c>
      <c r="I513" s="5" t="str">
        <f t="shared" si="10"/>
        <v>Township</v>
      </c>
      <c r="J513" s="6" t="str">
        <f>IF(Sheet1!D509="","",Sheet1!D509)</f>
        <v>0003</v>
      </c>
      <c r="K513" s="21" t="str">
        <f>IF(Sheet1!E509="","",PROPER(Sheet1!E509))</f>
        <v>Greene Township</v>
      </c>
    </row>
    <row r="514" spans="1:11" x14ac:dyDescent="0.35">
      <c r="A514"/>
      <c r="B514"/>
      <c r="C514"/>
      <c r="D514"/>
      <c r="E514" s="17"/>
      <c r="G514" s="5" t="str">
        <f>IF(Sheet1!B510="","",VLOOKUP(Sheet1!B510,'Support I'!B:C,2,FALSE))</f>
        <v>Parke</v>
      </c>
      <c r="H514" s="6" t="str">
        <f>IF(Sheet1!C510="","",Sheet1!C510)</f>
        <v>2</v>
      </c>
      <c r="I514" s="5" t="str">
        <f t="shared" si="10"/>
        <v>Township</v>
      </c>
      <c r="J514" s="6" t="str">
        <f>IF(Sheet1!D510="","",Sheet1!D510)</f>
        <v>0004</v>
      </c>
      <c r="K514" s="21" t="str">
        <f>IF(Sheet1!E510="","",PROPER(Sheet1!E510))</f>
        <v>Howard Township</v>
      </c>
    </row>
    <row r="515" spans="1:11" x14ac:dyDescent="0.35">
      <c r="A515"/>
      <c r="B515"/>
      <c r="C515"/>
      <c r="D515"/>
      <c r="E515" s="17"/>
      <c r="G515" s="5" t="str">
        <f>IF(Sheet1!B511="","",VLOOKUP(Sheet1!B511,'Support I'!B:C,2,FALSE))</f>
        <v>Parke</v>
      </c>
      <c r="H515" s="6" t="str">
        <f>IF(Sheet1!C511="","",Sheet1!C511)</f>
        <v>2</v>
      </c>
      <c r="I515" s="5" t="str">
        <f t="shared" si="10"/>
        <v>Township</v>
      </c>
      <c r="J515" s="6" t="str">
        <f>IF(Sheet1!D511="","",Sheet1!D511)</f>
        <v>0005</v>
      </c>
      <c r="K515" s="21" t="str">
        <f>IF(Sheet1!E511="","",PROPER(Sheet1!E511))</f>
        <v>Jackson Township</v>
      </c>
    </row>
    <row r="516" spans="1:11" x14ac:dyDescent="0.35">
      <c r="A516"/>
      <c r="B516"/>
      <c r="C516"/>
      <c r="D516"/>
      <c r="E516" s="17"/>
      <c r="G516" s="5" t="str">
        <f>IF(Sheet1!B512="","",VLOOKUP(Sheet1!B512,'Support I'!B:C,2,FALSE))</f>
        <v>Parke</v>
      </c>
      <c r="H516" s="6" t="str">
        <f>IF(Sheet1!C512="","",Sheet1!C512)</f>
        <v>2</v>
      </c>
      <c r="I516" s="5" t="str">
        <f t="shared" si="10"/>
        <v>Township</v>
      </c>
      <c r="J516" s="6" t="str">
        <f>IF(Sheet1!D512="","",Sheet1!D512)</f>
        <v>0008</v>
      </c>
      <c r="K516" s="21" t="str">
        <f>IF(Sheet1!E512="","",PROPER(Sheet1!E512))</f>
        <v>Raccoon Township</v>
      </c>
    </row>
    <row r="517" spans="1:11" x14ac:dyDescent="0.35">
      <c r="A517"/>
      <c r="B517"/>
      <c r="C517"/>
      <c r="D517"/>
      <c r="E517" s="17"/>
      <c r="G517" s="5" t="str">
        <f>IF(Sheet1!B513="","",VLOOKUP(Sheet1!B513,'Support I'!B:C,2,FALSE))</f>
        <v>Parke</v>
      </c>
      <c r="H517" s="6" t="str">
        <f>IF(Sheet1!C513="","",Sheet1!C513)</f>
        <v>2</v>
      </c>
      <c r="I517" s="5" t="str">
        <f t="shared" si="10"/>
        <v>Township</v>
      </c>
      <c r="J517" s="6" t="str">
        <f>IF(Sheet1!D513="","",Sheet1!D513)</f>
        <v>0009</v>
      </c>
      <c r="K517" s="21" t="str">
        <f>IF(Sheet1!E513="","",PROPER(Sheet1!E513))</f>
        <v>Reserve Township</v>
      </c>
    </row>
    <row r="518" spans="1:11" x14ac:dyDescent="0.35">
      <c r="A518"/>
      <c r="B518"/>
      <c r="C518"/>
      <c r="D518"/>
      <c r="E518" s="17"/>
      <c r="G518" s="5" t="str">
        <f>IF(Sheet1!B514="","",VLOOKUP(Sheet1!B514,'Support I'!B:C,2,FALSE))</f>
        <v>Parke</v>
      </c>
      <c r="H518" s="6" t="str">
        <f>IF(Sheet1!C514="","",Sheet1!C514)</f>
        <v>2</v>
      </c>
      <c r="I518" s="5" t="str">
        <f t="shared" si="10"/>
        <v>Township</v>
      </c>
      <c r="J518" s="6" t="str">
        <f>IF(Sheet1!D514="","",Sheet1!D514)</f>
        <v>0010</v>
      </c>
      <c r="K518" s="21" t="str">
        <f>IF(Sheet1!E514="","",PROPER(Sheet1!E514))</f>
        <v>Sugar Creek Township</v>
      </c>
    </row>
    <row r="519" spans="1:11" x14ac:dyDescent="0.35">
      <c r="A519"/>
      <c r="B519"/>
      <c r="C519"/>
      <c r="D519"/>
      <c r="E519" s="17"/>
      <c r="G519" s="5" t="str">
        <f>IF(Sheet1!B515="","",VLOOKUP(Sheet1!B515,'Support I'!B:C,2,FALSE))</f>
        <v>Parke</v>
      </c>
      <c r="H519" s="6" t="str">
        <f>IF(Sheet1!C515="","",Sheet1!C515)</f>
        <v>2</v>
      </c>
      <c r="I519" s="5" t="str">
        <f t="shared" ref="I519:I582" si="11">IF(H519="","","Township")</f>
        <v>Township</v>
      </c>
      <c r="J519" s="6" t="str">
        <f>IF(Sheet1!D515="","",Sheet1!D515)</f>
        <v>0011</v>
      </c>
      <c r="K519" s="21" t="str">
        <f>IF(Sheet1!E515="","",PROPER(Sheet1!E515))</f>
        <v>Union Township</v>
      </c>
    </row>
    <row r="520" spans="1:11" x14ac:dyDescent="0.35">
      <c r="A520"/>
      <c r="B520"/>
      <c r="C520"/>
      <c r="D520"/>
      <c r="E520" s="17"/>
      <c r="G520" s="5" t="str">
        <f>IF(Sheet1!B516="","",VLOOKUP(Sheet1!B516,'Support I'!B:C,2,FALSE))</f>
        <v>Parke</v>
      </c>
      <c r="H520" s="6" t="str">
        <f>IF(Sheet1!C516="","",Sheet1!C516)</f>
        <v>2</v>
      </c>
      <c r="I520" s="5" t="str">
        <f t="shared" si="11"/>
        <v>Township</v>
      </c>
      <c r="J520" s="6" t="str">
        <f>IF(Sheet1!D516="","",Sheet1!D516)</f>
        <v>0012</v>
      </c>
      <c r="K520" s="21" t="str">
        <f>IF(Sheet1!E516="","",PROPER(Sheet1!E516))</f>
        <v>Wabash Township</v>
      </c>
    </row>
    <row r="521" spans="1:11" x14ac:dyDescent="0.35">
      <c r="A521"/>
      <c r="B521"/>
      <c r="C521"/>
      <c r="D521"/>
      <c r="E521" s="17"/>
      <c r="G521" s="5" t="str">
        <f>IF(Sheet1!B517="","",VLOOKUP(Sheet1!B517,'Support I'!B:C,2,FALSE))</f>
        <v>Parke</v>
      </c>
      <c r="H521" s="6" t="str">
        <f>IF(Sheet1!C517="","",Sheet1!C517)</f>
        <v>2</v>
      </c>
      <c r="I521" s="5" t="str">
        <f t="shared" si="11"/>
        <v>Township</v>
      </c>
      <c r="J521" s="6" t="str">
        <f>IF(Sheet1!D517="","",Sheet1!D517)</f>
        <v>0013</v>
      </c>
      <c r="K521" s="21" t="str">
        <f>IF(Sheet1!E517="","",PROPER(Sheet1!E517))</f>
        <v>Washington Township</v>
      </c>
    </row>
    <row r="522" spans="1:11" x14ac:dyDescent="0.35">
      <c r="A522"/>
      <c r="B522"/>
      <c r="C522"/>
      <c r="D522"/>
      <c r="E522" s="17"/>
      <c r="G522" s="5" t="str">
        <f>IF(Sheet1!B518="","",VLOOKUP(Sheet1!B518,'Support I'!B:C,2,FALSE))</f>
        <v>Perry</v>
      </c>
      <c r="H522" s="6" t="str">
        <f>IF(Sheet1!C518="","",Sheet1!C518)</f>
        <v>2</v>
      </c>
      <c r="I522" s="5" t="str">
        <f t="shared" si="11"/>
        <v>Township</v>
      </c>
      <c r="J522" s="6" t="str">
        <f>IF(Sheet1!D518="","",Sheet1!D518)</f>
        <v>0003</v>
      </c>
      <c r="K522" s="21" t="str">
        <f>IF(Sheet1!E518="","",PROPER(Sheet1!E518))</f>
        <v>Leopold Township</v>
      </c>
    </row>
    <row r="523" spans="1:11" x14ac:dyDescent="0.35">
      <c r="A523"/>
      <c r="B523"/>
      <c r="C523"/>
      <c r="D523"/>
      <c r="E523" s="17"/>
      <c r="G523" s="5" t="str">
        <f>IF(Sheet1!B519="","",VLOOKUP(Sheet1!B519,'Support I'!B:C,2,FALSE))</f>
        <v>Perry</v>
      </c>
      <c r="H523" s="6" t="str">
        <f>IF(Sheet1!C519="","",Sheet1!C519)</f>
        <v>2</v>
      </c>
      <c r="I523" s="5" t="str">
        <f t="shared" si="11"/>
        <v>Township</v>
      </c>
      <c r="J523" s="6" t="str">
        <f>IF(Sheet1!D519="","",Sheet1!D519)</f>
        <v>0005</v>
      </c>
      <c r="K523" s="21" t="str">
        <f>IF(Sheet1!E519="","",PROPER(Sheet1!E519))</f>
        <v>Tobin Township</v>
      </c>
    </row>
    <row r="524" spans="1:11" x14ac:dyDescent="0.35">
      <c r="A524"/>
      <c r="B524"/>
      <c r="C524"/>
      <c r="D524"/>
      <c r="E524" s="17"/>
      <c r="G524" s="5" t="str">
        <f>IF(Sheet1!B520="","",VLOOKUP(Sheet1!B520,'Support I'!B:C,2,FALSE))</f>
        <v>Perry</v>
      </c>
      <c r="H524" s="6" t="str">
        <f>IF(Sheet1!C520="","",Sheet1!C520)</f>
        <v>2</v>
      </c>
      <c r="I524" s="5" t="str">
        <f t="shared" si="11"/>
        <v>Township</v>
      </c>
      <c r="J524" s="6" t="str">
        <f>IF(Sheet1!D520="","",Sheet1!D520)</f>
        <v>0006</v>
      </c>
      <c r="K524" s="21" t="str">
        <f>IF(Sheet1!E520="","",PROPER(Sheet1!E520))</f>
        <v>Troy Township</v>
      </c>
    </row>
    <row r="525" spans="1:11" x14ac:dyDescent="0.35">
      <c r="A525"/>
      <c r="B525"/>
      <c r="C525"/>
      <c r="D525"/>
      <c r="E525" s="17"/>
      <c r="G525" s="5" t="str">
        <f>IF(Sheet1!B521="","",VLOOKUP(Sheet1!B521,'Support I'!B:C,2,FALSE))</f>
        <v>Perry</v>
      </c>
      <c r="H525" s="6" t="str">
        <f>IF(Sheet1!C521="","",Sheet1!C521)</f>
        <v>2</v>
      </c>
      <c r="I525" s="5" t="str">
        <f t="shared" si="11"/>
        <v>Township</v>
      </c>
      <c r="J525" s="6" t="str">
        <f>IF(Sheet1!D521="","",Sheet1!D521)</f>
        <v>0007</v>
      </c>
      <c r="K525" s="21" t="str">
        <f>IF(Sheet1!E521="","",PROPER(Sheet1!E521))</f>
        <v>Union Township</v>
      </c>
    </row>
    <row r="526" spans="1:11" x14ac:dyDescent="0.35">
      <c r="A526"/>
      <c r="B526"/>
      <c r="C526"/>
      <c r="D526"/>
      <c r="E526" s="17"/>
      <c r="G526" s="5" t="str">
        <f>IF(Sheet1!B522="","",VLOOKUP(Sheet1!B522,'Support I'!B:C,2,FALSE))</f>
        <v>Pike</v>
      </c>
      <c r="H526" s="6" t="str">
        <f>IF(Sheet1!C522="","",Sheet1!C522)</f>
        <v>2</v>
      </c>
      <c r="I526" s="5" t="str">
        <f t="shared" si="11"/>
        <v>Township</v>
      </c>
      <c r="J526" s="6" t="str">
        <f>IF(Sheet1!D522="","",Sheet1!D522)</f>
        <v>0003</v>
      </c>
      <c r="K526" s="21" t="str">
        <f>IF(Sheet1!E522="","",PROPER(Sheet1!E522))</f>
        <v>Lockhart Township</v>
      </c>
    </row>
    <row r="527" spans="1:11" x14ac:dyDescent="0.35">
      <c r="A527"/>
      <c r="B527"/>
      <c r="C527"/>
      <c r="D527"/>
      <c r="E527" s="17"/>
      <c r="G527" s="5" t="str">
        <f>IF(Sheet1!B523="","",VLOOKUP(Sheet1!B523,'Support I'!B:C,2,FALSE))</f>
        <v>Pike</v>
      </c>
      <c r="H527" s="6" t="str">
        <f>IF(Sheet1!C523="","",Sheet1!C523)</f>
        <v>2</v>
      </c>
      <c r="I527" s="5" t="str">
        <f t="shared" si="11"/>
        <v>Township</v>
      </c>
      <c r="J527" s="6" t="str">
        <f>IF(Sheet1!D523="","",Sheet1!D523)</f>
        <v>0004</v>
      </c>
      <c r="K527" s="21" t="str">
        <f>IF(Sheet1!E523="","",PROPER(Sheet1!E523))</f>
        <v>Logan Township</v>
      </c>
    </row>
    <row r="528" spans="1:11" x14ac:dyDescent="0.35">
      <c r="A528"/>
      <c r="B528"/>
      <c r="C528"/>
      <c r="D528"/>
      <c r="E528" s="17"/>
      <c r="G528" s="5" t="str">
        <f>IF(Sheet1!B524="","",VLOOKUP(Sheet1!B524,'Support I'!B:C,2,FALSE))</f>
        <v>Pike</v>
      </c>
      <c r="H528" s="6" t="str">
        <f>IF(Sheet1!C524="","",Sheet1!C524)</f>
        <v>2</v>
      </c>
      <c r="I528" s="5" t="str">
        <f t="shared" si="11"/>
        <v>Township</v>
      </c>
      <c r="J528" s="6" t="str">
        <f>IF(Sheet1!D524="","",Sheet1!D524)</f>
        <v>0007</v>
      </c>
      <c r="K528" s="21" t="str">
        <f>IF(Sheet1!E524="","",PROPER(Sheet1!E524))</f>
        <v>Monroe Township</v>
      </c>
    </row>
    <row r="529" spans="1:11" x14ac:dyDescent="0.35">
      <c r="A529"/>
      <c r="B529"/>
      <c r="C529"/>
      <c r="D529"/>
      <c r="E529" s="17"/>
      <c r="G529" s="5" t="str">
        <f>IF(Sheet1!B525="","",VLOOKUP(Sheet1!B525,'Support I'!B:C,2,FALSE))</f>
        <v>Porter</v>
      </c>
      <c r="H529" s="6" t="str">
        <f>IF(Sheet1!C525="","",Sheet1!C525)</f>
        <v>2</v>
      </c>
      <c r="I529" s="5" t="str">
        <f t="shared" si="11"/>
        <v>Township</v>
      </c>
      <c r="J529" s="6" t="str">
        <f>IF(Sheet1!D525="","",Sheet1!D525)</f>
        <v>0001</v>
      </c>
      <c r="K529" s="21" t="str">
        <f>IF(Sheet1!E525="","",PROPER(Sheet1!E525))</f>
        <v>Boone Township</v>
      </c>
    </row>
    <row r="530" spans="1:11" x14ac:dyDescent="0.35">
      <c r="A530"/>
      <c r="B530"/>
      <c r="C530"/>
      <c r="D530"/>
      <c r="E530" s="17"/>
      <c r="G530" s="5" t="str">
        <f>IF(Sheet1!B526="","",VLOOKUP(Sheet1!B526,'Support I'!B:C,2,FALSE))</f>
        <v>Porter</v>
      </c>
      <c r="H530" s="6" t="str">
        <f>IF(Sheet1!C526="","",Sheet1!C526)</f>
        <v>2</v>
      </c>
      <c r="I530" s="5" t="str">
        <f t="shared" si="11"/>
        <v>Township</v>
      </c>
      <c r="J530" s="6" t="str">
        <f>IF(Sheet1!D526="","",Sheet1!D526)</f>
        <v>0003</v>
      </c>
      <c r="K530" s="21" t="str">
        <f>IF(Sheet1!E526="","",PROPER(Sheet1!E526))</f>
        <v>Jackson Township</v>
      </c>
    </row>
    <row r="531" spans="1:11" x14ac:dyDescent="0.35">
      <c r="A531"/>
      <c r="B531"/>
      <c r="C531"/>
      <c r="D531"/>
      <c r="E531" s="17"/>
      <c r="G531" s="5" t="str">
        <f>IF(Sheet1!B527="","",VLOOKUP(Sheet1!B527,'Support I'!B:C,2,FALSE))</f>
        <v>Porter</v>
      </c>
      <c r="H531" s="6" t="str">
        <f>IF(Sheet1!C527="","",Sheet1!C527)</f>
        <v>2</v>
      </c>
      <c r="I531" s="5" t="str">
        <f t="shared" si="11"/>
        <v>Township</v>
      </c>
      <c r="J531" s="6" t="str">
        <f>IF(Sheet1!D527="","",Sheet1!D527)</f>
        <v>0004</v>
      </c>
      <c r="K531" s="21" t="str">
        <f>IF(Sheet1!E527="","",PROPER(Sheet1!E527))</f>
        <v>Liberty Township</v>
      </c>
    </row>
    <row r="532" spans="1:11" x14ac:dyDescent="0.35">
      <c r="A532"/>
      <c r="B532"/>
      <c r="C532"/>
      <c r="D532"/>
      <c r="E532" s="17"/>
      <c r="G532" s="5" t="str">
        <f>IF(Sheet1!B528="","",VLOOKUP(Sheet1!B528,'Support I'!B:C,2,FALSE))</f>
        <v>Porter</v>
      </c>
      <c r="H532" s="6" t="str">
        <f>IF(Sheet1!C528="","",Sheet1!C528)</f>
        <v>2</v>
      </c>
      <c r="I532" s="5" t="str">
        <f t="shared" si="11"/>
        <v>Township</v>
      </c>
      <c r="J532" s="6" t="str">
        <f>IF(Sheet1!D528="","",Sheet1!D528)</f>
        <v>0005</v>
      </c>
      <c r="K532" s="21" t="str">
        <f>IF(Sheet1!E528="","",PROPER(Sheet1!E528))</f>
        <v>Morgan Township</v>
      </c>
    </row>
    <row r="533" spans="1:11" x14ac:dyDescent="0.35">
      <c r="A533"/>
      <c r="B533"/>
      <c r="C533"/>
      <c r="D533"/>
      <c r="E533" s="17"/>
      <c r="G533" s="5" t="str">
        <f>IF(Sheet1!B529="","",VLOOKUP(Sheet1!B529,'Support I'!B:C,2,FALSE))</f>
        <v>Porter</v>
      </c>
      <c r="H533" s="6" t="str">
        <f>IF(Sheet1!C529="","",Sheet1!C529)</f>
        <v>2</v>
      </c>
      <c r="I533" s="5" t="str">
        <f t="shared" si="11"/>
        <v>Township</v>
      </c>
      <c r="J533" s="6" t="str">
        <f>IF(Sheet1!D529="","",Sheet1!D529)</f>
        <v>0006</v>
      </c>
      <c r="K533" s="21" t="str">
        <f>IF(Sheet1!E529="","",PROPER(Sheet1!E529))</f>
        <v>Pine Township</v>
      </c>
    </row>
    <row r="534" spans="1:11" x14ac:dyDescent="0.35">
      <c r="A534"/>
      <c r="B534"/>
      <c r="C534"/>
      <c r="D534"/>
      <c r="E534" s="17"/>
      <c r="G534" s="5" t="str">
        <f>IF(Sheet1!B530="","",VLOOKUP(Sheet1!B530,'Support I'!B:C,2,FALSE))</f>
        <v>Porter</v>
      </c>
      <c r="H534" s="6" t="str">
        <f>IF(Sheet1!C530="","",Sheet1!C530)</f>
        <v>2</v>
      </c>
      <c r="I534" s="5" t="str">
        <f t="shared" si="11"/>
        <v>Township</v>
      </c>
      <c r="J534" s="6" t="str">
        <f>IF(Sheet1!D530="","",Sheet1!D530)</f>
        <v>0007</v>
      </c>
      <c r="K534" s="21" t="str">
        <f>IF(Sheet1!E530="","",PROPER(Sheet1!E530))</f>
        <v>Pleasant Township</v>
      </c>
    </row>
    <row r="535" spans="1:11" x14ac:dyDescent="0.35">
      <c r="A535"/>
      <c r="B535"/>
      <c r="C535"/>
      <c r="D535"/>
      <c r="E535" s="17"/>
      <c r="G535" s="5" t="str">
        <f>IF(Sheet1!B531="","",VLOOKUP(Sheet1!B531,'Support I'!B:C,2,FALSE))</f>
        <v>Porter</v>
      </c>
      <c r="H535" s="6" t="str">
        <f>IF(Sheet1!C531="","",Sheet1!C531)</f>
        <v>2</v>
      </c>
      <c r="I535" s="5" t="str">
        <f t="shared" si="11"/>
        <v>Township</v>
      </c>
      <c r="J535" s="6" t="str">
        <f>IF(Sheet1!D531="","",Sheet1!D531)</f>
        <v>0008</v>
      </c>
      <c r="K535" s="21" t="str">
        <f>IF(Sheet1!E531="","",PROPER(Sheet1!E531))</f>
        <v>Portage Township</v>
      </c>
    </row>
    <row r="536" spans="1:11" x14ac:dyDescent="0.35">
      <c r="A536"/>
      <c r="B536"/>
      <c r="C536"/>
      <c r="D536"/>
      <c r="E536" s="17"/>
      <c r="G536" s="5" t="str">
        <f>IF(Sheet1!B532="","",VLOOKUP(Sheet1!B532,'Support I'!B:C,2,FALSE))</f>
        <v>Porter</v>
      </c>
      <c r="H536" s="6" t="str">
        <f>IF(Sheet1!C532="","",Sheet1!C532)</f>
        <v>2</v>
      </c>
      <c r="I536" s="5" t="str">
        <f t="shared" si="11"/>
        <v>Township</v>
      </c>
      <c r="J536" s="6" t="str">
        <f>IF(Sheet1!D532="","",Sheet1!D532)</f>
        <v>0009</v>
      </c>
      <c r="K536" s="21" t="str">
        <f>IF(Sheet1!E532="","",PROPER(Sheet1!E532))</f>
        <v>Porter Township</v>
      </c>
    </row>
    <row r="537" spans="1:11" x14ac:dyDescent="0.35">
      <c r="A537"/>
      <c r="B537"/>
      <c r="C537"/>
      <c r="D537"/>
      <c r="E537" s="17"/>
      <c r="G537" s="5" t="str">
        <f>IF(Sheet1!B533="","",VLOOKUP(Sheet1!B533,'Support I'!B:C,2,FALSE))</f>
        <v>Porter</v>
      </c>
      <c r="H537" s="6" t="str">
        <f>IF(Sheet1!C533="","",Sheet1!C533)</f>
        <v>2</v>
      </c>
      <c r="I537" s="5" t="str">
        <f t="shared" si="11"/>
        <v>Township</v>
      </c>
      <c r="J537" s="6" t="str">
        <f>IF(Sheet1!D533="","",Sheet1!D533)</f>
        <v>0010</v>
      </c>
      <c r="K537" s="21" t="str">
        <f>IF(Sheet1!E533="","",PROPER(Sheet1!E533))</f>
        <v>Union Township</v>
      </c>
    </row>
    <row r="538" spans="1:11" x14ac:dyDescent="0.35">
      <c r="A538"/>
      <c r="B538"/>
      <c r="C538"/>
      <c r="D538"/>
      <c r="E538" s="17"/>
      <c r="G538" s="5" t="str">
        <f>IF(Sheet1!B534="","",VLOOKUP(Sheet1!B534,'Support I'!B:C,2,FALSE))</f>
        <v>Porter</v>
      </c>
      <c r="H538" s="6" t="str">
        <f>IF(Sheet1!C534="","",Sheet1!C534)</f>
        <v>2</v>
      </c>
      <c r="I538" s="5" t="str">
        <f t="shared" si="11"/>
        <v>Township</v>
      </c>
      <c r="J538" s="6" t="str">
        <f>IF(Sheet1!D534="","",Sheet1!D534)</f>
        <v>0011</v>
      </c>
      <c r="K538" s="21" t="str">
        <f>IF(Sheet1!E534="","",PROPER(Sheet1!E534))</f>
        <v>Washington Township</v>
      </c>
    </row>
    <row r="539" spans="1:11" x14ac:dyDescent="0.35">
      <c r="A539"/>
      <c r="B539"/>
      <c r="C539"/>
      <c r="D539"/>
      <c r="E539" s="17"/>
      <c r="G539" s="5" t="str">
        <f>IF(Sheet1!B535="","",VLOOKUP(Sheet1!B535,'Support I'!B:C,2,FALSE))</f>
        <v>Porter</v>
      </c>
      <c r="H539" s="6" t="str">
        <f>IF(Sheet1!C535="","",Sheet1!C535)</f>
        <v>2</v>
      </c>
      <c r="I539" s="5" t="str">
        <f t="shared" si="11"/>
        <v>Township</v>
      </c>
      <c r="J539" s="6" t="str">
        <f>IF(Sheet1!D535="","",Sheet1!D535)</f>
        <v>0012</v>
      </c>
      <c r="K539" s="21" t="str">
        <f>IF(Sheet1!E535="","",PROPER(Sheet1!E535))</f>
        <v>Westchester Township</v>
      </c>
    </row>
    <row r="540" spans="1:11" x14ac:dyDescent="0.35">
      <c r="A540"/>
      <c r="B540"/>
      <c r="C540"/>
      <c r="D540"/>
      <c r="E540" s="17"/>
      <c r="G540" s="5" t="str">
        <f>IF(Sheet1!B536="","",VLOOKUP(Sheet1!B536,'Support I'!B:C,2,FALSE))</f>
        <v>Posey</v>
      </c>
      <c r="H540" s="6" t="str">
        <f>IF(Sheet1!C536="","",Sheet1!C536)</f>
        <v>2</v>
      </c>
      <c r="I540" s="5" t="str">
        <f t="shared" si="11"/>
        <v>Township</v>
      </c>
      <c r="J540" s="6" t="str">
        <f>IF(Sheet1!D536="","",Sheet1!D536)</f>
        <v>0002</v>
      </c>
      <c r="K540" s="21" t="str">
        <f>IF(Sheet1!E536="","",PROPER(Sheet1!E536))</f>
        <v>Black Township</v>
      </c>
    </row>
    <row r="541" spans="1:11" x14ac:dyDescent="0.35">
      <c r="A541"/>
      <c r="B541"/>
      <c r="C541"/>
      <c r="D541"/>
      <c r="E541" s="17"/>
      <c r="G541" s="5" t="str">
        <f>IF(Sheet1!B537="","",VLOOKUP(Sheet1!B537,'Support I'!B:C,2,FALSE))</f>
        <v>Posey</v>
      </c>
      <c r="H541" s="6" t="str">
        <f>IF(Sheet1!C537="","",Sheet1!C537)</f>
        <v>2</v>
      </c>
      <c r="I541" s="5" t="str">
        <f t="shared" si="11"/>
        <v>Township</v>
      </c>
      <c r="J541" s="6" t="str">
        <f>IF(Sheet1!D537="","",Sheet1!D537)</f>
        <v>0004</v>
      </c>
      <c r="K541" s="21" t="str">
        <f>IF(Sheet1!E537="","",PROPER(Sheet1!E537))</f>
        <v>Harmony Township</v>
      </c>
    </row>
    <row r="542" spans="1:11" x14ac:dyDescent="0.35">
      <c r="A542"/>
      <c r="B542"/>
      <c r="C542"/>
      <c r="D542"/>
      <c r="E542" s="17"/>
      <c r="G542" s="5" t="str">
        <f>IF(Sheet1!B538="","",VLOOKUP(Sheet1!B538,'Support I'!B:C,2,FALSE))</f>
        <v>Posey</v>
      </c>
      <c r="H542" s="6" t="str">
        <f>IF(Sheet1!C538="","",Sheet1!C538)</f>
        <v>2</v>
      </c>
      <c r="I542" s="5" t="str">
        <f t="shared" si="11"/>
        <v>Township</v>
      </c>
      <c r="J542" s="6" t="str">
        <f>IF(Sheet1!D538="","",Sheet1!D538)</f>
        <v>0005</v>
      </c>
      <c r="K542" s="21" t="str">
        <f>IF(Sheet1!E538="","",PROPER(Sheet1!E538))</f>
        <v>Lynn Township</v>
      </c>
    </row>
    <row r="543" spans="1:11" x14ac:dyDescent="0.35">
      <c r="A543"/>
      <c r="B543"/>
      <c r="C543"/>
      <c r="D543"/>
      <c r="E543" s="17"/>
      <c r="G543" s="5" t="str">
        <f>IF(Sheet1!B539="","",VLOOKUP(Sheet1!B539,'Support I'!B:C,2,FALSE))</f>
        <v>Posey</v>
      </c>
      <c r="H543" s="6" t="str">
        <f>IF(Sheet1!C539="","",Sheet1!C539)</f>
        <v>2</v>
      </c>
      <c r="I543" s="5" t="str">
        <f t="shared" si="11"/>
        <v>Township</v>
      </c>
      <c r="J543" s="6" t="str">
        <f>IF(Sheet1!D539="","",Sheet1!D539)</f>
        <v>0006</v>
      </c>
      <c r="K543" s="21" t="str">
        <f>IF(Sheet1!E539="","",PROPER(Sheet1!E539))</f>
        <v>Marrs Township</v>
      </c>
    </row>
    <row r="544" spans="1:11" x14ac:dyDescent="0.35">
      <c r="A544"/>
      <c r="B544"/>
      <c r="C544"/>
      <c r="D544"/>
      <c r="E544" s="17"/>
      <c r="G544" s="5" t="str">
        <f>IF(Sheet1!B540="","",VLOOKUP(Sheet1!B540,'Support I'!B:C,2,FALSE))</f>
        <v>Posey</v>
      </c>
      <c r="H544" s="6" t="str">
        <f>IF(Sheet1!C540="","",Sheet1!C540)</f>
        <v>2</v>
      </c>
      <c r="I544" s="5" t="str">
        <f t="shared" si="11"/>
        <v>Township</v>
      </c>
      <c r="J544" s="6" t="str">
        <f>IF(Sheet1!D540="","",Sheet1!D540)</f>
        <v>0007</v>
      </c>
      <c r="K544" s="21" t="str">
        <f>IF(Sheet1!E540="","",PROPER(Sheet1!E540))</f>
        <v>Point Township</v>
      </c>
    </row>
    <row r="545" spans="1:11" x14ac:dyDescent="0.35">
      <c r="A545"/>
      <c r="B545"/>
      <c r="C545"/>
      <c r="D545"/>
      <c r="E545" s="17"/>
      <c r="G545" s="5" t="str">
        <f>IF(Sheet1!B541="","",VLOOKUP(Sheet1!B541,'Support I'!B:C,2,FALSE))</f>
        <v>Posey</v>
      </c>
      <c r="H545" s="6" t="str">
        <f>IF(Sheet1!C541="","",Sheet1!C541)</f>
        <v>2</v>
      </c>
      <c r="I545" s="5" t="str">
        <f t="shared" si="11"/>
        <v>Township</v>
      </c>
      <c r="J545" s="6" t="str">
        <f>IF(Sheet1!D541="","",Sheet1!D541)</f>
        <v>0008</v>
      </c>
      <c r="K545" s="21" t="str">
        <f>IF(Sheet1!E541="","",PROPER(Sheet1!E541))</f>
        <v>Robb Township</v>
      </c>
    </row>
    <row r="546" spans="1:11" x14ac:dyDescent="0.35">
      <c r="A546"/>
      <c r="B546"/>
      <c r="C546"/>
      <c r="D546"/>
      <c r="E546" s="17"/>
      <c r="G546" s="5" t="str">
        <f>IF(Sheet1!B542="","",VLOOKUP(Sheet1!B542,'Support I'!B:C,2,FALSE))</f>
        <v>Posey</v>
      </c>
      <c r="H546" s="6" t="str">
        <f>IF(Sheet1!C542="","",Sheet1!C542)</f>
        <v>2</v>
      </c>
      <c r="I546" s="5" t="str">
        <f t="shared" si="11"/>
        <v>Township</v>
      </c>
      <c r="J546" s="6" t="str">
        <f>IF(Sheet1!D542="","",Sheet1!D542)</f>
        <v>0009</v>
      </c>
      <c r="K546" s="21" t="str">
        <f>IF(Sheet1!E542="","",PROPER(Sheet1!E542))</f>
        <v>Robinson Township</v>
      </c>
    </row>
    <row r="547" spans="1:11" x14ac:dyDescent="0.35">
      <c r="A547"/>
      <c r="B547"/>
      <c r="C547"/>
      <c r="D547"/>
      <c r="E547" s="17"/>
      <c r="G547" s="5" t="str">
        <f>IF(Sheet1!B543="","",VLOOKUP(Sheet1!B543,'Support I'!B:C,2,FALSE))</f>
        <v>Posey</v>
      </c>
      <c r="H547" s="6" t="str">
        <f>IF(Sheet1!C543="","",Sheet1!C543)</f>
        <v>2</v>
      </c>
      <c r="I547" s="5" t="str">
        <f t="shared" si="11"/>
        <v>Township</v>
      </c>
      <c r="J547" s="6" t="str">
        <f>IF(Sheet1!D543="","",Sheet1!D543)</f>
        <v>0010</v>
      </c>
      <c r="K547" s="21" t="str">
        <f>IF(Sheet1!E543="","",PROPER(Sheet1!E543))</f>
        <v>Smith Township</v>
      </c>
    </row>
    <row r="548" spans="1:11" x14ac:dyDescent="0.35">
      <c r="A548"/>
      <c r="B548"/>
      <c r="C548"/>
      <c r="D548"/>
      <c r="E548" s="17"/>
      <c r="G548" s="5" t="str">
        <f>IF(Sheet1!B544="","",VLOOKUP(Sheet1!B544,'Support I'!B:C,2,FALSE))</f>
        <v>Pulaski</v>
      </c>
      <c r="H548" s="6" t="str">
        <f>IF(Sheet1!C544="","",Sheet1!C544)</f>
        <v>2</v>
      </c>
      <c r="I548" s="5" t="str">
        <f t="shared" si="11"/>
        <v>Township</v>
      </c>
      <c r="J548" s="6" t="str">
        <f>IF(Sheet1!D544="","",Sheet1!D544)</f>
        <v>0001</v>
      </c>
      <c r="K548" s="21" t="str">
        <f>IF(Sheet1!E544="","",PROPER(Sheet1!E544))</f>
        <v>Beaver Township</v>
      </c>
    </row>
    <row r="549" spans="1:11" x14ac:dyDescent="0.35">
      <c r="A549"/>
      <c r="B549"/>
      <c r="C549"/>
      <c r="D549"/>
      <c r="E549" s="17"/>
      <c r="G549" s="5" t="str">
        <f>IF(Sheet1!B545="","",VLOOKUP(Sheet1!B545,'Support I'!B:C,2,FALSE))</f>
        <v>Pulaski</v>
      </c>
      <c r="H549" s="6" t="str">
        <f>IF(Sheet1!C545="","",Sheet1!C545)</f>
        <v>2</v>
      </c>
      <c r="I549" s="5" t="str">
        <f t="shared" si="11"/>
        <v>Township</v>
      </c>
      <c r="J549" s="6" t="str">
        <f>IF(Sheet1!D545="","",Sheet1!D545)</f>
        <v>0002</v>
      </c>
      <c r="K549" s="21" t="str">
        <f>IF(Sheet1!E545="","",PROPER(Sheet1!E545))</f>
        <v>Cass Township</v>
      </c>
    </row>
    <row r="550" spans="1:11" x14ac:dyDescent="0.35">
      <c r="A550"/>
      <c r="B550"/>
      <c r="C550"/>
      <c r="D550"/>
      <c r="E550" s="17"/>
      <c r="G550" s="5" t="str">
        <f>IF(Sheet1!B546="","",VLOOKUP(Sheet1!B546,'Support I'!B:C,2,FALSE))</f>
        <v>Pulaski</v>
      </c>
      <c r="H550" s="6" t="str">
        <f>IF(Sheet1!C546="","",Sheet1!C546)</f>
        <v>2</v>
      </c>
      <c r="I550" s="5" t="str">
        <f t="shared" si="11"/>
        <v>Township</v>
      </c>
      <c r="J550" s="6" t="str">
        <f>IF(Sheet1!D546="","",Sheet1!D546)</f>
        <v>0003</v>
      </c>
      <c r="K550" s="21" t="str">
        <f>IF(Sheet1!E546="","",PROPER(Sheet1!E546))</f>
        <v>Franklin Township</v>
      </c>
    </row>
    <row r="551" spans="1:11" x14ac:dyDescent="0.35">
      <c r="A551"/>
      <c r="B551"/>
      <c r="C551"/>
      <c r="D551"/>
      <c r="E551" s="17"/>
      <c r="G551" s="5" t="str">
        <f>IF(Sheet1!B547="","",VLOOKUP(Sheet1!B547,'Support I'!B:C,2,FALSE))</f>
        <v>Pulaski</v>
      </c>
      <c r="H551" s="6" t="str">
        <f>IF(Sheet1!C547="","",Sheet1!C547)</f>
        <v>2</v>
      </c>
      <c r="I551" s="5" t="str">
        <f t="shared" si="11"/>
        <v>Township</v>
      </c>
      <c r="J551" s="6" t="str">
        <f>IF(Sheet1!D547="","",Sheet1!D547)</f>
        <v>0004</v>
      </c>
      <c r="K551" s="21" t="str">
        <f>IF(Sheet1!E547="","",PROPER(Sheet1!E547))</f>
        <v>Harrison Township</v>
      </c>
    </row>
    <row r="552" spans="1:11" x14ac:dyDescent="0.35">
      <c r="A552"/>
      <c r="B552"/>
      <c r="C552"/>
      <c r="D552"/>
      <c r="E552" s="17"/>
      <c r="G552" s="5" t="str">
        <f>IF(Sheet1!B548="","",VLOOKUP(Sheet1!B548,'Support I'!B:C,2,FALSE))</f>
        <v>Pulaski</v>
      </c>
      <c r="H552" s="6" t="str">
        <f>IF(Sheet1!C548="","",Sheet1!C548)</f>
        <v>2</v>
      </c>
      <c r="I552" s="5" t="str">
        <f t="shared" si="11"/>
        <v>Township</v>
      </c>
      <c r="J552" s="6" t="str">
        <f>IF(Sheet1!D548="","",Sheet1!D548)</f>
        <v>0005</v>
      </c>
      <c r="K552" s="21" t="str">
        <f>IF(Sheet1!E548="","",PROPER(Sheet1!E548))</f>
        <v>Indian Creek Township</v>
      </c>
    </row>
    <row r="553" spans="1:11" x14ac:dyDescent="0.35">
      <c r="A553"/>
      <c r="B553"/>
      <c r="C553"/>
      <c r="D553"/>
      <c r="E553" s="17"/>
      <c r="G553" s="5" t="str">
        <f>IF(Sheet1!B549="","",VLOOKUP(Sheet1!B549,'Support I'!B:C,2,FALSE))</f>
        <v>Pulaski</v>
      </c>
      <c r="H553" s="6" t="str">
        <f>IF(Sheet1!C549="","",Sheet1!C549)</f>
        <v>2</v>
      </c>
      <c r="I553" s="5" t="str">
        <f t="shared" si="11"/>
        <v>Township</v>
      </c>
      <c r="J553" s="6" t="str">
        <f>IF(Sheet1!D549="","",Sheet1!D549)</f>
        <v>0006</v>
      </c>
      <c r="K553" s="21" t="str">
        <f>IF(Sheet1!E549="","",PROPER(Sheet1!E549))</f>
        <v>Jefferson Township</v>
      </c>
    </row>
    <row r="554" spans="1:11" x14ac:dyDescent="0.35">
      <c r="A554"/>
      <c r="B554"/>
      <c r="C554"/>
      <c r="D554"/>
      <c r="E554" s="17"/>
      <c r="G554" s="5" t="str">
        <f>IF(Sheet1!B550="","",VLOOKUP(Sheet1!B550,'Support I'!B:C,2,FALSE))</f>
        <v>Pulaski</v>
      </c>
      <c r="H554" s="6" t="str">
        <f>IF(Sheet1!C550="","",Sheet1!C550)</f>
        <v>2</v>
      </c>
      <c r="I554" s="5" t="str">
        <f t="shared" si="11"/>
        <v>Township</v>
      </c>
      <c r="J554" s="6" t="str">
        <f>IF(Sheet1!D550="","",Sheet1!D550)</f>
        <v>0007</v>
      </c>
      <c r="K554" s="21" t="str">
        <f>IF(Sheet1!E550="","",PROPER(Sheet1!E550))</f>
        <v>Monroe Township</v>
      </c>
    </row>
    <row r="555" spans="1:11" x14ac:dyDescent="0.35">
      <c r="A555"/>
      <c r="B555"/>
      <c r="C555"/>
      <c r="D555"/>
      <c r="E555" s="17"/>
      <c r="G555" s="5" t="str">
        <f>IF(Sheet1!B551="","",VLOOKUP(Sheet1!B551,'Support I'!B:C,2,FALSE))</f>
        <v>Pulaski</v>
      </c>
      <c r="H555" s="6" t="str">
        <f>IF(Sheet1!C551="","",Sheet1!C551)</f>
        <v>2</v>
      </c>
      <c r="I555" s="5" t="str">
        <f t="shared" si="11"/>
        <v>Township</v>
      </c>
      <c r="J555" s="6" t="str">
        <f>IF(Sheet1!D551="","",Sheet1!D551)</f>
        <v>0008</v>
      </c>
      <c r="K555" s="21" t="str">
        <f>IF(Sheet1!E551="","",PROPER(Sheet1!E551))</f>
        <v>Rich Grove Township</v>
      </c>
    </row>
    <row r="556" spans="1:11" x14ac:dyDescent="0.35">
      <c r="A556"/>
      <c r="B556"/>
      <c r="C556"/>
      <c r="D556"/>
      <c r="E556" s="17"/>
      <c r="G556" s="5" t="str">
        <f>IF(Sheet1!B552="","",VLOOKUP(Sheet1!B552,'Support I'!B:C,2,FALSE))</f>
        <v>Pulaski</v>
      </c>
      <c r="H556" s="6" t="str">
        <f>IF(Sheet1!C552="","",Sheet1!C552)</f>
        <v>2</v>
      </c>
      <c r="I556" s="5" t="str">
        <f t="shared" si="11"/>
        <v>Township</v>
      </c>
      <c r="J556" s="6" t="str">
        <f>IF(Sheet1!D552="","",Sheet1!D552)</f>
        <v>0009</v>
      </c>
      <c r="K556" s="21" t="str">
        <f>IF(Sheet1!E552="","",PROPER(Sheet1!E552))</f>
        <v>Salem Township</v>
      </c>
    </row>
    <row r="557" spans="1:11" x14ac:dyDescent="0.35">
      <c r="A557"/>
      <c r="B557"/>
      <c r="C557"/>
      <c r="D557"/>
      <c r="E557" s="17"/>
      <c r="G557" s="5" t="str">
        <f>IF(Sheet1!B553="","",VLOOKUP(Sheet1!B553,'Support I'!B:C,2,FALSE))</f>
        <v>Pulaski</v>
      </c>
      <c r="H557" s="6" t="str">
        <f>IF(Sheet1!C553="","",Sheet1!C553)</f>
        <v>2</v>
      </c>
      <c r="I557" s="5" t="str">
        <f t="shared" si="11"/>
        <v>Township</v>
      </c>
      <c r="J557" s="6" t="str">
        <f>IF(Sheet1!D553="","",Sheet1!D553)</f>
        <v>0010</v>
      </c>
      <c r="K557" s="21" t="str">
        <f>IF(Sheet1!E553="","",PROPER(Sheet1!E553))</f>
        <v>Tippecanoe Township</v>
      </c>
    </row>
    <row r="558" spans="1:11" x14ac:dyDescent="0.35">
      <c r="A558"/>
      <c r="B558"/>
      <c r="C558"/>
      <c r="D558"/>
      <c r="E558" s="17"/>
      <c r="G558" s="5" t="str">
        <f>IF(Sheet1!B554="","",VLOOKUP(Sheet1!B554,'Support I'!B:C,2,FALSE))</f>
        <v>Pulaski</v>
      </c>
      <c r="H558" s="6" t="str">
        <f>IF(Sheet1!C554="","",Sheet1!C554)</f>
        <v>2</v>
      </c>
      <c r="I558" s="5" t="str">
        <f t="shared" si="11"/>
        <v>Township</v>
      </c>
      <c r="J558" s="6" t="str">
        <f>IF(Sheet1!D554="","",Sheet1!D554)</f>
        <v>0011</v>
      </c>
      <c r="K558" s="21" t="str">
        <f>IF(Sheet1!E554="","",PROPER(Sheet1!E554))</f>
        <v>Van Buren Township</v>
      </c>
    </row>
    <row r="559" spans="1:11" x14ac:dyDescent="0.35">
      <c r="A559"/>
      <c r="B559"/>
      <c r="C559"/>
      <c r="D559"/>
      <c r="E559" s="17"/>
      <c r="G559" s="5" t="str">
        <f>IF(Sheet1!B555="","",VLOOKUP(Sheet1!B555,'Support I'!B:C,2,FALSE))</f>
        <v>Pulaski</v>
      </c>
      <c r="H559" s="6" t="str">
        <f>IF(Sheet1!C555="","",Sheet1!C555)</f>
        <v>2</v>
      </c>
      <c r="I559" s="5" t="str">
        <f t="shared" si="11"/>
        <v>Township</v>
      </c>
      <c r="J559" s="6" t="str">
        <f>IF(Sheet1!D555="","",Sheet1!D555)</f>
        <v>0012</v>
      </c>
      <c r="K559" s="21" t="str">
        <f>IF(Sheet1!E555="","",PROPER(Sheet1!E555))</f>
        <v>White Post Township</v>
      </c>
    </row>
    <row r="560" spans="1:11" x14ac:dyDescent="0.35">
      <c r="A560"/>
      <c r="B560"/>
      <c r="C560"/>
      <c r="D560"/>
      <c r="E560" s="17"/>
      <c r="G560" s="5" t="str">
        <f>IF(Sheet1!B556="","",VLOOKUP(Sheet1!B556,'Support I'!B:C,2,FALSE))</f>
        <v>Putnam</v>
      </c>
      <c r="H560" s="6" t="str">
        <f>IF(Sheet1!C556="","",Sheet1!C556)</f>
        <v>2</v>
      </c>
      <c r="I560" s="5" t="str">
        <f t="shared" si="11"/>
        <v>Township</v>
      </c>
      <c r="J560" s="6" t="str">
        <f>IF(Sheet1!D556="","",Sheet1!D556)</f>
        <v>0002</v>
      </c>
      <c r="K560" s="21" t="str">
        <f>IF(Sheet1!E556="","",PROPER(Sheet1!E556))</f>
        <v>Cloverdale Township</v>
      </c>
    </row>
    <row r="561" spans="1:11" x14ac:dyDescent="0.35">
      <c r="A561"/>
      <c r="B561"/>
      <c r="C561"/>
      <c r="D561"/>
      <c r="E561" s="17"/>
      <c r="G561" s="5" t="str">
        <f>IF(Sheet1!B557="","",VLOOKUP(Sheet1!B557,'Support I'!B:C,2,FALSE))</f>
        <v>Putnam</v>
      </c>
      <c r="H561" s="6" t="str">
        <f>IF(Sheet1!C557="","",Sheet1!C557)</f>
        <v>2</v>
      </c>
      <c r="I561" s="5" t="str">
        <f t="shared" si="11"/>
        <v>Township</v>
      </c>
      <c r="J561" s="6" t="str">
        <f>IF(Sheet1!D557="","",Sheet1!D557)</f>
        <v>0005</v>
      </c>
      <c r="K561" s="21" t="str">
        <f>IF(Sheet1!E557="","",PROPER(Sheet1!E557))</f>
        <v>Greencastle Township</v>
      </c>
    </row>
    <row r="562" spans="1:11" x14ac:dyDescent="0.35">
      <c r="A562"/>
      <c r="B562"/>
      <c r="C562"/>
      <c r="D562"/>
      <c r="E562" s="17"/>
      <c r="G562" s="5" t="str">
        <f>IF(Sheet1!B558="","",VLOOKUP(Sheet1!B558,'Support I'!B:C,2,FALSE))</f>
        <v>Putnam</v>
      </c>
      <c r="H562" s="6" t="str">
        <f>IF(Sheet1!C558="","",Sheet1!C558)</f>
        <v>2</v>
      </c>
      <c r="I562" s="5" t="str">
        <f t="shared" si="11"/>
        <v>Township</v>
      </c>
      <c r="J562" s="6" t="str">
        <f>IF(Sheet1!D558="","",Sheet1!D558)</f>
        <v>0007</v>
      </c>
      <c r="K562" s="21" t="str">
        <f>IF(Sheet1!E558="","",PROPER(Sheet1!E558))</f>
        <v>Jefferson Township</v>
      </c>
    </row>
    <row r="563" spans="1:11" x14ac:dyDescent="0.35">
      <c r="A563"/>
      <c r="B563"/>
      <c r="C563"/>
      <c r="D563"/>
      <c r="E563" s="17"/>
      <c r="G563" s="5" t="str">
        <f>IF(Sheet1!B559="","",VLOOKUP(Sheet1!B559,'Support I'!B:C,2,FALSE))</f>
        <v>Putnam</v>
      </c>
      <c r="H563" s="6" t="str">
        <f>IF(Sheet1!C559="","",Sheet1!C559)</f>
        <v>2</v>
      </c>
      <c r="I563" s="5" t="str">
        <f t="shared" si="11"/>
        <v>Township</v>
      </c>
      <c r="J563" s="6" t="str">
        <f>IF(Sheet1!D559="","",Sheet1!D559)</f>
        <v>0008</v>
      </c>
      <c r="K563" s="21" t="str">
        <f>IF(Sheet1!E559="","",PROPER(Sheet1!E559))</f>
        <v>Madison Township</v>
      </c>
    </row>
    <row r="564" spans="1:11" x14ac:dyDescent="0.35">
      <c r="A564"/>
      <c r="B564"/>
      <c r="C564"/>
      <c r="D564"/>
      <c r="E564" s="17"/>
      <c r="G564" s="5" t="str">
        <f>IF(Sheet1!B560="","",VLOOKUP(Sheet1!B560,'Support I'!B:C,2,FALSE))</f>
        <v>Putnam</v>
      </c>
      <c r="H564" s="6" t="str">
        <f>IF(Sheet1!C560="","",Sheet1!C560)</f>
        <v>2</v>
      </c>
      <c r="I564" s="5" t="str">
        <f t="shared" si="11"/>
        <v>Township</v>
      </c>
      <c r="J564" s="6" t="str">
        <f>IF(Sheet1!D560="","",Sheet1!D560)</f>
        <v>0009</v>
      </c>
      <c r="K564" s="21" t="str">
        <f>IF(Sheet1!E560="","",PROPER(Sheet1!E560))</f>
        <v>Marion Township</v>
      </c>
    </row>
    <row r="565" spans="1:11" x14ac:dyDescent="0.35">
      <c r="A565"/>
      <c r="B565"/>
      <c r="C565"/>
      <c r="D565"/>
      <c r="E565" s="17"/>
      <c r="G565" s="5" t="str">
        <f>IF(Sheet1!B561="","",VLOOKUP(Sheet1!B561,'Support I'!B:C,2,FALSE))</f>
        <v>Putnam</v>
      </c>
      <c r="H565" s="6" t="str">
        <f>IF(Sheet1!C561="","",Sheet1!C561)</f>
        <v>2</v>
      </c>
      <c r="I565" s="5" t="str">
        <f t="shared" si="11"/>
        <v>Township</v>
      </c>
      <c r="J565" s="6" t="str">
        <f>IF(Sheet1!D561="","",Sheet1!D561)</f>
        <v>0011</v>
      </c>
      <c r="K565" s="21" t="str">
        <f>IF(Sheet1!E561="","",PROPER(Sheet1!E561))</f>
        <v>Russell Township</v>
      </c>
    </row>
    <row r="566" spans="1:11" x14ac:dyDescent="0.35">
      <c r="A566"/>
      <c r="B566"/>
      <c r="C566"/>
      <c r="D566"/>
      <c r="E566" s="17"/>
      <c r="G566" s="5" t="str">
        <f>IF(Sheet1!B562="","",VLOOKUP(Sheet1!B562,'Support I'!B:C,2,FALSE))</f>
        <v>Putnam</v>
      </c>
      <c r="H566" s="6" t="str">
        <f>IF(Sheet1!C562="","",Sheet1!C562)</f>
        <v>2</v>
      </c>
      <c r="I566" s="5" t="str">
        <f t="shared" si="11"/>
        <v>Township</v>
      </c>
      <c r="J566" s="6" t="str">
        <f>IF(Sheet1!D562="","",Sheet1!D562)</f>
        <v>0012</v>
      </c>
      <c r="K566" s="21" t="str">
        <f>IF(Sheet1!E562="","",PROPER(Sheet1!E562))</f>
        <v>Warren Township</v>
      </c>
    </row>
    <row r="567" spans="1:11" x14ac:dyDescent="0.35">
      <c r="A567"/>
      <c r="B567"/>
      <c r="C567"/>
      <c r="D567"/>
      <c r="E567" s="17"/>
      <c r="G567" s="5" t="str">
        <f>IF(Sheet1!B563="","",VLOOKUP(Sheet1!B563,'Support I'!B:C,2,FALSE))</f>
        <v>Putnam</v>
      </c>
      <c r="H567" s="6" t="str">
        <f>IF(Sheet1!C563="","",Sheet1!C563)</f>
        <v>2</v>
      </c>
      <c r="I567" s="5" t="str">
        <f t="shared" si="11"/>
        <v>Township</v>
      </c>
      <c r="J567" s="6" t="str">
        <f>IF(Sheet1!D563="","",Sheet1!D563)</f>
        <v>0013</v>
      </c>
      <c r="K567" s="21" t="str">
        <f>IF(Sheet1!E563="","",PROPER(Sheet1!E563))</f>
        <v>Washington Township</v>
      </c>
    </row>
    <row r="568" spans="1:11" x14ac:dyDescent="0.35">
      <c r="A568"/>
      <c r="B568"/>
      <c r="C568"/>
      <c r="D568"/>
      <c r="E568" s="17"/>
      <c r="G568" s="5" t="str">
        <f>IF(Sheet1!B564="","",VLOOKUP(Sheet1!B564,'Support I'!B:C,2,FALSE))</f>
        <v>Randolph</v>
      </c>
      <c r="H568" s="6" t="str">
        <f>IF(Sheet1!C564="","",Sheet1!C564)</f>
        <v>2</v>
      </c>
      <c r="I568" s="5" t="str">
        <f t="shared" si="11"/>
        <v>Township</v>
      </c>
      <c r="J568" s="6" t="str">
        <f>IF(Sheet1!D564="","",Sheet1!D564)</f>
        <v>0001</v>
      </c>
      <c r="K568" s="21" t="str">
        <f>IF(Sheet1!E564="","",PROPER(Sheet1!E564))</f>
        <v>Franklin Township</v>
      </c>
    </row>
    <row r="569" spans="1:11" x14ac:dyDescent="0.35">
      <c r="A569"/>
      <c r="B569"/>
      <c r="C569"/>
      <c r="D569"/>
      <c r="E569" s="17"/>
      <c r="G569" s="5" t="str">
        <f>IF(Sheet1!B565="","",VLOOKUP(Sheet1!B565,'Support I'!B:C,2,FALSE))</f>
        <v>Randolph</v>
      </c>
      <c r="H569" s="6" t="str">
        <f>IF(Sheet1!C565="","",Sheet1!C565)</f>
        <v>2</v>
      </c>
      <c r="I569" s="5" t="str">
        <f t="shared" si="11"/>
        <v>Township</v>
      </c>
      <c r="J569" s="6" t="str">
        <f>IF(Sheet1!D565="","",Sheet1!D565)</f>
        <v>0002</v>
      </c>
      <c r="K569" s="21" t="str">
        <f>IF(Sheet1!E565="","",PROPER(Sheet1!E565))</f>
        <v>Green Township</v>
      </c>
    </row>
    <row r="570" spans="1:11" x14ac:dyDescent="0.35">
      <c r="A570"/>
      <c r="B570"/>
      <c r="C570"/>
      <c r="D570"/>
      <c r="E570" s="17"/>
      <c r="G570" s="5" t="str">
        <f>IF(Sheet1!B566="","",VLOOKUP(Sheet1!B566,'Support I'!B:C,2,FALSE))</f>
        <v>Randolph</v>
      </c>
      <c r="H570" s="6" t="str">
        <f>IF(Sheet1!C566="","",Sheet1!C566)</f>
        <v>2</v>
      </c>
      <c r="I570" s="5" t="str">
        <f t="shared" si="11"/>
        <v>Township</v>
      </c>
      <c r="J570" s="6" t="str">
        <f>IF(Sheet1!D566="","",Sheet1!D566)</f>
        <v>0003</v>
      </c>
      <c r="K570" s="21" t="str">
        <f>IF(Sheet1!E566="","",PROPER(Sheet1!E566))</f>
        <v>Greensfork Township</v>
      </c>
    </row>
    <row r="571" spans="1:11" x14ac:dyDescent="0.35">
      <c r="A571"/>
      <c r="B571"/>
      <c r="C571"/>
      <c r="D571"/>
      <c r="E571" s="17"/>
      <c r="G571" s="5" t="str">
        <f>IF(Sheet1!B567="","",VLOOKUP(Sheet1!B567,'Support I'!B:C,2,FALSE))</f>
        <v>Randolph</v>
      </c>
      <c r="H571" s="6" t="str">
        <f>IF(Sheet1!C567="","",Sheet1!C567)</f>
        <v>2</v>
      </c>
      <c r="I571" s="5" t="str">
        <f t="shared" si="11"/>
        <v>Township</v>
      </c>
      <c r="J571" s="6" t="str">
        <f>IF(Sheet1!D567="","",Sheet1!D567)</f>
        <v>0004</v>
      </c>
      <c r="K571" s="21" t="str">
        <f>IF(Sheet1!E567="","",PROPER(Sheet1!E567))</f>
        <v>Jackson Township</v>
      </c>
    </row>
    <row r="572" spans="1:11" x14ac:dyDescent="0.35">
      <c r="A572"/>
      <c r="B572"/>
      <c r="C572"/>
      <c r="D572"/>
      <c r="E572" s="17"/>
      <c r="G572" s="5" t="str">
        <f>IF(Sheet1!B568="","",VLOOKUP(Sheet1!B568,'Support I'!B:C,2,FALSE))</f>
        <v>Randolph</v>
      </c>
      <c r="H572" s="6" t="str">
        <f>IF(Sheet1!C568="","",Sheet1!C568)</f>
        <v>2</v>
      </c>
      <c r="I572" s="5" t="str">
        <f t="shared" si="11"/>
        <v>Township</v>
      </c>
      <c r="J572" s="6" t="str">
        <f>IF(Sheet1!D568="","",Sheet1!D568)</f>
        <v>0005</v>
      </c>
      <c r="K572" s="21" t="str">
        <f>IF(Sheet1!E568="","",PROPER(Sheet1!E568))</f>
        <v>Monroe Township</v>
      </c>
    </row>
    <row r="573" spans="1:11" x14ac:dyDescent="0.35">
      <c r="A573"/>
      <c r="B573"/>
      <c r="C573"/>
      <c r="D573"/>
      <c r="E573" s="17"/>
      <c r="G573" s="5" t="str">
        <f>IF(Sheet1!B569="","",VLOOKUP(Sheet1!B569,'Support I'!B:C,2,FALSE))</f>
        <v>Randolph</v>
      </c>
      <c r="H573" s="6" t="str">
        <f>IF(Sheet1!C569="","",Sheet1!C569)</f>
        <v>2</v>
      </c>
      <c r="I573" s="5" t="str">
        <f t="shared" si="11"/>
        <v>Township</v>
      </c>
      <c r="J573" s="6" t="str">
        <f>IF(Sheet1!D569="","",Sheet1!D569)</f>
        <v>0006</v>
      </c>
      <c r="K573" s="21" t="str">
        <f>IF(Sheet1!E569="","",PROPER(Sheet1!E569))</f>
        <v>Stoney Creek Township</v>
      </c>
    </row>
    <row r="574" spans="1:11" x14ac:dyDescent="0.35">
      <c r="A574"/>
      <c r="B574"/>
      <c r="C574"/>
      <c r="D574"/>
      <c r="E574" s="17"/>
      <c r="G574" s="5" t="str">
        <f>IF(Sheet1!B570="","",VLOOKUP(Sheet1!B570,'Support I'!B:C,2,FALSE))</f>
        <v>Randolph</v>
      </c>
      <c r="H574" s="6" t="str">
        <f>IF(Sheet1!C570="","",Sheet1!C570)</f>
        <v>2</v>
      </c>
      <c r="I574" s="5" t="str">
        <f t="shared" si="11"/>
        <v>Township</v>
      </c>
      <c r="J574" s="6" t="str">
        <f>IF(Sheet1!D570="","",Sheet1!D570)</f>
        <v>0007</v>
      </c>
      <c r="K574" s="21" t="str">
        <f>IF(Sheet1!E570="","",PROPER(Sheet1!E570))</f>
        <v>Union Township</v>
      </c>
    </row>
    <row r="575" spans="1:11" x14ac:dyDescent="0.35">
      <c r="A575"/>
      <c r="B575"/>
      <c r="C575"/>
      <c r="D575"/>
      <c r="E575" s="17"/>
      <c r="G575" s="5" t="str">
        <f>IF(Sheet1!B571="","",VLOOKUP(Sheet1!B571,'Support I'!B:C,2,FALSE))</f>
        <v>Randolph</v>
      </c>
      <c r="H575" s="6" t="str">
        <f>IF(Sheet1!C571="","",Sheet1!C571)</f>
        <v>2</v>
      </c>
      <c r="I575" s="5" t="str">
        <f t="shared" si="11"/>
        <v>Township</v>
      </c>
      <c r="J575" s="6" t="str">
        <f>IF(Sheet1!D571="","",Sheet1!D571)</f>
        <v>0009</v>
      </c>
      <c r="K575" s="21" t="str">
        <f>IF(Sheet1!E571="","",PROPER(Sheet1!E571))</f>
        <v>Washington Township</v>
      </c>
    </row>
    <row r="576" spans="1:11" x14ac:dyDescent="0.35">
      <c r="A576"/>
      <c r="B576"/>
      <c r="C576"/>
      <c r="D576"/>
      <c r="E576" s="17"/>
      <c r="G576" s="5" t="str">
        <f>IF(Sheet1!B572="","",VLOOKUP(Sheet1!B572,'Support I'!B:C,2,FALSE))</f>
        <v>Randolph</v>
      </c>
      <c r="H576" s="6" t="str">
        <f>IF(Sheet1!C572="","",Sheet1!C572)</f>
        <v>2</v>
      </c>
      <c r="I576" s="5" t="str">
        <f t="shared" si="11"/>
        <v>Township</v>
      </c>
      <c r="J576" s="6" t="str">
        <f>IF(Sheet1!D572="","",Sheet1!D572)</f>
        <v>0010</v>
      </c>
      <c r="K576" s="21" t="str">
        <f>IF(Sheet1!E572="","",PROPER(Sheet1!E572))</f>
        <v>Wayne Township</v>
      </c>
    </row>
    <row r="577" spans="1:11" x14ac:dyDescent="0.35">
      <c r="A577"/>
      <c r="B577"/>
      <c r="C577"/>
      <c r="D577"/>
      <c r="E577" s="17"/>
      <c r="G577" s="5" t="str">
        <f>IF(Sheet1!B573="","",VLOOKUP(Sheet1!B573,'Support I'!B:C,2,FALSE))</f>
        <v>Randolph</v>
      </c>
      <c r="H577" s="6" t="str">
        <f>IF(Sheet1!C573="","",Sheet1!C573)</f>
        <v>2</v>
      </c>
      <c r="I577" s="5" t="str">
        <f t="shared" si="11"/>
        <v>Township</v>
      </c>
      <c r="J577" s="6" t="str">
        <f>IF(Sheet1!D573="","",Sheet1!D573)</f>
        <v>0011</v>
      </c>
      <c r="K577" s="21" t="str">
        <f>IF(Sheet1!E573="","",PROPER(Sheet1!E573))</f>
        <v>White River Township</v>
      </c>
    </row>
    <row r="578" spans="1:11" x14ac:dyDescent="0.35">
      <c r="A578"/>
      <c r="B578"/>
      <c r="C578"/>
      <c r="D578"/>
      <c r="E578" s="17"/>
      <c r="G578" s="5" t="str">
        <f>IF(Sheet1!B574="","",VLOOKUP(Sheet1!B574,'Support I'!B:C,2,FALSE))</f>
        <v>Ripley</v>
      </c>
      <c r="H578" s="6" t="str">
        <f>IF(Sheet1!C574="","",Sheet1!C574)</f>
        <v>2</v>
      </c>
      <c r="I578" s="5" t="str">
        <f t="shared" si="11"/>
        <v>Township</v>
      </c>
      <c r="J578" s="6" t="str">
        <f>IF(Sheet1!D574="","",Sheet1!D574)</f>
        <v>0001</v>
      </c>
      <c r="K578" s="21" t="str">
        <f>IF(Sheet1!E574="","",PROPER(Sheet1!E574))</f>
        <v>Adams Township</v>
      </c>
    </row>
    <row r="579" spans="1:11" x14ac:dyDescent="0.35">
      <c r="A579"/>
      <c r="B579"/>
      <c r="C579"/>
      <c r="D579"/>
      <c r="E579" s="17"/>
      <c r="G579" s="5" t="str">
        <f>IF(Sheet1!B575="","",VLOOKUP(Sheet1!B575,'Support I'!B:C,2,FALSE))</f>
        <v>Ripley</v>
      </c>
      <c r="H579" s="6" t="str">
        <f>IF(Sheet1!C575="","",Sheet1!C575)</f>
        <v>2</v>
      </c>
      <c r="I579" s="5" t="str">
        <f t="shared" si="11"/>
        <v>Township</v>
      </c>
      <c r="J579" s="6" t="str">
        <f>IF(Sheet1!D575="","",Sheet1!D575)</f>
        <v>0002</v>
      </c>
      <c r="K579" s="21" t="str">
        <f>IF(Sheet1!E575="","",PROPER(Sheet1!E575))</f>
        <v>Brown Township</v>
      </c>
    </row>
    <row r="580" spans="1:11" x14ac:dyDescent="0.35">
      <c r="A580"/>
      <c r="B580"/>
      <c r="C580"/>
      <c r="D580"/>
      <c r="E580" s="17"/>
      <c r="G580" s="5" t="str">
        <f>IF(Sheet1!B576="","",VLOOKUP(Sheet1!B576,'Support I'!B:C,2,FALSE))</f>
        <v>Ripley</v>
      </c>
      <c r="H580" s="6" t="str">
        <f>IF(Sheet1!C576="","",Sheet1!C576)</f>
        <v>2</v>
      </c>
      <c r="I580" s="5" t="str">
        <f t="shared" si="11"/>
        <v>Township</v>
      </c>
      <c r="J580" s="6" t="str">
        <f>IF(Sheet1!D576="","",Sheet1!D576)</f>
        <v>0005</v>
      </c>
      <c r="K580" s="21" t="str">
        <f>IF(Sheet1!E576="","",PROPER(Sheet1!E576))</f>
        <v>Franklin Township</v>
      </c>
    </row>
    <row r="581" spans="1:11" x14ac:dyDescent="0.35">
      <c r="A581"/>
      <c r="B581"/>
      <c r="C581"/>
      <c r="D581"/>
      <c r="E581" s="17"/>
      <c r="G581" s="5" t="str">
        <f>IF(Sheet1!B577="","",VLOOKUP(Sheet1!B577,'Support I'!B:C,2,FALSE))</f>
        <v>Ripley</v>
      </c>
      <c r="H581" s="6" t="str">
        <f>IF(Sheet1!C577="","",Sheet1!C577)</f>
        <v>2</v>
      </c>
      <c r="I581" s="5" t="str">
        <f t="shared" si="11"/>
        <v>Township</v>
      </c>
      <c r="J581" s="6" t="str">
        <f>IF(Sheet1!D577="","",Sheet1!D577)</f>
        <v>0007</v>
      </c>
      <c r="K581" s="21" t="str">
        <f>IF(Sheet1!E577="","",PROPER(Sheet1!E577))</f>
        <v>Johnson Township</v>
      </c>
    </row>
    <row r="582" spans="1:11" x14ac:dyDescent="0.35">
      <c r="A582"/>
      <c r="B582"/>
      <c r="C582"/>
      <c r="D582"/>
      <c r="E582" s="17"/>
      <c r="G582" s="5" t="str">
        <f>IF(Sheet1!B578="","",VLOOKUP(Sheet1!B578,'Support I'!B:C,2,FALSE))</f>
        <v>Ripley</v>
      </c>
      <c r="H582" s="6" t="str">
        <f>IF(Sheet1!C578="","",Sheet1!C578)</f>
        <v>2</v>
      </c>
      <c r="I582" s="5" t="str">
        <f t="shared" si="11"/>
        <v>Township</v>
      </c>
      <c r="J582" s="6" t="str">
        <f>IF(Sheet1!D578="","",Sheet1!D578)</f>
        <v>0008</v>
      </c>
      <c r="K582" s="21" t="str">
        <f>IF(Sheet1!E578="","",PROPER(Sheet1!E578))</f>
        <v>Laughery Township</v>
      </c>
    </row>
    <row r="583" spans="1:11" x14ac:dyDescent="0.35">
      <c r="A583"/>
      <c r="B583"/>
      <c r="C583"/>
      <c r="D583"/>
      <c r="E583" s="17"/>
      <c r="G583" s="5" t="str">
        <f>IF(Sheet1!B579="","",VLOOKUP(Sheet1!B579,'Support I'!B:C,2,FALSE))</f>
        <v>Ripley</v>
      </c>
      <c r="H583" s="6" t="str">
        <f>IF(Sheet1!C579="","",Sheet1!C579)</f>
        <v>2</v>
      </c>
      <c r="I583" s="5" t="str">
        <f t="shared" ref="I583:I646" si="12">IF(H583="","","Township")</f>
        <v>Township</v>
      </c>
      <c r="J583" s="6" t="str">
        <f>IF(Sheet1!D579="","",Sheet1!D579)</f>
        <v>0009</v>
      </c>
      <c r="K583" s="21" t="str">
        <f>IF(Sheet1!E579="","",PROPER(Sheet1!E579))</f>
        <v>Otter Creek Township</v>
      </c>
    </row>
    <row r="584" spans="1:11" x14ac:dyDescent="0.35">
      <c r="A584"/>
      <c r="B584"/>
      <c r="C584"/>
      <c r="D584"/>
      <c r="E584" s="17"/>
      <c r="G584" s="5" t="str">
        <f>IF(Sheet1!B580="","",VLOOKUP(Sheet1!B580,'Support I'!B:C,2,FALSE))</f>
        <v>Ripley</v>
      </c>
      <c r="H584" s="6" t="str">
        <f>IF(Sheet1!C580="","",Sheet1!C580)</f>
        <v>2</v>
      </c>
      <c r="I584" s="5" t="str">
        <f t="shared" si="12"/>
        <v>Township</v>
      </c>
      <c r="J584" s="6" t="str">
        <f>IF(Sheet1!D580="","",Sheet1!D580)</f>
        <v>0010</v>
      </c>
      <c r="K584" s="21" t="str">
        <f>IF(Sheet1!E580="","",PROPER(Sheet1!E580))</f>
        <v>Shelby Township</v>
      </c>
    </row>
    <row r="585" spans="1:11" x14ac:dyDescent="0.35">
      <c r="A585"/>
      <c r="B585"/>
      <c r="C585"/>
      <c r="D585"/>
      <c r="E585" s="17"/>
      <c r="G585" s="5" t="str">
        <f>IF(Sheet1!B581="","",VLOOKUP(Sheet1!B581,'Support I'!B:C,2,FALSE))</f>
        <v>Ripley</v>
      </c>
      <c r="H585" s="6" t="str">
        <f>IF(Sheet1!C581="","",Sheet1!C581)</f>
        <v>2</v>
      </c>
      <c r="I585" s="5" t="str">
        <f t="shared" si="12"/>
        <v>Township</v>
      </c>
      <c r="J585" s="6" t="str">
        <f>IF(Sheet1!D581="","",Sheet1!D581)</f>
        <v>0011</v>
      </c>
      <c r="K585" s="21" t="str">
        <f>IF(Sheet1!E581="","",PROPER(Sheet1!E581))</f>
        <v>Washington Township</v>
      </c>
    </row>
    <row r="586" spans="1:11" x14ac:dyDescent="0.35">
      <c r="A586"/>
      <c r="B586"/>
      <c r="C586"/>
      <c r="D586"/>
      <c r="E586" s="17"/>
      <c r="G586" s="5" t="str">
        <f>IF(Sheet1!B582="","",VLOOKUP(Sheet1!B582,'Support I'!B:C,2,FALSE))</f>
        <v>Rush</v>
      </c>
      <c r="H586" s="6" t="str">
        <f>IF(Sheet1!C582="","",Sheet1!C582)</f>
        <v>2</v>
      </c>
      <c r="I586" s="5" t="str">
        <f t="shared" si="12"/>
        <v>Township</v>
      </c>
      <c r="J586" s="6" t="str">
        <f>IF(Sheet1!D582="","",Sheet1!D582)</f>
        <v>0001</v>
      </c>
      <c r="K586" s="21" t="str">
        <f>IF(Sheet1!E582="","",PROPER(Sheet1!E582))</f>
        <v>Anderson Township</v>
      </c>
    </row>
    <row r="587" spans="1:11" x14ac:dyDescent="0.35">
      <c r="A587"/>
      <c r="B587"/>
      <c r="C587"/>
      <c r="D587"/>
      <c r="E587" s="17"/>
      <c r="G587" s="5" t="str">
        <f>IF(Sheet1!B583="","",VLOOKUP(Sheet1!B583,'Support I'!B:C,2,FALSE))</f>
        <v>Rush</v>
      </c>
      <c r="H587" s="6" t="str">
        <f>IF(Sheet1!C583="","",Sheet1!C583)</f>
        <v>2</v>
      </c>
      <c r="I587" s="5" t="str">
        <f t="shared" si="12"/>
        <v>Township</v>
      </c>
      <c r="J587" s="6" t="str">
        <f>IF(Sheet1!D583="","",Sheet1!D583)</f>
        <v>0002</v>
      </c>
      <c r="K587" s="21" t="str">
        <f>IF(Sheet1!E583="","",PROPER(Sheet1!E583))</f>
        <v>Center Township</v>
      </c>
    </row>
    <row r="588" spans="1:11" x14ac:dyDescent="0.35">
      <c r="A588"/>
      <c r="B588"/>
      <c r="C588"/>
      <c r="D588"/>
      <c r="E588" s="17"/>
      <c r="G588" s="5" t="str">
        <f>IF(Sheet1!B584="","",VLOOKUP(Sheet1!B584,'Support I'!B:C,2,FALSE))</f>
        <v>Rush</v>
      </c>
      <c r="H588" s="6" t="str">
        <f>IF(Sheet1!C584="","",Sheet1!C584)</f>
        <v>2</v>
      </c>
      <c r="I588" s="5" t="str">
        <f t="shared" si="12"/>
        <v>Township</v>
      </c>
      <c r="J588" s="6" t="str">
        <f>IF(Sheet1!D584="","",Sheet1!D584)</f>
        <v>0003</v>
      </c>
      <c r="K588" s="21" t="str">
        <f>IF(Sheet1!E584="","",PROPER(Sheet1!E584))</f>
        <v>Jackson Township</v>
      </c>
    </row>
    <row r="589" spans="1:11" x14ac:dyDescent="0.35">
      <c r="A589"/>
      <c r="B589"/>
      <c r="C589"/>
      <c r="D589"/>
      <c r="E589" s="17"/>
      <c r="G589" s="5" t="str">
        <f>IF(Sheet1!B585="","",VLOOKUP(Sheet1!B585,'Support I'!B:C,2,FALSE))</f>
        <v>Rush</v>
      </c>
      <c r="H589" s="6" t="str">
        <f>IF(Sheet1!C585="","",Sheet1!C585)</f>
        <v>2</v>
      </c>
      <c r="I589" s="5" t="str">
        <f t="shared" si="12"/>
        <v>Township</v>
      </c>
      <c r="J589" s="6" t="str">
        <f>IF(Sheet1!D585="","",Sheet1!D585)</f>
        <v>0004</v>
      </c>
      <c r="K589" s="21" t="str">
        <f>IF(Sheet1!E585="","",PROPER(Sheet1!E585))</f>
        <v>Noble Township</v>
      </c>
    </row>
    <row r="590" spans="1:11" x14ac:dyDescent="0.35">
      <c r="A590"/>
      <c r="B590"/>
      <c r="C590"/>
      <c r="D590"/>
      <c r="E590" s="17"/>
      <c r="G590" s="5" t="str">
        <f>IF(Sheet1!B586="","",VLOOKUP(Sheet1!B586,'Support I'!B:C,2,FALSE))</f>
        <v>Rush</v>
      </c>
      <c r="H590" s="6" t="str">
        <f>IF(Sheet1!C586="","",Sheet1!C586)</f>
        <v>2</v>
      </c>
      <c r="I590" s="5" t="str">
        <f t="shared" si="12"/>
        <v>Township</v>
      </c>
      <c r="J590" s="6" t="str">
        <f>IF(Sheet1!D586="","",Sheet1!D586)</f>
        <v>0005</v>
      </c>
      <c r="K590" s="21" t="str">
        <f>IF(Sheet1!E586="","",PROPER(Sheet1!E586))</f>
        <v>Orange Township</v>
      </c>
    </row>
    <row r="591" spans="1:11" x14ac:dyDescent="0.35">
      <c r="A591"/>
      <c r="B591"/>
      <c r="C591"/>
      <c r="D591"/>
      <c r="E591" s="17"/>
      <c r="G591" s="5" t="str">
        <f>IF(Sheet1!B587="","",VLOOKUP(Sheet1!B587,'Support I'!B:C,2,FALSE))</f>
        <v>Rush</v>
      </c>
      <c r="H591" s="6" t="str">
        <f>IF(Sheet1!C587="","",Sheet1!C587)</f>
        <v>2</v>
      </c>
      <c r="I591" s="5" t="str">
        <f t="shared" si="12"/>
        <v>Township</v>
      </c>
      <c r="J591" s="6" t="str">
        <f>IF(Sheet1!D587="","",Sheet1!D587)</f>
        <v>0006</v>
      </c>
      <c r="K591" s="21" t="str">
        <f>IF(Sheet1!E587="","",PROPER(Sheet1!E587))</f>
        <v>Posey Township</v>
      </c>
    </row>
    <row r="592" spans="1:11" x14ac:dyDescent="0.35">
      <c r="A592"/>
      <c r="B592"/>
      <c r="C592"/>
      <c r="D592"/>
      <c r="E592" s="17"/>
      <c r="G592" s="5" t="str">
        <f>IF(Sheet1!B588="","",VLOOKUP(Sheet1!B588,'Support I'!B:C,2,FALSE))</f>
        <v>Rush</v>
      </c>
      <c r="H592" s="6" t="str">
        <f>IF(Sheet1!C588="","",Sheet1!C588)</f>
        <v>2</v>
      </c>
      <c r="I592" s="5" t="str">
        <f t="shared" si="12"/>
        <v>Township</v>
      </c>
      <c r="J592" s="6" t="str">
        <f>IF(Sheet1!D588="","",Sheet1!D588)</f>
        <v>0007</v>
      </c>
      <c r="K592" s="21" t="str">
        <f>IF(Sheet1!E588="","",PROPER(Sheet1!E588))</f>
        <v>Richland Township</v>
      </c>
    </row>
    <row r="593" spans="1:11" x14ac:dyDescent="0.35">
      <c r="A593"/>
      <c r="B593"/>
      <c r="C593"/>
      <c r="D593"/>
      <c r="E593" s="17"/>
      <c r="G593" s="5" t="str">
        <f>IF(Sheet1!B589="","",VLOOKUP(Sheet1!B589,'Support I'!B:C,2,FALSE))</f>
        <v>Rush</v>
      </c>
      <c r="H593" s="6" t="str">
        <f>IF(Sheet1!C589="","",Sheet1!C589)</f>
        <v>2</v>
      </c>
      <c r="I593" s="5" t="str">
        <f t="shared" si="12"/>
        <v>Township</v>
      </c>
      <c r="J593" s="6" t="str">
        <f>IF(Sheet1!D589="","",Sheet1!D589)</f>
        <v>0008</v>
      </c>
      <c r="K593" s="21" t="str">
        <f>IF(Sheet1!E589="","",PROPER(Sheet1!E589))</f>
        <v>Ripley Township</v>
      </c>
    </row>
    <row r="594" spans="1:11" x14ac:dyDescent="0.35">
      <c r="A594"/>
      <c r="B594"/>
      <c r="C594"/>
      <c r="D594"/>
      <c r="E594" s="17"/>
      <c r="G594" s="5" t="str">
        <f>IF(Sheet1!B590="","",VLOOKUP(Sheet1!B590,'Support I'!B:C,2,FALSE))</f>
        <v>Rush</v>
      </c>
      <c r="H594" s="6" t="str">
        <f>IF(Sheet1!C590="","",Sheet1!C590)</f>
        <v>2</v>
      </c>
      <c r="I594" s="5" t="str">
        <f t="shared" si="12"/>
        <v>Township</v>
      </c>
      <c r="J594" s="6" t="str">
        <f>IF(Sheet1!D590="","",Sheet1!D590)</f>
        <v>0009</v>
      </c>
      <c r="K594" s="21" t="str">
        <f>IF(Sheet1!E590="","",PROPER(Sheet1!E590))</f>
        <v>Rushville Township</v>
      </c>
    </row>
    <row r="595" spans="1:11" x14ac:dyDescent="0.35">
      <c r="A595"/>
      <c r="B595"/>
      <c r="C595"/>
      <c r="D595"/>
      <c r="E595" s="17"/>
      <c r="G595" s="5" t="str">
        <f>IF(Sheet1!B591="","",VLOOKUP(Sheet1!B591,'Support I'!B:C,2,FALSE))</f>
        <v>Rush</v>
      </c>
      <c r="H595" s="6" t="str">
        <f>IF(Sheet1!C591="","",Sheet1!C591)</f>
        <v>2</v>
      </c>
      <c r="I595" s="5" t="str">
        <f t="shared" si="12"/>
        <v>Township</v>
      </c>
      <c r="J595" s="6" t="str">
        <f>IF(Sheet1!D591="","",Sheet1!D591)</f>
        <v>0010</v>
      </c>
      <c r="K595" s="21" t="str">
        <f>IF(Sheet1!E591="","",PROPER(Sheet1!E591))</f>
        <v>Union Township</v>
      </c>
    </row>
    <row r="596" spans="1:11" x14ac:dyDescent="0.35">
      <c r="A596"/>
      <c r="B596"/>
      <c r="C596"/>
      <c r="D596"/>
      <c r="E596" s="17"/>
      <c r="G596" s="5" t="str">
        <f>IF(Sheet1!B592="","",VLOOKUP(Sheet1!B592,'Support I'!B:C,2,FALSE))</f>
        <v>Rush</v>
      </c>
      <c r="H596" s="6" t="str">
        <f>IF(Sheet1!C592="","",Sheet1!C592)</f>
        <v>2</v>
      </c>
      <c r="I596" s="5" t="str">
        <f t="shared" si="12"/>
        <v>Township</v>
      </c>
      <c r="J596" s="6" t="str">
        <f>IF(Sheet1!D592="","",Sheet1!D592)</f>
        <v>0011</v>
      </c>
      <c r="K596" s="21" t="str">
        <f>IF(Sheet1!E592="","",PROPER(Sheet1!E592))</f>
        <v>Walker Township</v>
      </c>
    </row>
    <row r="597" spans="1:11" x14ac:dyDescent="0.35">
      <c r="A597"/>
      <c r="B597"/>
      <c r="C597"/>
      <c r="D597"/>
      <c r="E597" s="17"/>
      <c r="G597" s="5" t="str">
        <f>IF(Sheet1!B593="","",VLOOKUP(Sheet1!B593,'Support I'!B:C,2,FALSE))</f>
        <v>Rush</v>
      </c>
      <c r="H597" s="6" t="str">
        <f>IF(Sheet1!C593="","",Sheet1!C593)</f>
        <v>2</v>
      </c>
      <c r="I597" s="5" t="str">
        <f t="shared" si="12"/>
        <v>Township</v>
      </c>
      <c r="J597" s="6" t="str">
        <f>IF(Sheet1!D593="","",Sheet1!D593)</f>
        <v>0012</v>
      </c>
      <c r="K597" s="21" t="str">
        <f>IF(Sheet1!E593="","",PROPER(Sheet1!E593))</f>
        <v>Washington Township</v>
      </c>
    </row>
    <row r="598" spans="1:11" x14ac:dyDescent="0.35">
      <c r="A598"/>
      <c r="B598"/>
      <c r="C598"/>
      <c r="D598"/>
      <c r="E598" s="17"/>
      <c r="G598" s="5" t="str">
        <f>IF(Sheet1!B594="","",VLOOKUP(Sheet1!B594,'Support I'!B:C,2,FALSE))</f>
        <v>St. Joseph</v>
      </c>
      <c r="H598" s="6" t="str">
        <f>IF(Sheet1!C594="","",Sheet1!C594)</f>
        <v>2</v>
      </c>
      <c r="I598" s="5" t="str">
        <f t="shared" si="12"/>
        <v>Township</v>
      </c>
      <c r="J598" s="6" t="str">
        <f>IF(Sheet1!D594="","",Sheet1!D594)</f>
        <v>0001</v>
      </c>
      <c r="K598" s="21" t="str">
        <f>IF(Sheet1!E594="","",PROPER(Sheet1!E594))</f>
        <v>Centre Township</v>
      </c>
    </row>
    <row r="599" spans="1:11" x14ac:dyDescent="0.35">
      <c r="A599"/>
      <c r="B599"/>
      <c r="C599"/>
      <c r="D599"/>
      <c r="E599" s="17"/>
      <c r="G599" s="5" t="str">
        <f>IF(Sheet1!B595="","",VLOOKUP(Sheet1!B595,'Support I'!B:C,2,FALSE))</f>
        <v>St. Joseph</v>
      </c>
      <c r="H599" s="6" t="str">
        <f>IF(Sheet1!C595="","",Sheet1!C595)</f>
        <v>2</v>
      </c>
      <c r="I599" s="5" t="str">
        <f t="shared" si="12"/>
        <v>Township</v>
      </c>
      <c r="J599" s="6" t="str">
        <f>IF(Sheet1!D595="","",Sheet1!D595)</f>
        <v>0008</v>
      </c>
      <c r="K599" s="21" t="str">
        <f>IF(Sheet1!E595="","",PROPER(Sheet1!E595))</f>
        <v>Madison Township</v>
      </c>
    </row>
    <row r="600" spans="1:11" x14ac:dyDescent="0.35">
      <c r="A600"/>
      <c r="B600"/>
      <c r="C600"/>
      <c r="D600"/>
      <c r="E600" s="17"/>
      <c r="G600" s="5" t="str">
        <f>IF(Sheet1!B596="","",VLOOKUP(Sheet1!B596,'Support I'!B:C,2,FALSE))</f>
        <v>St. Joseph</v>
      </c>
      <c r="H600" s="6" t="str">
        <f>IF(Sheet1!C596="","",Sheet1!C596)</f>
        <v>2</v>
      </c>
      <c r="I600" s="5" t="str">
        <f t="shared" si="12"/>
        <v>Township</v>
      </c>
      <c r="J600" s="6" t="str">
        <f>IF(Sheet1!D596="","",Sheet1!D596)</f>
        <v>0013</v>
      </c>
      <c r="K600" s="21" t="str">
        <f>IF(Sheet1!E596="","",PROPER(Sheet1!E596))</f>
        <v>Warren Township</v>
      </c>
    </row>
    <row r="601" spans="1:11" x14ac:dyDescent="0.35">
      <c r="A601"/>
      <c r="B601"/>
      <c r="C601"/>
      <c r="D601"/>
      <c r="E601" s="17"/>
      <c r="G601" s="5" t="str">
        <f>IF(Sheet1!B597="","",VLOOKUP(Sheet1!B597,'Support I'!B:C,2,FALSE))</f>
        <v>Scott</v>
      </c>
      <c r="H601" s="6" t="str">
        <f>IF(Sheet1!C597="","",Sheet1!C597)</f>
        <v>2</v>
      </c>
      <c r="I601" s="5" t="str">
        <f t="shared" si="12"/>
        <v>Township</v>
      </c>
      <c r="J601" s="6" t="str">
        <f>IF(Sheet1!D597="","",Sheet1!D597)</f>
        <v>0001</v>
      </c>
      <c r="K601" s="21" t="str">
        <f>IF(Sheet1!E597="","",PROPER(Sheet1!E597))</f>
        <v>Finley Township</v>
      </c>
    </row>
    <row r="602" spans="1:11" x14ac:dyDescent="0.35">
      <c r="A602"/>
      <c r="B602"/>
      <c r="C602"/>
      <c r="D602"/>
      <c r="E602" s="17"/>
      <c r="G602" s="5" t="str">
        <f>IF(Sheet1!B598="","",VLOOKUP(Sheet1!B598,'Support I'!B:C,2,FALSE))</f>
        <v>Scott</v>
      </c>
      <c r="H602" s="6" t="str">
        <f>IF(Sheet1!C598="","",Sheet1!C598)</f>
        <v>2</v>
      </c>
      <c r="I602" s="5" t="str">
        <f t="shared" si="12"/>
        <v>Township</v>
      </c>
      <c r="J602" s="6" t="str">
        <f>IF(Sheet1!D598="","",Sheet1!D598)</f>
        <v>0002</v>
      </c>
      <c r="K602" s="21" t="str">
        <f>IF(Sheet1!E598="","",PROPER(Sheet1!E598))</f>
        <v>Jennings Township</v>
      </c>
    </row>
    <row r="603" spans="1:11" x14ac:dyDescent="0.35">
      <c r="A603"/>
      <c r="B603"/>
      <c r="C603"/>
      <c r="D603"/>
      <c r="E603" s="17"/>
      <c r="G603" s="5" t="str">
        <f>IF(Sheet1!B599="","",VLOOKUP(Sheet1!B599,'Support I'!B:C,2,FALSE))</f>
        <v>Scott</v>
      </c>
      <c r="H603" s="6" t="str">
        <f>IF(Sheet1!C599="","",Sheet1!C599)</f>
        <v>2</v>
      </c>
      <c r="I603" s="5" t="str">
        <f t="shared" si="12"/>
        <v>Township</v>
      </c>
      <c r="J603" s="6" t="str">
        <f>IF(Sheet1!D599="","",Sheet1!D599)</f>
        <v>0003</v>
      </c>
      <c r="K603" s="21" t="str">
        <f>IF(Sheet1!E599="","",PROPER(Sheet1!E599))</f>
        <v>Johnson Township</v>
      </c>
    </row>
    <row r="604" spans="1:11" x14ac:dyDescent="0.35">
      <c r="A604"/>
      <c r="B604"/>
      <c r="C604"/>
      <c r="D604"/>
      <c r="E604" s="17"/>
      <c r="G604" s="5" t="str">
        <f>IF(Sheet1!B600="","",VLOOKUP(Sheet1!B600,'Support I'!B:C,2,FALSE))</f>
        <v>Scott</v>
      </c>
      <c r="H604" s="6" t="str">
        <f>IF(Sheet1!C600="","",Sheet1!C600)</f>
        <v>2</v>
      </c>
      <c r="I604" s="5" t="str">
        <f t="shared" si="12"/>
        <v>Township</v>
      </c>
      <c r="J604" s="6" t="str">
        <f>IF(Sheet1!D600="","",Sheet1!D600)</f>
        <v>0004</v>
      </c>
      <c r="K604" s="21" t="str">
        <f>IF(Sheet1!E600="","",PROPER(Sheet1!E600))</f>
        <v>Lexington Township</v>
      </c>
    </row>
    <row r="605" spans="1:11" x14ac:dyDescent="0.35">
      <c r="A605"/>
      <c r="B605"/>
      <c r="C605"/>
      <c r="D605"/>
      <c r="E605" s="17"/>
      <c r="G605" s="5" t="str">
        <f>IF(Sheet1!B601="","",VLOOKUP(Sheet1!B601,'Support I'!B:C,2,FALSE))</f>
        <v>Scott</v>
      </c>
      <c r="H605" s="6" t="str">
        <f>IF(Sheet1!C601="","",Sheet1!C601)</f>
        <v>2</v>
      </c>
      <c r="I605" s="5" t="str">
        <f t="shared" si="12"/>
        <v>Township</v>
      </c>
      <c r="J605" s="6" t="str">
        <f>IF(Sheet1!D601="","",Sheet1!D601)</f>
        <v>0005</v>
      </c>
      <c r="K605" s="21" t="str">
        <f>IF(Sheet1!E601="","",PROPER(Sheet1!E601))</f>
        <v>Vienna Township</v>
      </c>
    </row>
    <row r="606" spans="1:11" x14ac:dyDescent="0.35">
      <c r="A606"/>
      <c r="B606"/>
      <c r="C606"/>
      <c r="D606"/>
      <c r="E606" s="17"/>
      <c r="G606" s="5" t="str">
        <f>IF(Sheet1!B602="","",VLOOKUP(Sheet1!B602,'Support I'!B:C,2,FALSE))</f>
        <v>Shelby</v>
      </c>
      <c r="H606" s="6" t="str">
        <f>IF(Sheet1!C602="","",Sheet1!C602)</f>
        <v>2</v>
      </c>
      <c r="I606" s="5" t="str">
        <f t="shared" si="12"/>
        <v>Township</v>
      </c>
      <c r="J606" s="6" t="str">
        <f>IF(Sheet1!D602="","",Sheet1!D602)</f>
        <v>0001</v>
      </c>
      <c r="K606" s="21" t="str">
        <f>IF(Sheet1!E602="","",PROPER(Sheet1!E602))</f>
        <v>Addison Township</v>
      </c>
    </row>
    <row r="607" spans="1:11" x14ac:dyDescent="0.35">
      <c r="A607"/>
      <c r="B607"/>
      <c r="C607"/>
      <c r="D607"/>
      <c r="E607" s="17"/>
      <c r="G607" s="5" t="str">
        <f>IF(Sheet1!B603="","",VLOOKUP(Sheet1!B603,'Support I'!B:C,2,FALSE))</f>
        <v>Shelby</v>
      </c>
      <c r="H607" s="6" t="str">
        <f>IF(Sheet1!C603="","",Sheet1!C603)</f>
        <v>2</v>
      </c>
      <c r="I607" s="5" t="str">
        <f t="shared" si="12"/>
        <v>Township</v>
      </c>
      <c r="J607" s="6" t="str">
        <f>IF(Sheet1!D603="","",Sheet1!D603)</f>
        <v>0003</v>
      </c>
      <c r="K607" s="21" t="str">
        <f>IF(Sheet1!E603="","",PROPER(Sheet1!E603))</f>
        <v>Hanover Township</v>
      </c>
    </row>
    <row r="608" spans="1:11" x14ac:dyDescent="0.35">
      <c r="A608"/>
      <c r="B608"/>
      <c r="C608"/>
      <c r="D608"/>
      <c r="E608" s="17"/>
      <c r="G608" s="5" t="str">
        <f>IF(Sheet1!B604="","",VLOOKUP(Sheet1!B604,'Support I'!B:C,2,FALSE))</f>
        <v>Shelby</v>
      </c>
      <c r="H608" s="6" t="str">
        <f>IF(Sheet1!C604="","",Sheet1!C604)</f>
        <v>2</v>
      </c>
      <c r="I608" s="5" t="str">
        <f t="shared" si="12"/>
        <v>Township</v>
      </c>
      <c r="J608" s="6" t="str">
        <f>IF(Sheet1!D604="","",Sheet1!D604)</f>
        <v>0004</v>
      </c>
      <c r="K608" s="21" t="str">
        <f>IF(Sheet1!E604="","",PROPER(Sheet1!E604))</f>
        <v>Hendricks Township</v>
      </c>
    </row>
    <row r="609" spans="1:11" x14ac:dyDescent="0.35">
      <c r="A609"/>
      <c r="B609"/>
      <c r="C609"/>
      <c r="D609"/>
      <c r="E609" s="17"/>
      <c r="G609" s="5" t="str">
        <f>IF(Sheet1!B605="","",VLOOKUP(Sheet1!B605,'Support I'!B:C,2,FALSE))</f>
        <v>Shelby</v>
      </c>
      <c r="H609" s="6" t="str">
        <f>IF(Sheet1!C605="","",Sheet1!C605)</f>
        <v>2</v>
      </c>
      <c r="I609" s="5" t="str">
        <f t="shared" si="12"/>
        <v>Township</v>
      </c>
      <c r="J609" s="6" t="str">
        <f>IF(Sheet1!D605="","",Sheet1!D605)</f>
        <v>0005</v>
      </c>
      <c r="K609" s="21" t="str">
        <f>IF(Sheet1!E605="","",PROPER(Sheet1!E605))</f>
        <v>Jackson Township</v>
      </c>
    </row>
    <row r="610" spans="1:11" x14ac:dyDescent="0.35">
      <c r="A610"/>
      <c r="B610"/>
      <c r="C610"/>
      <c r="D610"/>
      <c r="E610" s="17"/>
      <c r="G610" s="5" t="str">
        <f>IF(Sheet1!B606="","",VLOOKUP(Sheet1!B606,'Support I'!B:C,2,FALSE))</f>
        <v>Shelby</v>
      </c>
      <c r="H610" s="6" t="str">
        <f>IF(Sheet1!C606="","",Sheet1!C606)</f>
        <v>2</v>
      </c>
      <c r="I610" s="5" t="str">
        <f t="shared" si="12"/>
        <v>Township</v>
      </c>
      <c r="J610" s="6" t="str">
        <f>IF(Sheet1!D606="","",Sheet1!D606)</f>
        <v>0006</v>
      </c>
      <c r="K610" s="21" t="str">
        <f>IF(Sheet1!E606="","",PROPER(Sheet1!E606))</f>
        <v>Liberty Township</v>
      </c>
    </row>
    <row r="611" spans="1:11" x14ac:dyDescent="0.35">
      <c r="A611"/>
      <c r="B611"/>
      <c r="C611"/>
      <c r="D611"/>
      <c r="E611" s="17"/>
      <c r="G611" s="5" t="str">
        <f>IF(Sheet1!B607="","",VLOOKUP(Sheet1!B607,'Support I'!B:C,2,FALSE))</f>
        <v>Shelby</v>
      </c>
      <c r="H611" s="6" t="str">
        <f>IF(Sheet1!C607="","",Sheet1!C607)</f>
        <v>2</v>
      </c>
      <c r="I611" s="5" t="str">
        <f t="shared" si="12"/>
        <v>Township</v>
      </c>
      <c r="J611" s="6" t="str">
        <f>IF(Sheet1!D607="","",Sheet1!D607)</f>
        <v>0007</v>
      </c>
      <c r="K611" s="21" t="str">
        <f>IF(Sheet1!E607="","",PROPER(Sheet1!E607))</f>
        <v>Marion Township</v>
      </c>
    </row>
    <row r="612" spans="1:11" x14ac:dyDescent="0.35">
      <c r="A612"/>
      <c r="B612"/>
      <c r="C612"/>
      <c r="D612"/>
      <c r="E612" s="17"/>
      <c r="G612" s="5" t="str">
        <f>IF(Sheet1!B608="","",VLOOKUP(Sheet1!B608,'Support I'!B:C,2,FALSE))</f>
        <v>Shelby</v>
      </c>
      <c r="H612" s="6" t="str">
        <f>IF(Sheet1!C608="","",Sheet1!C608)</f>
        <v>2</v>
      </c>
      <c r="I612" s="5" t="str">
        <f t="shared" si="12"/>
        <v>Township</v>
      </c>
      <c r="J612" s="6" t="str">
        <f>IF(Sheet1!D608="","",Sheet1!D608)</f>
        <v>0008</v>
      </c>
      <c r="K612" s="21" t="str">
        <f>IF(Sheet1!E608="","",PROPER(Sheet1!E608))</f>
        <v>Moral Township</v>
      </c>
    </row>
    <row r="613" spans="1:11" x14ac:dyDescent="0.35">
      <c r="A613"/>
      <c r="B613"/>
      <c r="C613"/>
      <c r="D613"/>
      <c r="E613" s="17"/>
      <c r="G613" s="5" t="str">
        <f>IF(Sheet1!B609="","",VLOOKUP(Sheet1!B609,'Support I'!B:C,2,FALSE))</f>
        <v>Shelby</v>
      </c>
      <c r="H613" s="6" t="str">
        <f>IF(Sheet1!C609="","",Sheet1!C609)</f>
        <v>2</v>
      </c>
      <c r="I613" s="5" t="str">
        <f t="shared" si="12"/>
        <v>Township</v>
      </c>
      <c r="J613" s="6" t="str">
        <f>IF(Sheet1!D609="","",Sheet1!D609)</f>
        <v>0009</v>
      </c>
      <c r="K613" s="21" t="str">
        <f>IF(Sheet1!E609="","",PROPER(Sheet1!E609))</f>
        <v>Noble Township</v>
      </c>
    </row>
    <row r="614" spans="1:11" x14ac:dyDescent="0.35">
      <c r="A614"/>
      <c r="B614"/>
      <c r="C614"/>
      <c r="D614"/>
      <c r="E614" s="17"/>
      <c r="G614" s="5" t="str">
        <f>IF(Sheet1!B610="","",VLOOKUP(Sheet1!B610,'Support I'!B:C,2,FALSE))</f>
        <v>Shelby</v>
      </c>
      <c r="H614" s="6" t="str">
        <f>IF(Sheet1!C610="","",Sheet1!C610)</f>
        <v>2</v>
      </c>
      <c r="I614" s="5" t="str">
        <f t="shared" si="12"/>
        <v>Township</v>
      </c>
      <c r="J614" s="6" t="str">
        <f>IF(Sheet1!D610="","",Sheet1!D610)</f>
        <v>0010</v>
      </c>
      <c r="K614" s="21" t="str">
        <f>IF(Sheet1!E610="","",PROPER(Sheet1!E610))</f>
        <v>Shelby Township</v>
      </c>
    </row>
    <row r="615" spans="1:11" x14ac:dyDescent="0.35">
      <c r="A615"/>
      <c r="B615"/>
      <c r="C615"/>
      <c r="D615"/>
      <c r="E615" s="17"/>
      <c r="G615" s="5" t="str">
        <f>IF(Sheet1!B611="","",VLOOKUP(Sheet1!B611,'Support I'!B:C,2,FALSE))</f>
        <v>Shelby</v>
      </c>
      <c r="H615" s="6" t="str">
        <f>IF(Sheet1!C611="","",Sheet1!C611)</f>
        <v>2</v>
      </c>
      <c r="I615" s="5" t="str">
        <f t="shared" si="12"/>
        <v>Township</v>
      </c>
      <c r="J615" s="6" t="str">
        <f>IF(Sheet1!D611="","",Sheet1!D611)</f>
        <v>0012</v>
      </c>
      <c r="K615" s="21" t="str">
        <f>IF(Sheet1!E611="","",PROPER(Sheet1!E611))</f>
        <v>Union Township</v>
      </c>
    </row>
    <row r="616" spans="1:11" x14ac:dyDescent="0.35">
      <c r="A616"/>
      <c r="B616"/>
      <c r="C616"/>
      <c r="D616"/>
      <c r="E616" s="17"/>
      <c r="G616" s="5" t="str">
        <f>IF(Sheet1!B612="","",VLOOKUP(Sheet1!B612,'Support I'!B:C,2,FALSE))</f>
        <v>Shelby</v>
      </c>
      <c r="H616" s="6" t="str">
        <f>IF(Sheet1!C612="","",Sheet1!C612)</f>
        <v>2</v>
      </c>
      <c r="I616" s="5" t="str">
        <f t="shared" si="12"/>
        <v>Township</v>
      </c>
      <c r="J616" s="6" t="str">
        <f>IF(Sheet1!D612="","",Sheet1!D612)</f>
        <v>0013</v>
      </c>
      <c r="K616" s="21" t="str">
        <f>IF(Sheet1!E612="","",PROPER(Sheet1!E612))</f>
        <v>Van Buren Township</v>
      </c>
    </row>
    <row r="617" spans="1:11" x14ac:dyDescent="0.35">
      <c r="A617"/>
      <c r="B617"/>
      <c r="C617"/>
      <c r="D617"/>
      <c r="E617" s="17"/>
      <c r="G617" s="5" t="str">
        <f>IF(Sheet1!B613="","",VLOOKUP(Sheet1!B613,'Support I'!B:C,2,FALSE))</f>
        <v>Shelby</v>
      </c>
      <c r="H617" s="6" t="str">
        <f>IF(Sheet1!C613="","",Sheet1!C613)</f>
        <v>2</v>
      </c>
      <c r="I617" s="5" t="str">
        <f t="shared" si="12"/>
        <v>Township</v>
      </c>
      <c r="J617" s="6" t="str">
        <f>IF(Sheet1!D613="","",Sheet1!D613)</f>
        <v>0014</v>
      </c>
      <c r="K617" s="21" t="str">
        <f>IF(Sheet1!E613="","",PROPER(Sheet1!E613))</f>
        <v>Washington Township</v>
      </c>
    </row>
    <row r="618" spans="1:11" x14ac:dyDescent="0.35">
      <c r="A618"/>
      <c r="B618"/>
      <c r="C618"/>
      <c r="D618"/>
      <c r="E618" s="17"/>
      <c r="G618" s="5" t="str">
        <f>IF(Sheet1!B614="","",VLOOKUP(Sheet1!B614,'Support I'!B:C,2,FALSE))</f>
        <v>Spencer</v>
      </c>
      <c r="H618" s="6" t="str">
        <f>IF(Sheet1!C614="","",Sheet1!C614)</f>
        <v>2</v>
      </c>
      <c r="I618" s="5" t="str">
        <f t="shared" si="12"/>
        <v>Township</v>
      </c>
      <c r="J618" s="6" t="str">
        <f>IF(Sheet1!D614="","",Sheet1!D614)</f>
        <v>0002</v>
      </c>
      <c r="K618" s="21" t="str">
        <f>IF(Sheet1!E614="","",PROPER(Sheet1!E614))</f>
        <v>Clay Township</v>
      </c>
    </row>
    <row r="619" spans="1:11" x14ac:dyDescent="0.35">
      <c r="A619"/>
      <c r="B619"/>
      <c r="C619"/>
      <c r="D619"/>
      <c r="E619" s="17"/>
      <c r="G619" s="5" t="str">
        <f>IF(Sheet1!B615="","",VLOOKUP(Sheet1!B615,'Support I'!B:C,2,FALSE))</f>
        <v>Spencer</v>
      </c>
      <c r="H619" s="6" t="str">
        <f>IF(Sheet1!C615="","",Sheet1!C615)</f>
        <v>2</v>
      </c>
      <c r="I619" s="5" t="str">
        <f t="shared" si="12"/>
        <v>Township</v>
      </c>
      <c r="J619" s="6" t="str">
        <f>IF(Sheet1!D615="","",Sheet1!D615)</f>
        <v>0003</v>
      </c>
      <c r="K619" s="21" t="str">
        <f>IF(Sheet1!E615="","",PROPER(Sheet1!E615))</f>
        <v>Grass Township</v>
      </c>
    </row>
    <row r="620" spans="1:11" x14ac:dyDescent="0.35">
      <c r="A620"/>
      <c r="B620"/>
      <c r="C620"/>
      <c r="D620"/>
      <c r="E620" s="17"/>
      <c r="G620" s="5" t="str">
        <f>IF(Sheet1!B616="","",VLOOKUP(Sheet1!B616,'Support I'!B:C,2,FALSE))</f>
        <v>Spencer</v>
      </c>
      <c r="H620" s="6" t="str">
        <f>IF(Sheet1!C616="","",Sheet1!C616)</f>
        <v>2</v>
      </c>
      <c r="I620" s="5" t="str">
        <f t="shared" si="12"/>
        <v>Township</v>
      </c>
      <c r="J620" s="6" t="str">
        <f>IF(Sheet1!D616="","",Sheet1!D616)</f>
        <v>0004</v>
      </c>
      <c r="K620" s="21" t="str">
        <f>IF(Sheet1!E616="","",PROPER(Sheet1!E616))</f>
        <v>Hammond Township</v>
      </c>
    </row>
    <row r="621" spans="1:11" x14ac:dyDescent="0.35">
      <c r="A621"/>
      <c r="B621"/>
      <c r="C621"/>
      <c r="D621"/>
      <c r="E621" s="17"/>
      <c r="G621" s="5" t="str">
        <f>IF(Sheet1!B617="","",VLOOKUP(Sheet1!B617,'Support I'!B:C,2,FALSE))</f>
        <v>Spencer</v>
      </c>
      <c r="H621" s="6" t="str">
        <f>IF(Sheet1!C617="","",Sheet1!C617)</f>
        <v>2</v>
      </c>
      <c r="I621" s="5" t="str">
        <f t="shared" si="12"/>
        <v>Township</v>
      </c>
      <c r="J621" s="6" t="str">
        <f>IF(Sheet1!D617="","",Sheet1!D617)</f>
        <v>0005</v>
      </c>
      <c r="K621" s="21" t="str">
        <f>IF(Sheet1!E617="","",PROPER(Sheet1!E617))</f>
        <v>Harrison Township</v>
      </c>
    </row>
    <row r="622" spans="1:11" x14ac:dyDescent="0.35">
      <c r="A622"/>
      <c r="B622"/>
      <c r="C622"/>
      <c r="D622"/>
      <c r="E622" s="17"/>
      <c r="G622" s="5" t="str">
        <f>IF(Sheet1!B618="","",VLOOKUP(Sheet1!B618,'Support I'!B:C,2,FALSE))</f>
        <v>Spencer</v>
      </c>
      <c r="H622" s="6" t="str">
        <f>IF(Sheet1!C618="","",Sheet1!C618)</f>
        <v>2</v>
      </c>
      <c r="I622" s="5" t="str">
        <f t="shared" si="12"/>
        <v>Township</v>
      </c>
      <c r="J622" s="6" t="str">
        <f>IF(Sheet1!D618="","",Sheet1!D618)</f>
        <v>0006</v>
      </c>
      <c r="K622" s="21" t="str">
        <f>IF(Sheet1!E618="","",PROPER(Sheet1!E618))</f>
        <v>Huff Township</v>
      </c>
    </row>
    <row r="623" spans="1:11" x14ac:dyDescent="0.35">
      <c r="A623"/>
      <c r="B623"/>
      <c r="C623"/>
      <c r="D623"/>
      <c r="E623" s="17"/>
      <c r="G623" s="5" t="str">
        <f>IF(Sheet1!B619="","",VLOOKUP(Sheet1!B619,'Support I'!B:C,2,FALSE))</f>
        <v>Spencer</v>
      </c>
      <c r="H623" s="6" t="str">
        <f>IF(Sheet1!C619="","",Sheet1!C619)</f>
        <v>2</v>
      </c>
      <c r="I623" s="5" t="str">
        <f t="shared" si="12"/>
        <v>Township</v>
      </c>
      <c r="J623" s="6" t="str">
        <f>IF(Sheet1!D619="","",Sheet1!D619)</f>
        <v>0007</v>
      </c>
      <c r="K623" s="21" t="str">
        <f>IF(Sheet1!E619="","",PROPER(Sheet1!E619))</f>
        <v>Jackson Township</v>
      </c>
    </row>
    <row r="624" spans="1:11" x14ac:dyDescent="0.35">
      <c r="A624"/>
      <c r="B624"/>
      <c r="C624"/>
      <c r="D624"/>
      <c r="E624" s="17"/>
      <c r="G624" s="5" t="str">
        <f>IF(Sheet1!B620="","",VLOOKUP(Sheet1!B620,'Support I'!B:C,2,FALSE))</f>
        <v>Spencer</v>
      </c>
      <c r="H624" s="6" t="str">
        <f>IF(Sheet1!C620="","",Sheet1!C620)</f>
        <v>2</v>
      </c>
      <c r="I624" s="5" t="str">
        <f t="shared" si="12"/>
        <v>Township</v>
      </c>
      <c r="J624" s="6" t="str">
        <f>IF(Sheet1!D620="","",Sheet1!D620)</f>
        <v>0009</v>
      </c>
      <c r="K624" s="21" t="str">
        <f>IF(Sheet1!E620="","",PROPER(Sheet1!E620))</f>
        <v>Ohio Township</v>
      </c>
    </row>
    <row r="625" spans="1:11" x14ac:dyDescent="0.35">
      <c r="A625"/>
      <c r="B625"/>
      <c r="C625"/>
      <c r="D625"/>
      <c r="E625" s="17"/>
      <c r="G625" s="5" t="str">
        <f>IF(Sheet1!B621="","",VLOOKUP(Sheet1!B621,'Support I'!B:C,2,FALSE))</f>
        <v>Starke</v>
      </c>
      <c r="H625" s="6" t="str">
        <f>IF(Sheet1!C621="","",Sheet1!C621)</f>
        <v>2</v>
      </c>
      <c r="I625" s="5" t="str">
        <f t="shared" si="12"/>
        <v>Township</v>
      </c>
      <c r="J625" s="6" t="str">
        <f>IF(Sheet1!D621="","",Sheet1!D621)</f>
        <v>0001</v>
      </c>
      <c r="K625" s="21" t="str">
        <f>IF(Sheet1!E621="","",PROPER(Sheet1!E621))</f>
        <v>California Township</v>
      </c>
    </row>
    <row r="626" spans="1:11" x14ac:dyDescent="0.35">
      <c r="A626"/>
      <c r="B626"/>
      <c r="C626"/>
      <c r="D626"/>
      <c r="E626" s="17"/>
      <c r="G626" s="5" t="str">
        <f>IF(Sheet1!B622="","",VLOOKUP(Sheet1!B622,'Support I'!B:C,2,FALSE))</f>
        <v>Starke</v>
      </c>
      <c r="H626" s="6" t="str">
        <f>IF(Sheet1!C622="","",Sheet1!C622)</f>
        <v>2</v>
      </c>
      <c r="I626" s="5" t="str">
        <f t="shared" si="12"/>
        <v>Township</v>
      </c>
      <c r="J626" s="6" t="str">
        <f>IF(Sheet1!D622="","",Sheet1!D622)</f>
        <v>0002</v>
      </c>
      <c r="K626" s="21" t="str">
        <f>IF(Sheet1!E622="","",PROPER(Sheet1!E622))</f>
        <v>Center Township</v>
      </c>
    </row>
    <row r="627" spans="1:11" x14ac:dyDescent="0.35">
      <c r="A627"/>
      <c r="B627"/>
      <c r="C627"/>
      <c r="D627"/>
      <c r="E627" s="17"/>
      <c r="G627" s="5" t="str">
        <f>IF(Sheet1!B623="","",VLOOKUP(Sheet1!B623,'Support I'!B:C,2,FALSE))</f>
        <v>Starke</v>
      </c>
      <c r="H627" s="6" t="str">
        <f>IF(Sheet1!C623="","",Sheet1!C623)</f>
        <v>2</v>
      </c>
      <c r="I627" s="5" t="str">
        <f t="shared" si="12"/>
        <v>Township</v>
      </c>
      <c r="J627" s="6" t="str">
        <f>IF(Sheet1!D623="","",Sheet1!D623)</f>
        <v>0004</v>
      </c>
      <c r="K627" s="21" t="str">
        <f>IF(Sheet1!E623="","",PROPER(Sheet1!E623))</f>
        <v>Jackson Township</v>
      </c>
    </row>
    <row r="628" spans="1:11" x14ac:dyDescent="0.35">
      <c r="A628"/>
      <c r="B628"/>
      <c r="C628"/>
      <c r="D628"/>
      <c r="E628" s="17"/>
      <c r="G628" s="5" t="str">
        <f>IF(Sheet1!B624="","",VLOOKUP(Sheet1!B624,'Support I'!B:C,2,FALSE))</f>
        <v>Starke</v>
      </c>
      <c r="H628" s="6" t="str">
        <f>IF(Sheet1!C624="","",Sheet1!C624)</f>
        <v>2</v>
      </c>
      <c r="I628" s="5" t="str">
        <f t="shared" si="12"/>
        <v>Township</v>
      </c>
      <c r="J628" s="6" t="str">
        <f>IF(Sheet1!D624="","",Sheet1!D624)</f>
        <v>0005</v>
      </c>
      <c r="K628" s="21" t="str">
        <f>IF(Sheet1!E624="","",PROPER(Sheet1!E624))</f>
        <v>North Bend Township</v>
      </c>
    </row>
    <row r="629" spans="1:11" x14ac:dyDescent="0.35">
      <c r="A629"/>
      <c r="B629"/>
      <c r="C629"/>
      <c r="D629"/>
      <c r="E629" s="17"/>
      <c r="G629" s="5" t="str">
        <f>IF(Sheet1!B625="","",VLOOKUP(Sheet1!B625,'Support I'!B:C,2,FALSE))</f>
        <v>Starke</v>
      </c>
      <c r="H629" s="6" t="str">
        <f>IF(Sheet1!C625="","",Sheet1!C625)</f>
        <v>2</v>
      </c>
      <c r="I629" s="5" t="str">
        <f t="shared" si="12"/>
        <v>Township</v>
      </c>
      <c r="J629" s="6" t="str">
        <f>IF(Sheet1!D625="","",Sheet1!D625)</f>
        <v>0006</v>
      </c>
      <c r="K629" s="21" t="str">
        <f>IF(Sheet1!E625="","",PROPER(Sheet1!E625))</f>
        <v>Oregon Township</v>
      </c>
    </row>
    <row r="630" spans="1:11" x14ac:dyDescent="0.35">
      <c r="A630"/>
      <c r="B630"/>
      <c r="C630"/>
      <c r="D630"/>
      <c r="E630" s="17"/>
      <c r="G630" s="5" t="str">
        <f>IF(Sheet1!B626="","",VLOOKUP(Sheet1!B626,'Support I'!B:C,2,FALSE))</f>
        <v>Starke</v>
      </c>
      <c r="H630" s="6" t="str">
        <f>IF(Sheet1!C626="","",Sheet1!C626)</f>
        <v>2</v>
      </c>
      <c r="I630" s="5" t="str">
        <f t="shared" si="12"/>
        <v>Township</v>
      </c>
      <c r="J630" s="6" t="str">
        <f>IF(Sheet1!D626="","",Sheet1!D626)</f>
        <v>0007</v>
      </c>
      <c r="K630" s="21" t="str">
        <f>IF(Sheet1!E626="","",PROPER(Sheet1!E626))</f>
        <v>Railroad Township</v>
      </c>
    </row>
    <row r="631" spans="1:11" x14ac:dyDescent="0.35">
      <c r="A631"/>
      <c r="B631"/>
      <c r="C631"/>
      <c r="D631"/>
      <c r="E631" s="17"/>
      <c r="G631" s="5" t="str">
        <f>IF(Sheet1!B627="","",VLOOKUP(Sheet1!B627,'Support I'!B:C,2,FALSE))</f>
        <v>Starke</v>
      </c>
      <c r="H631" s="6" t="str">
        <f>IF(Sheet1!C627="","",Sheet1!C627)</f>
        <v>2</v>
      </c>
      <c r="I631" s="5" t="str">
        <f t="shared" si="12"/>
        <v>Township</v>
      </c>
      <c r="J631" s="6" t="str">
        <f>IF(Sheet1!D627="","",Sheet1!D627)</f>
        <v>0008</v>
      </c>
      <c r="K631" s="21" t="str">
        <f>IF(Sheet1!E627="","",PROPER(Sheet1!E627))</f>
        <v>Washington Township</v>
      </c>
    </row>
    <row r="632" spans="1:11" x14ac:dyDescent="0.35">
      <c r="A632"/>
      <c r="B632"/>
      <c r="C632"/>
      <c r="D632"/>
      <c r="E632" s="17"/>
      <c r="G632" s="5" t="str">
        <f>IF(Sheet1!B628="","",VLOOKUP(Sheet1!B628,'Support I'!B:C,2,FALSE))</f>
        <v>Starke</v>
      </c>
      <c r="H632" s="6" t="str">
        <f>IF(Sheet1!C628="","",Sheet1!C628)</f>
        <v>2</v>
      </c>
      <c r="I632" s="5" t="str">
        <f t="shared" si="12"/>
        <v>Township</v>
      </c>
      <c r="J632" s="6" t="str">
        <f>IF(Sheet1!D628="","",Sheet1!D628)</f>
        <v>0009</v>
      </c>
      <c r="K632" s="21" t="str">
        <f>IF(Sheet1!E628="","",PROPER(Sheet1!E628))</f>
        <v>Wayne Township</v>
      </c>
    </row>
    <row r="633" spans="1:11" x14ac:dyDescent="0.35">
      <c r="A633"/>
      <c r="B633"/>
      <c r="C633"/>
      <c r="D633"/>
      <c r="E633" s="17"/>
      <c r="G633" s="5" t="str">
        <f>IF(Sheet1!B629="","",VLOOKUP(Sheet1!B629,'Support I'!B:C,2,FALSE))</f>
        <v>Steuben</v>
      </c>
      <c r="H633" s="6" t="str">
        <f>IF(Sheet1!C629="","",Sheet1!C629)</f>
        <v>2</v>
      </c>
      <c r="I633" s="5" t="str">
        <f t="shared" si="12"/>
        <v>Township</v>
      </c>
      <c r="J633" s="6" t="str">
        <f>IF(Sheet1!D629="","",Sheet1!D629)</f>
        <v>0001</v>
      </c>
      <c r="K633" s="21" t="str">
        <f>IF(Sheet1!E629="","",PROPER(Sheet1!E629))</f>
        <v>Clear Lake Township</v>
      </c>
    </row>
    <row r="634" spans="1:11" x14ac:dyDescent="0.35">
      <c r="A634"/>
      <c r="B634"/>
      <c r="C634"/>
      <c r="D634"/>
      <c r="E634" s="17"/>
      <c r="G634" s="5" t="str">
        <f>IF(Sheet1!B630="","",VLOOKUP(Sheet1!B630,'Support I'!B:C,2,FALSE))</f>
        <v>Steuben</v>
      </c>
      <c r="H634" s="6" t="str">
        <f>IF(Sheet1!C630="","",Sheet1!C630)</f>
        <v>2</v>
      </c>
      <c r="I634" s="5" t="str">
        <f t="shared" si="12"/>
        <v>Township</v>
      </c>
      <c r="J634" s="6" t="str">
        <f>IF(Sheet1!D630="","",Sheet1!D630)</f>
        <v>0002</v>
      </c>
      <c r="K634" s="21" t="str">
        <f>IF(Sheet1!E630="","",PROPER(Sheet1!E630))</f>
        <v>Fremont Township</v>
      </c>
    </row>
    <row r="635" spans="1:11" x14ac:dyDescent="0.35">
      <c r="A635"/>
      <c r="B635"/>
      <c r="C635"/>
      <c r="D635"/>
      <c r="E635" s="17"/>
      <c r="G635" s="5" t="str">
        <f>IF(Sheet1!B631="","",VLOOKUP(Sheet1!B631,'Support I'!B:C,2,FALSE))</f>
        <v>Steuben</v>
      </c>
      <c r="H635" s="6" t="str">
        <f>IF(Sheet1!C631="","",Sheet1!C631)</f>
        <v>2</v>
      </c>
      <c r="I635" s="5" t="str">
        <f t="shared" si="12"/>
        <v>Township</v>
      </c>
      <c r="J635" s="6" t="str">
        <f>IF(Sheet1!D631="","",Sheet1!D631)</f>
        <v>0003</v>
      </c>
      <c r="K635" s="21" t="str">
        <f>IF(Sheet1!E631="","",PROPER(Sheet1!E631))</f>
        <v>Jackson Township</v>
      </c>
    </row>
    <row r="636" spans="1:11" x14ac:dyDescent="0.35">
      <c r="A636"/>
      <c r="B636"/>
      <c r="C636"/>
      <c r="D636"/>
      <c r="E636" s="17"/>
      <c r="G636" s="5" t="str">
        <f>IF(Sheet1!B632="","",VLOOKUP(Sheet1!B632,'Support I'!B:C,2,FALSE))</f>
        <v>Steuben</v>
      </c>
      <c r="H636" s="6" t="str">
        <f>IF(Sheet1!C632="","",Sheet1!C632)</f>
        <v>2</v>
      </c>
      <c r="I636" s="5" t="str">
        <f t="shared" si="12"/>
        <v>Township</v>
      </c>
      <c r="J636" s="6" t="str">
        <f>IF(Sheet1!D632="","",Sheet1!D632)</f>
        <v>0004</v>
      </c>
      <c r="K636" s="21" t="str">
        <f>IF(Sheet1!E632="","",PROPER(Sheet1!E632))</f>
        <v>Jamestown Township</v>
      </c>
    </row>
    <row r="637" spans="1:11" x14ac:dyDescent="0.35">
      <c r="A637"/>
      <c r="B637"/>
      <c r="C637"/>
      <c r="D637"/>
      <c r="E637" s="17"/>
      <c r="G637" s="5" t="str">
        <f>IF(Sheet1!B633="","",VLOOKUP(Sheet1!B633,'Support I'!B:C,2,FALSE))</f>
        <v>Steuben</v>
      </c>
      <c r="H637" s="6" t="str">
        <f>IF(Sheet1!C633="","",Sheet1!C633)</f>
        <v>2</v>
      </c>
      <c r="I637" s="5" t="str">
        <f t="shared" si="12"/>
        <v>Township</v>
      </c>
      <c r="J637" s="6" t="str">
        <f>IF(Sheet1!D633="","",Sheet1!D633)</f>
        <v>0005</v>
      </c>
      <c r="K637" s="21" t="str">
        <f>IF(Sheet1!E633="","",PROPER(Sheet1!E633))</f>
        <v>Millgrove Township</v>
      </c>
    </row>
    <row r="638" spans="1:11" x14ac:dyDescent="0.35">
      <c r="A638"/>
      <c r="B638"/>
      <c r="C638"/>
      <c r="D638"/>
      <c r="E638" s="17"/>
      <c r="G638" s="5" t="str">
        <f>IF(Sheet1!B634="","",VLOOKUP(Sheet1!B634,'Support I'!B:C,2,FALSE))</f>
        <v>Steuben</v>
      </c>
      <c r="H638" s="6" t="str">
        <f>IF(Sheet1!C634="","",Sheet1!C634)</f>
        <v>2</v>
      </c>
      <c r="I638" s="5" t="str">
        <f t="shared" si="12"/>
        <v>Township</v>
      </c>
      <c r="J638" s="6" t="str">
        <f>IF(Sheet1!D634="","",Sheet1!D634)</f>
        <v>0006</v>
      </c>
      <c r="K638" s="21" t="str">
        <f>IF(Sheet1!E634="","",PROPER(Sheet1!E634))</f>
        <v>Otsego Township</v>
      </c>
    </row>
    <row r="639" spans="1:11" x14ac:dyDescent="0.35">
      <c r="A639"/>
      <c r="B639"/>
      <c r="C639"/>
      <c r="D639"/>
      <c r="E639" s="17"/>
      <c r="G639" s="5" t="str">
        <f>IF(Sheet1!B635="","",VLOOKUP(Sheet1!B635,'Support I'!B:C,2,FALSE))</f>
        <v>Steuben</v>
      </c>
      <c r="H639" s="6" t="str">
        <f>IF(Sheet1!C635="","",Sheet1!C635)</f>
        <v>2</v>
      </c>
      <c r="I639" s="5" t="str">
        <f t="shared" si="12"/>
        <v>Township</v>
      </c>
      <c r="J639" s="6" t="str">
        <f>IF(Sheet1!D635="","",Sheet1!D635)</f>
        <v>0007</v>
      </c>
      <c r="K639" s="21" t="str">
        <f>IF(Sheet1!E635="","",PROPER(Sheet1!E635))</f>
        <v>Pleasant Township</v>
      </c>
    </row>
    <row r="640" spans="1:11" x14ac:dyDescent="0.35">
      <c r="A640"/>
      <c r="B640"/>
      <c r="C640"/>
      <c r="D640"/>
      <c r="E640" s="17"/>
      <c r="G640" s="5" t="str">
        <f>IF(Sheet1!B636="","",VLOOKUP(Sheet1!B636,'Support I'!B:C,2,FALSE))</f>
        <v>Steuben</v>
      </c>
      <c r="H640" s="6" t="str">
        <f>IF(Sheet1!C636="","",Sheet1!C636)</f>
        <v>2</v>
      </c>
      <c r="I640" s="5" t="str">
        <f t="shared" si="12"/>
        <v>Township</v>
      </c>
      <c r="J640" s="6" t="str">
        <f>IF(Sheet1!D636="","",Sheet1!D636)</f>
        <v>0008</v>
      </c>
      <c r="K640" s="21" t="str">
        <f>IF(Sheet1!E636="","",PROPER(Sheet1!E636))</f>
        <v>Richland Township</v>
      </c>
    </row>
    <row r="641" spans="1:11" x14ac:dyDescent="0.35">
      <c r="A641"/>
      <c r="B641"/>
      <c r="C641"/>
      <c r="D641"/>
      <c r="E641" s="17"/>
      <c r="G641" s="5" t="str">
        <f>IF(Sheet1!B637="","",VLOOKUP(Sheet1!B637,'Support I'!B:C,2,FALSE))</f>
        <v>Steuben</v>
      </c>
      <c r="H641" s="6" t="str">
        <f>IF(Sheet1!C637="","",Sheet1!C637)</f>
        <v>2</v>
      </c>
      <c r="I641" s="5" t="str">
        <f t="shared" si="12"/>
        <v>Township</v>
      </c>
      <c r="J641" s="6" t="str">
        <f>IF(Sheet1!D637="","",Sheet1!D637)</f>
        <v>0009</v>
      </c>
      <c r="K641" s="21" t="str">
        <f>IF(Sheet1!E637="","",PROPER(Sheet1!E637))</f>
        <v>Salem Township</v>
      </c>
    </row>
    <row r="642" spans="1:11" x14ac:dyDescent="0.35">
      <c r="A642"/>
      <c r="B642"/>
      <c r="C642"/>
      <c r="D642"/>
      <c r="E642" s="17"/>
      <c r="G642" s="5" t="str">
        <f>IF(Sheet1!B638="","",VLOOKUP(Sheet1!B638,'Support I'!B:C,2,FALSE))</f>
        <v>Steuben</v>
      </c>
      <c r="H642" s="6" t="str">
        <f>IF(Sheet1!C638="","",Sheet1!C638)</f>
        <v>2</v>
      </c>
      <c r="I642" s="5" t="str">
        <f t="shared" si="12"/>
        <v>Township</v>
      </c>
      <c r="J642" s="6" t="str">
        <f>IF(Sheet1!D638="","",Sheet1!D638)</f>
        <v>0010</v>
      </c>
      <c r="K642" s="21" t="str">
        <f>IF(Sheet1!E638="","",PROPER(Sheet1!E638))</f>
        <v>Scott Township</v>
      </c>
    </row>
    <row r="643" spans="1:11" x14ac:dyDescent="0.35">
      <c r="A643"/>
      <c r="B643"/>
      <c r="C643"/>
      <c r="D643"/>
      <c r="E643" s="17"/>
      <c r="G643" s="5" t="str">
        <f>IF(Sheet1!B639="","",VLOOKUP(Sheet1!B639,'Support I'!B:C,2,FALSE))</f>
        <v>Steuben</v>
      </c>
      <c r="H643" s="6" t="str">
        <f>IF(Sheet1!C639="","",Sheet1!C639)</f>
        <v>2</v>
      </c>
      <c r="I643" s="5" t="str">
        <f t="shared" si="12"/>
        <v>Township</v>
      </c>
      <c r="J643" s="6" t="str">
        <f>IF(Sheet1!D639="","",Sheet1!D639)</f>
        <v>0011</v>
      </c>
      <c r="K643" s="21" t="str">
        <f>IF(Sheet1!E639="","",PROPER(Sheet1!E639))</f>
        <v>Steuben Township</v>
      </c>
    </row>
    <row r="644" spans="1:11" x14ac:dyDescent="0.35">
      <c r="A644"/>
      <c r="B644"/>
      <c r="C644"/>
      <c r="D644"/>
      <c r="E644" s="17"/>
      <c r="G644" s="5" t="str">
        <f>IF(Sheet1!B640="","",VLOOKUP(Sheet1!B640,'Support I'!B:C,2,FALSE))</f>
        <v>Steuben</v>
      </c>
      <c r="H644" s="6" t="str">
        <f>IF(Sheet1!C640="","",Sheet1!C640)</f>
        <v>2</v>
      </c>
      <c r="I644" s="5" t="str">
        <f t="shared" si="12"/>
        <v>Township</v>
      </c>
      <c r="J644" s="6" t="str">
        <f>IF(Sheet1!D640="","",Sheet1!D640)</f>
        <v>0012</v>
      </c>
      <c r="K644" s="21" t="str">
        <f>IF(Sheet1!E640="","",PROPER(Sheet1!E640))</f>
        <v>York Township</v>
      </c>
    </row>
    <row r="645" spans="1:11" x14ac:dyDescent="0.35">
      <c r="A645"/>
      <c r="B645"/>
      <c r="C645"/>
      <c r="D645"/>
      <c r="E645" s="17"/>
      <c r="G645" s="5" t="str">
        <f>IF(Sheet1!B641="","",VLOOKUP(Sheet1!B641,'Support I'!B:C,2,FALSE))</f>
        <v>Sullivan</v>
      </c>
      <c r="H645" s="6" t="str">
        <f>IF(Sheet1!C641="","",Sheet1!C641)</f>
        <v>2</v>
      </c>
      <c r="I645" s="5" t="str">
        <f t="shared" si="12"/>
        <v>Township</v>
      </c>
      <c r="J645" s="6" t="str">
        <f>IF(Sheet1!D641="","",Sheet1!D641)</f>
        <v>0003</v>
      </c>
      <c r="K645" s="21" t="str">
        <f>IF(Sheet1!E641="","",PROPER(Sheet1!E641))</f>
        <v>Fairbanks Township</v>
      </c>
    </row>
    <row r="646" spans="1:11" x14ac:dyDescent="0.35">
      <c r="A646"/>
      <c r="B646"/>
      <c r="C646"/>
      <c r="D646"/>
      <c r="E646" s="17"/>
      <c r="G646" s="5" t="str">
        <f>IF(Sheet1!B642="","",VLOOKUP(Sheet1!B642,'Support I'!B:C,2,FALSE))</f>
        <v>Sullivan</v>
      </c>
      <c r="H646" s="6" t="str">
        <f>IF(Sheet1!C642="","",Sheet1!C642)</f>
        <v>2</v>
      </c>
      <c r="I646" s="5" t="str">
        <f t="shared" si="12"/>
        <v>Township</v>
      </c>
      <c r="J646" s="6" t="str">
        <f>IF(Sheet1!D642="","",Sheet1!D642)</f>
        <v>0004</v>
      </c>
      <c r="K646" s="21" t="str">
        <f>IF(Sheet1!E642="","",PROPER(Sheet1!E642))</f>
        <v>Gill Township</v>
      </c>
    </row>
    <row r="647" spans="1:11" x14ac:dyDescent="0.35">
      <c r="A647"/>
      <c r="B647"/>
      <c r="C647"/>
      <c r="D647"/>
      <c r="E647" s="17"/>
      <c r="G647" s="5" t="str">
        <f>IF(Sheet1!B643="","",VLOOKUP(Sheet1!B643,'Support I'!B:C,2,FALSE))</f>
        <v>Sullivan</v>
      </c>
      <c r="H647" s="6" t="str">
        <f>IF(Sheet1!C643="","",Sheet1!C643)</f>
        <v>2</v>
      </c>
      <c r="I647" s="5" t="str">
        <f t="shared" ref="I647:I710" si="13">IF(H647="","","Township")</f>
        <v>Township</v>
      </c>
      <c r="J647" s="6" t="str">
        <f>IF(Sheet1!D643="","",Sheet1!D643)</f>
        <v>0005</v>
      </c>
      <c r="K647" s="21" t="str">
        <f>IF(Sheet1!E643="","",PROPER(Sheet1!E643))</f>
        <v>Haddon Township</v>
      </c>
    </row>
    <row r="648" spans="1:11" x14ac:dyDescent="0.35">
      <c r="A648"/>
      <c r="B648"/>
      <c r="C648"/>
      <c r="D648"/>
      <c r="E648" s="17"/>
      <c r="G648" s="5" t="str">
        <f>IF(Sheet1!B644="","",VLOOKUP(Sheet1!B644,'Support I'!B:C,2,FALSE))</f>
        <v>Sullivan</v>
      </c>
      <c r="H648" s="6" t="str">
        <f>IF(Sheet1!C644="","",Sheet1!C644)</f>
        <v>2</v>
      </c>
      <c r="I648" s="5" t="str">
        <f t="shared" si="13"/>
        <v>Township</v>
      </c>
      <c r="J648" s="6" t="str">
        <f>IF(Sheet1!D644="","",Sheet1!D644)</f>
        <v>0006</v>
      </c>
      <c r="K648" s="21" t="str">
        <f>IF(Sheet1!E644="","",PROPER(Sheet1!E644))</f>
        <v>Hamilton Township</v>
      </c>
    </row>
    <row r="649" spans="1:11" x14ac:dyDescent="0.35">
      <c r="A649"/>
      <c r="B649"/>
      <c r="C649"/>
      <c r="D649"/>
      <c r="E649" s="17"/>
      <c r="G649" s="5" t="str">
        <f>IF(Sheet1!B645="","",VLOOKUP(Sheet1!B645,'Support I'!B:C,2,FALSE))</f>
        <v>Sullivan</v>
      </c>
      <c r="H649" s="6" t="str">
        <f>IF(Sheet1!C645="","",Sheet1!C645)</f>
        <v>2</v>
      </c>
      <c r="I649" s="5" t="str">
        <f t="shared" si="13"/>
        <v>Township</v>
      </c>
      <c r="J649" s="6" t="str">
        <f>IF(Sheet1!D645="","",Sheet1!D645)</f>
        <v>0007</v>
      </c>
      <c r="K649" s="21" t="str">
        <f>IF(Sheet1!E645="","",PROPER(Sheet1!E645))</f>
        <v>Jackson Township</v>
      </c>
    </row>
    <row r="650" spans="1:11" x14ac:dyDescent="0.35">
      <c r="A650"/>
      <c r="B650"/>
      <c r="C650"/>
      <c r="D650"/>
      <c r="E650" s="17"/>
      <c r="G650" s="5" t="str">
        <f>IF(Sheet1!B646="","",VLOOKUP(Sheet1!B646,'Support I'!B:C,2,FALSE))</f>
        <v>Sullivan</v>
      </c>
      <c r="H650" s="6" t="str">
        <f>IF(Sheet1!C646="","",Sheet1!C646)</f>
        <v>2</v>
      </c>
      <c r="I650" s="5" t="str">
        <f t="shared" si="13"/>
        <v>Township</v>
      </c>
      <c r="J650" s="6" t="str">
        <f>IF(Sheet1!D646="","",Sheet1!D646)</f>
        <v>0009</v>
      </c>
      <c r="K650" s="21" t="str">
        <f>IF(Sheet1!E646="","",PROPER(Sheet1!E646))</f>
        <v>Turman Township</v>
      </c>
    </row>
    <row r="651" spans="1:11" x14ac:dyDescent="0.35">
      <c r="A651"/>
      <c r="B651"/>
      <c r="C651"/>
      <c r="D651"/>
      <c r="E651" s="17"/>
      <c r="G651" s="5" t="str">
        <f>IF(Sheet1!B647="","",VLOOKUP(Sheet1!B647,'Support I'!B:C,2,FALSE))</f>
        <v>Switzerland</v>
      </c>
      <c r="H651" s="6" t="str">
        <f>IF(Sheet1!C647="","",Sheet1!C647)</f>
        <v>2</v>
      </c>
      <c r="I651" s="5" t="str">
        <f t="shared" si="13"/>
        <v>Township</v>
      </c>
      <c r="J651" s="6" t="str">
        <f>IF(Sheet1!D647="","",Sheet1!D647)</f>
        <v>0001</v>
      </c>
      <c r="K651" s="21" t="str">
        <f>IF(Sheet1!E647="","",PROPER(Sheet1!E647))</f>
        <v>Cotton Township</v>
      </c>
    </row>
    <row r="652" spans="1:11" x14ac:dyDescent="0.35">
      <c r="A652"/>
      <c r="B652"/>
      <c r="C652"/>
      <c r="D652"/>
      <c r="E652" s="17"/>
      <c r="G652" s="5" t="str">
        <f>IF(Sheet1!B648="","",VLOOKUP(Sheet1!B648,'Support I'!B:C,2,FALSE))</f>
        <v>Switzerland</v>
      </c>
      <c r="H652" s="6" t="str">
        <f>IF(Sheet1!C648="","",Sheet1!C648)</f>
        <v>2</v>
      </c>
      <c r="I652" s="5" t="str">
        <f t="shared" si="13"/>
        <v>Township</v>
      </c>
      <c r="J652" s="6" t="str">
        <f>IF(Sheet1!D648="","",Sheet1!D648)</f>
        <v>0002</v>
      </c>
      <c r="K652" s="21" t="str">
        <f>IF(Sheet1!E648="","",PROPER(Sheet1!E648))</f>
        <v>Craig Township</v>
      </c>
    </row>
    <row r="653" spans="1:11" x14ac:dyDescent="0.35">
      <c r="A653"/>
      <c r="B653"/>
      <c r="C653"/>
      <c r="D653"/>
      <c r="E653" s="17"/>
      <c r="G653" s="5" t="str">
        <f>IF(Sheet1!B649="","",VLOOKUP(Sheet1!B649,'Support I'!B:C,2,FALSE))</f>
        <v>Switzerland</v>
      </c>
      <c r="H653" s="6" t="str">
        <f>IF(Sheet1!C649="","",Sheet1!C649)</f>
        <v>2</v>
      </c>
      <c r="I653" s="5" t="str">
        <f t="shared" si="13"/>
        <v>Township</v>
      </c>
      <c r="J653" s="6" t="str">
        <f>IF(Sheet1!D649="","",Sheet1!D649)</f>
        <v>0003</v>
      </c>
      <c r="K653" s="21" t="str">
        <f>IF(Sheet1!E649="","",PROPER(Sheet1!E649))</f>
        <v>Jefferson Township</v>
      </c>
    </row>
    <row r="654" spans="1:11" x14ac:dyDescent="0.35">
      <c r="A654"/>
      <c r="B654"/>
      <c r="C654"/>
      <c r="D654"/>
      <c r="E654" s="17"/>
      <c r="G654" s="5" t="str">
        <f>IF(Sheet1!B650="","",VLOOKUP(Sheet1!B650,'Support I'!B:C,2,FALSE))</f>
        <v>Switzerland</v>
      </c>
      <c r="H654" s="6" t="str">
        <f>IF(Sheet1!C650="","",Sheet1!C650)</f>
        <v>2</v>
      </c>
      <c r="I654" s="5" t="str">
        <f t="shared" si="13"/>
        <v>Township</v>
      </c>
      <c r="J654" s="6" t="str">
        <f>IF(Sheet1!D650="","",Sheet1!D650)</f>
        <v>0004</v>
      </c>
      <c r="K654" s="21" t="str">
        <f>IF(Sheet1!E650="","",PROPER(Sheet1!E650))</f>
        <v>Pleasant Township</v>
      </c>
    </row>
    <row r="655" spans="1:11" x14ac:dyDescent="0.35">
      <c r="A655"/>
      <c r="B655"/>
      <c r="C655"/>
      <c r="D655"/>
      <c r="E655" s="17"/>
      <c r="G655" s="5" t="str">
        <f>IF(Sheet1!B651="","",VLOOKUP(Sheet1!B651,'Support I'!B:C,2,FALSE))</f>
        <v>Switzerland</v>
      </c>
      <c r="H655" s="6" t="str">
        <f>IF(Sheet1!C651="","",Sheet1!C651)</f>
        <v>2</v>
      </c>
      <c r="I655" s="5" t="str">
        <f t="shared" si="13"/>
        <v>Township</v>
      </c>
      <c r="J655" s="6" t="str">
        <f>IF(Sheet1!D651="","",Sheet1!D651)</f>
        <v>0005</v>
      </c>
      <c r="K655" s="21" t="str">
        <f>IF(Sheet1!E651="","",PROPER(Sheet1!E651))</f>
        <v>Posey Township</v>
      </c>
    </row>
    <row r="656" spans="1:11" x14ac:dyDescent="0.35">
      <c r="A656"/>
      <c r="B656"/>
      <c r="C656"/>
      <c r="D656"/>
      <c r="E656" s="17"/>
      <c r="G656" s="5" t="str">
        <f>IF(Sheet1!B652="","",VLOOKUP(Sheet1!B652,'Support I'!B:C,2,FALSE))</f>
        <v>Switzerland</v>
      </c>
      <c r="H656" s="6" t="str">
        <f>IF(Sheet1!C652="","",Sheet1!C652)</f>
        <v>2</v>
      </c>
      <c r="I656" s="5" t="str">
        <f t="shared" si="13"/>
        <v>Township</v>
      </c>
      <c r="J656" s="6" t="str">
        <f>IF(Sheet1!D652="","",Sheet1!D652)</f>
        <v>0006</v>
      </c>
      <c r="K656" s="21" t="str">
        <f>IF(Sheet1!E652="","",PROPER(Sheet1!E652))</f>
        <v>York Township</v>
      </c>
    </row>
    <row r="657" spans="1:11" x14ac:dyDescent="0.35">
      <c r="A657"/>
      <c r="B657"/>
      <c r="C657"/>
      <c r="D657"/>
      <c r="E657" s="17"/>
      <c r="G657" s="5" t="str">
        <f>IF(Sheet1!B653="","",VLOOKUP(Sheet1!B653,'Support I'!B:C,2,FALSE))</f>
        <v>Tippecanoe</v>
      </c>
      <c r="H657" s="6" t="str">
        <f>IF(Sheet1!C653="","",Sheet1!C653)</f>
        <v>2</v>
      </c>
      <c r="I657" s="5" t="str">
        <f t="shared" si="13"/>
        <v>Township</v>
      </c>
      <c r="J657" s="6" t="str">
        <f>IF(Sheet1!D653="","",Sheet1!D653)</f>
        <v>0001</v>
      </c>
      <c r="K657" s="21" t="str">
        <f>IF(Sheet1!E653="","",PROPER(Sheet1!E653))</f>
        <v>Fairfield Township</v>
      </c>
    </row>
    <row r="658" spans="1:11" x14ac:dyDescent="0.35">
      <c r="A658"/>
      <c r="B658"/>
      <c r="C658"/>
      <c r="D658"/>
      <c r="E658" s="17"/>
      <c r="G658" s="5" t="str">
        <f>IF(Sheet1!B654="","",VLOOKUP(Sheet1!B654,'Support I'!B:C,2,FALSE))</f>
        <v>Tippecanoe</v>
      </c>
      <c r="H658" s="6" t="str">
        <f>IF(Sheet1!C654="","",Sheet1!C654)</f>
        <v>2</v>
      </c>
      <c r="I658" s="5" t="str">
        <f t="shared" si="13"/>
        <v>Township</v>
      </c>
      <c r="J658" s="6" t="str">
        <f>IF(Sheet1!D654="","",Sheet1!D654)</f>
        <v>0002</v>
      </c>
      <c r="K658" s="21" t="str">
        <f>IF(Sheet1!E654="","",PROPER(Sheet1!E654))</f>
        <v>Jackson Township</v>
      </c>
    </row>
    <row r="659" spans="1:11" x14ac:dyDescent="0.35">
      <c r="A659"/>
      <c r="B659"/>
      <c r="C659"/>
      <c r="D659"/>
      <c r="E659" s="17"/>
      <c r="G659" s="5" t="str">
        <f>IF(Sheet1!B655="","",VLOOKUP(Sheet1!B655,'Support I'!B:C,2,FALSE))</f>
        <v>Tippecanoe</v>
      </c>
      <c r="H659" s="6" t="str">
        <f>IF(Sheet1!C655="","",Sheet1!C655)</f>
        <v>2</v>
      </c>
      <c r="I659" s="5" t="str">
        <f t="shared" si="13"/>
        <v>Township</v>
      </c>
      <c r="J659" s="6" t="str">
        <f>IF(Sheet1!D655="","",Sheet1!D655)</f>
        <v>0003</v>
      </c>
      <c r="K659" s="21" t="str">
        <f>IF(Sheet1!E655="","",PROPER(Sheet1!E655))</f>
        <v>Lauramie Township</v>
      </c>
    </row>
    <row r="660" spans="1:11" x14ac:dyDescent="0.35">
      <c r="A660"/>
      <c r="B660"/>
      <c r="C660"/>
      <c r="D660"/>
      <c r="E660" s="17"/>
      <c r="G660" s="5" t="str">
        <f>IF(Sheet1!B656="","",VLOOKUP(Sheet1!B656,'Support I'!B:C,2,FALSE))</f>
        <v>Tippecanoe</v>
      </c>
      <c r="H660" s="6" t="str">
        <f>IF(Sheet1!C656="","",Sheet1!C656)</f>
        <v>2</v>
      </c>
      <c r="I660" s="5" t="str">
        <f t="shared" si="13"/>
        <v>Township</v>
      </c>
      <c r="J660" s="6" t="str">
        <f>IF(Sheet1!D656="","",Sheet1!D656)</f>
        <v>0004</v>
      </c>
      <c r="K660" s="21" t="str">
        <f>IF(Sheet1!E656="","",PROPER(Sheet1!E656))</f>
        <v>Perry Township</v>
      </c>
    </row>
    <row r="661" spans="1:11" x14ac:dyDescent="0.35">
      <c r="A661"/>
      <c r="B661"/>
      <c r="C661"/>
      <c r="D661"/>
      <c r="E661" s="17"/>
      <c r="G661" s="5" t="str">
        <f>IF(Sheet1!B657="","",VLOOKUP(Sheet1!B657,'Support I'!B:C,2,FALSE))</f>
        <v>Tippecanoe</v>
      </c>
      <c r="H661" s="6" t="str">
        <f>IF(Sheet1!C657="","",Sheet1!C657)</f>
        <v>2</v>
      </c>
      <c r="I661" s="5" t="str">
        <f t="shared" si="13"/>
        <v>Township</v>
      </c>
      <c r="J661" s="6" t="str">
        <f>IF(Sheet1!D657="","",Sheet1!D657)</f>
        <v>0005</v>
      </c>
      <c r="K661" s="21" t="str">
        <f>IF(Sheet1!E657="","",PROPER(Sheet1!E657))</f>
        <v>Randolph Township</v>
      </c>
    </row>
    <row r="662" spans="1:11" x14ac:dyDescent="0.35">
      <c r="A662"/>
      <c r="B662"/>
      <c r="C662"/>
      <c r="D662"/>
      <c r="E662" s="17"/>
      <c r="G662" s="5" t="str">
        <f>IF(Sheet1!B658="","",VLOOKUP(Sheet1!B658,'Support I'!B:C,2,FALSE))</f>
        <v>Tippecanoe</v>
      </c>
      <c r="H662" s="6" t="str">
        <f>IF(Sheet1!C658="","",Sheet1!C658)</f>
        <v>2</v>
      </c>
      <c r="I662" s="5" t="str">
        <f t="shared" si="13"/>
        <v>Township</v>
      </c>
      <c r="J662" s="6" t="str">
        <f>IF(Sheet1!D658="","",Sheet1!D658)</f>
        <v>0006</v>
      </c>
      <c r="K662" s="21" t="str">
        <f>IF(Sheet1!E658="","",PROPER(Sheet1!E658))</f>
        <v>Sheffield Township</v>
      </c>
    </row>
    <row r="663" spans="1:11" x14ac:dyDescent="0.35">
      <c r="A663"/>
      <c r="B663"/>
      <c r="C663"/>
      <c r="D663"/>
      <c r="E663" s="17"/>
      <c r="G663" s="5" t="str">
        <f>IF(Sheet1!B659="","",VLOOKUP(Sheet1!B659,'Support I'!B:C,2,FALSE))</f>
        <v>Tippecanoe</v>
      </c>
      <c r="H663" s="6" t="str">
        <f>IF(Sheet1!C659="","",Sheet1!C659)</f>
        <v>2</v>
      </c>
      <c r="I663" s="5" t="str">
        <f t="shared" si="13"/>
        <v>Township</v>
      </c>
      <c r="J663" s="6" t="str">
        <f>IF(Sheet1!D659="","",Sheet1!D659)</f>
        <v>0010</v>
      </c>
      <c r="K663" s="21" t="str">
        <f>IF(Sheet1!E659="","",PROPER(Sheet1!E659))</f>
        <v>Wabash Township</v>
      </c>
    </row>
    <row r="664" spans="1:11" x14ac:dyDescent="0.35">
      <c r="A664"/>
      <c r="B664"/>
      <c r="C664"/>
      <c r="D664"/>
      <c r="E664" s="17"/>
      <c r="G664" s="5" t="str">
        <f>IF(Sheet1!B660="","",VLOOKUP(Sheet1!B660,'Support I'!B:C,2,FALSE))</f>
        <v>Tippecanoe</v>
      </c>
      <c r="H664" s="6" t="str">
        <f>IF(Sheet1!C660="","",Sheet1!C660)</f>
        <v>2</v>
      </c>
      <c r="I664" s="5" t="str">
        <f t="shared" si="13"/>
        <v>Township</v>
      </c>
      <c r="J664" s="6" t="str">
        <f>IF(Sheet1!D660="","",Sheet1!D660)</f>
        <v>0011</v>
      </c>
      <c r="K664" s="21" t="str">
        <f>IF(Sheet1!E660="","",PROPER(Sheet1!E660))</f>
        <v>Washington Township</v>
      </c>
    </row>
    <row r="665" spans="1:11" x14ac:dyDescent="0.35">
      <c r="A665"/>
      <c r="B665"/>
      <c r="C665"/>
      <c r="D665"/>
      <c r="E665" s="17"/>
      <c r="G665" s="5" t="str">
        <f>IF(Sheet1!B661="","",VLOOKUP(Sheet1!B661,'Support I'!B:C,2,FALSE))</f>
        <v>Tippecanoe</v>
      </c>
      <c r="H665" s="6" t="str">
        <f>IF(Sheet1!C661="","",Sheet1!C661)</f>
        <v>2</v>
      </c>
      <c r="I665" s="5" t="str">
        <f t="shared" si="13"/>
        <v>Township</v>
      </c>
      <c r="J665" s="6" t="str">
        <f>IF(Sheet1!D661="","",Sheet1!D661)</f>
        <v>0012</v>
      </c>
      <c r="K665" s="21" t="str">
        <f>IF(Sheet1!E661="","",PROPER(Sheet1!E661))</f>
        <v>Wayne Township</v>
      </c>
    </row>
    <row r="666" spans="1:11" x14ac:dyDescent="0.35">
      <c r="A666"/>
      <c r="B666"/>
      <c r="C666"/>
      <c r="D666"/>
      <c r="E666" s="17"/>
      <c r="G666" s="5" t="str">
        <f>IF(Sheet1!B662="","",VLOOKUP(Sheet1!B662,'Support I'!B:C,2,FALSE))</f>
        <v>Tippecanoe</v>
      </c>
      <c r="H666" s="6" t="str">
        <f>IF(Sheet1!C662="","",Sheet1!C662)</f>
        <v>2</v>
      </c>
      <c r="I666" s="5" t="str">
        <f t="shared" si="13"/>
        <v>Township</v>
      </c>
      <c r="J666" s="6" t="str">
        <f>IF(Sheet1!D662="","",Sheet1!D662)</f>
        <v>0013</v>
      </c>
      <c r="K666" s="21" t="str">
        <f>IF(Sheet1!E662="","",PROPER(Sheet1!E662))</f>
        <v>Wea Township</v>
      </c>
    </row>
    <row r="667" spans="1:11" x14ac:dyDescent="0.35">
      <c r="A667"/>
      <c r="B667"/>
      <c r="C667"/>
      <c r="D667"/>
      <c r="E667" s="17"/>
      <c r="G667" s="5" t="str">
        <f>IF(Sheet1!B663="","",VLOOKUP(Sheet1!B663,'Support I'!B:C,2,FALSE))</f>
        <v>Tipton</v>
      </c>
      <c r="H667" s="6" t="str">
        <f>IF(Sheet1!C663="","",Sheet1!C663)</f>
        <v>2</v>
      </c>
      <c r="I667" s="5" t="str">
        <f t="shared" si="13"/>
        <v>Township</v>
      </c>
      <c r="J667" s="6" t="str">
        <f>IF(Sheet1!D663="","",Sheet1!D663)</f>
        <v>0001</v>
      </c>
      <c r="K667" s="21" t="str">
        <f>IF(Sheet1!E663="","",PROPER(Sheet1!E663))</f>
        <v>Cicero Township</v>
      </c>
    </row>
    <row r="668" spans="1:11" x14ac:dyDescent="0.35">
      <c r="A668"/>
      <c r="B668"/>
      <c r="C668"/>
      <c r="D668"/>
      <c r="E668" s="17"/>
      <c r="G668" s="5" t="str">
        <f>IF(Sheet1!B664="","",VLOOKUP(Sheet1!B664,'Support I'!B:C,2,FALSE))</f>
        <v>Tipton</v>
      </c>
      <c r="H668" s="6" t="str">
        <f>IF(Sheet1!C664="","",Sheet1!C664)</f>
        <v>2</v>
      </c>
      <c r="I668" s="5" t="str">
        <f t="shared" si="13"/>
        <v>Township</v>
      </c>
      <c r="J668" s="6" t="str">
        <f>IF(Sheet1!D664="","",Sheet1!D664)</f>
        <v>0002</v>
      </c>
      <c r="K668" s="21" t="str">
        <f>IF(Sheet1!E664="","",PROPER(Sheet1!E664))</f>
        <v>Jefferson Township</v>
      </c>
    </row>
    <row r="669" spans="1:11" x14ac:dyDescent="0.35">
      <c r="A669"/>
      <c r="B669"/>
      <c r="C669"/>
      <c r="D669"/>
      <c r="E669" s="17"/>
      <c r="G669" s="5" t="str">
        <f>IF(Sheet1!B665="","",VLOOKUP(Sheet1!B665,'Support I'!B:C,2,FALSE))</f>
        <v>Tipton</v>
      </c>
      <c r="H669" s="6" t="str">
        <f>IF(Sheet1!C665="","",Sheet1!C665)</f>
        <v>2</v>
      </c>
      <c r="I669" s="5" t="str">
        <f t="shared" si="13"/>
        <v>Township</v>
      </c>
      <c r="J669" s="6" t="str">
        <f>IF(Sheet1!D665="","",Sheet1!D665)</f>
        <v>0003</v>
      </c>
      <c r="K669" s="21" t="str">
        <f>IF(Sheet1!E665="","",PROPER(Sheet1!E665))</f>
        <v>Liberty Township</v>
      </c>
    </row>
    <row r="670" spans="1:11" x14ac:dyDescent="0.35">
      <c r="A670"/>
      <c r="B670"/>
      <c r="C670"/>
      <c r="D670"/>
      <c r="E670" s="17"/>
      <c r="G670" s="5" t="str">
        <f>IF(Sheet1!B666="","",VLOOKUP(Sheet1!B666,'Support I'!B:C,2,FALSE))</f>
        <v>Tipton</v>
      </c>
      <c r="H670" s="6" t="str">
        <f>IF(Sheet1!C666="","",Sheet1!C666)</f>
        <v>2</v>
      </c>
      <c r="I670" s="5" t="str">
        <f t="shared" si="13"/>
        <v>Township</v>
      </c>
      <c r="J670" s="6" t="str">
        <f>IF(Sheet1!D666="","",Sheet1!D666)</f>
        <v>0004</v>
      </c>
      <c r="K670" s="21" t="str">
        <f>IF(Sheet1!E666="","",PROPER(Sheet1!E666))</f>
        <v>Madison Township</v>
      </c>
    </row>
    <row r="671" spans="1:11" x14ac:dyDescent="0.35">
      <c r="A671"/>
      <c r="B671"/>
      <c r="C671"/>
      <c r="D671"/>
      <c r="E671" s="17"/>
      <c r="G671" s="5" t="str">
        <f>IF(Sheet1!B667="","",VLOOKUP(Sheet1!B667,'Support I'!B:C,2,FALSE))</f>
        <v>Tipton</v>
      </c>
      <c r="H671" s="6" t="str">
        <f>IF(Sheet1!C667="","",Sheet1!C667)</f>
        <v>2</v>
      </c>
      <c r="I671" s="5" t="str">
        <f t="shared" si="13"/>
        <v>Township</v>
      </c>
      <c r="J671" s="6" t="str">
        <f>IF(Sheet1!D667="","",Sheet1!D667)</f>
        <v>0005</v>
      </c>
      <c r="K671" s="21" t="str">
        <f>IF(Sheet1!E667="","",PROPER(Sheet1!E667))</f>
        <v>Prairie Township</v>
      </c>
    </row>
    <row r="672" spans="1:11" x14ac:dyDescent="0.35">
      <c r="A672"/>
      <c r="B672"/>
      <c r="C672"/>
      <c r="D672"/>
      <c r="E672" s="17"/>
      <c r="G672" s="5" t="str">
        <f>IF(Sheet1!B668="","",VLOOKUP(Sheet1!B668,'Support I'!B:C,2,FALSE))</f>
        <v>Tipton</v>
      </c>
      <c r="H672" s="6" t="str">
        <f>IF(Sheet1!C668="","",Sheet1!C668)</f>
        <v>2</v>
      </c>
      <c r="I672" s="5" t="str">
        <f t="shared" si="13"/>
        <v>Township</v>
      </c>
      <c r="J672" s="6" t="str">
        <f>IF(Sheet1!D668="","",Sheet1!D668)</f>
        <v>0006</v>
      </c>
      <c r="K672" s="21" t="str">
        <f>IF(Sheet1!E668="","",PROPER(Sheet1!E668))</f>
        <v>Wildcat Township</v>
      </c>
    </row>
    <row r="673" spans="1:11" x14ac:dyDescent="0.35">
      <c r="A673"/>
      <c r="B673"/>
      <c r="C673"/>
      <c r="D673"/>
      <c r="E673" s="17"/>
      <c r="G673" s="5" t="str">
        <f>IF(Sheet1!B669="","",VLOOKUP(Sheet1!B669,'Support I'!B:C,2,FALSE))</f>
        <v>Union</v>
      </c>
      <c r="H673" s="6" t="str">
        <f>IF(Sheet1!C669="","",Sheet1!C669)</f>
        <v>2</v>
      </c>
      <c r="I673" s="5" t="str">
        <f t="shared" si="13"/>
        <v>Township</v>
      </c>
      <c r="J673" s="6" t="str">
        <f>IF(Sheet1!D669="","",Sheet1!D669)</f>
        <v>0001</v>
      </c>
      <c r="K673" s="21" t="str">
        <f>IF(Sheet1!E669="","",PROPER(Sheet1!E669))</f>
        <v>Brownsville Township</v>
      </c>
    </row>
    <row r="674" spans="1:11" x14ac:dyDescent="0.35">
      <c r="A674"/>
      <c r="B674"/>
      <c r="C674"/>
      <c r="D674"/>
      <c r="E674" s="17"/>
      <c r="G674" s="5" t="str">
        <f>IF(Sheet1!B670="","",VLOOKUP(Sheet1!B670,'Support I'!B:C,2,FALSE))</f>
        <v>Union</v>
      </c>
      <c r="H674" s="6" t="str">
        <f>IF(Sheet1!C670="","",Sheet1!C670)</f>
        <v>2</v>
      </c>
      <c r="I674" s="5" t="str">
        <f t="shared" si="13"/>
        <v>Township</v>
      </c>
      <c r="J674" s="6" t="str">
        <f>IF(Sheet1!D670="","",Sheet1!D670)</f>
        <v>0002</v>
      </c>
      <c r="K674" s="21" t="str">
        <f>IF(Sheet1!E670="","",PROPER(Sheet1!E670))</f>
        <v>Center Township</v>
      </c>
    </row>
    <row r="675" spans="1:11" x14ac:dyDescent="0.35">
      <c r="A675"/>
      <c r="B675"/>
      <c r="C675"/>
      <c r="D675"/>
      <c r="E675" s="17"/>
      <c r="G675" s="5" t="str">
        <f>IF(Sheet1!B671="","",VLOOKUP(Sheet1!B671,'Support I'!B:C,2,FALSE))</f>
        <v>Union</v>
      </c>
      <c r="H675" s="6" t="str">
        <f>IF(Sheet1!C671="","",Sheet1!C671)</f>
        <v>2</v>
      </c>
      <c r="I675" s="5" t="str">
        <f t="shared" si="13"/>
        <v>Township</v>
      </c>
      <c r="J675" s="6" t="str">
        <f>IF(Sheet1!D671="","",Sheet1!D671)</f>
        <v>0003</v>
      </c>
      <c r="K675" s="21" t="str">
        <f>IF(Sheet1!E671="","",PROPER(Sheet1!E671))</f>
        <v>Harmony Township</v>
      </c>
    </row>
    <row r="676" spans="1:11" x14ac:dyDescent="0.35">
      <c r="A676"/>
      <c r="B676"/>
      <c r="C676"/>
      <c r="D676"/>
      <c r="E676" s="17"/>
      <c r="G676" s="5" t="str">
        <f>IF(Sheet1!B672="","",VLOOKUP(Sheet1!B672,'Support I'!B:C,2,FALSE))</f>
        <v>Union</v>
      </c>
      <c r="H676" s="6" t="str">
        <f>IF(Sheet1!C672="","",Sheet1!C672)</f>
        <v>2</v>
      </c>
      <c r="I676" s="5" t="str">
        <f t="shared" si="13"/>
        <v>Township</v>
      </c>
      <c r="J676" s="6" t="str">
        <f>IF(Sheet1!D672="","",Sheet1!D672)</f>
        <v>0004</v>
      </c>
      <c r="K676" s="21" t="str">
        <f>IF(Sheet1!E672="","",PROPER(Sheet1!E672))</f>
        <v>Harrison Township</v>
      </c>
    </row>
    <row r="677" spans="1:11" x14ac:dyDescent="0.35">
      <c r="A677"/>
      <c r="B677"/>
      <c r="C677"/>
      <c r="D677"/>
      <c r="E677" s="17"/>
      <c r="G677" s="5" t="str">
        <f>IF(Sheet1!B673="","",VLOOKUP(Sheet1!B673,'Support I'!B:C,2,FALSE))</f>
        <v>Union</v>
      </c>
      <c r="H677" s="6" t="str">
        <f>IF(Sheet1!C673="","",Sheet1!C673)</f>
        <v>2</v>
      </c>
      <c r="I677" s="5" t="str">
        <f t="shared" si="13"/>
        <v>Township</v>
      </c>
      <c r="J677" s="6" t="str">
        <f>IF(Sheet1!D673="","",Sheet1!D673)</f>
        <v>0005</v>
      </c>
      <c r="K677" s="21" t="str">
        <f>IF(Sheet1!E673="","",PROPER(Sheet1!E673))</f>
        <v>Liberty Township</v>
      </c>
    </row>
    <row r="678" spans="1:11" x14ac:dyDescent="0.35">
      <c r="A678"/>
      <c r="B678"/>
      <c r="C678"/>
      <c r="D678"/>
      <c r="E678" s="17"/>
      <c r="G678" s="5" t="str">
        <f>IF(Sheet1!B674="","",VLOOKUP(Sheet1!B674,'Support I'!B:C,2,FALSE))</f>
        <v>Union</v>
      </c>
      <c r="H678" s="6" t="str">
        <f>IF(Sheet1!C674="","",Sheet1!C674)</f>
        <v>2</v>
      </c>
      <c r="I678" s="5" t="str">
        <f t="shared" si="13"/>
        <v>Township</v>
      </c>
      <c r="J678" s="6" t="str">
        <f>IF(Sheet1!D674="","",Sheet1!D674)</f>
        <v>0006</v>
      </c>
      <c r="K678" s="21" t="str">
        <f>IF(Sheet1!E674="","",PROPER(Sheet1!E674))</f>
        <v>Union Township</v>
      </c>
    </row>
    <row r="679" spans="1:11" x14ac:dyDescent="0.35">
      <c r="A679"/>
      <c r="B679"/>
      <c r="C679"/>
      <c r="D679"/>
      <c r="E679" s="17"/>
      <c r="G679" s="5" t="str">
        <f>IF(Sheet1!B675="","",VLOOKUP(Sheet1!B675,'Support I'!B:C,2,FALSE))</f>
        <v>Vanderburgh</v>
      </c>
      <c r="H679" s="6" t="str">
        <f>IF(Sheet1!C675="","",Sheet1!C675)</f>
        <v>2</v>
      </c>
      <c r="I679" s="5" t="str">
        <f t="shared" si="13"/>
        <v>Township</v>
      </c>
      <c r="J679" s="6" t="str">
        <f>IF(Sheet1!D675="","",Sheet1!D675)</f>
        <v>0002</v>
      </c>
      <c r="K679" s="21" t="str">
        <f>IF(Sheet1!E675="","",PROPER(Sheet1!E675))</f>
        <v>Center Township</v>
      </c>
    </row>
    <row r="680" spans="1:11" x14ac:dyDescent="0.35">
      <c r="A680"/>
      <c r="B680"/>
      <c r="C680"/>
      <c r="D680"/>
      <c r="E680" s="17"/>
      <c r="G680" s="5" t="str">
        <f>IF(Sheet1!B676="","",VLOOKUP(Sheet1!B676,'Support I'!B:C,2,FALSE))</f>
        <v>Vanderburgh</v>
      </c>
      <c r="H680" s="6" t="str">
        <f>IF(Sheet1!C676="","",Sheet1!C676)</f>
        <v>2</v>
      </c>
      <c r="I680" s="5" t="str">
        <f t="shared" si="13"/>
        <v>Township</v>
      </c>
      <c r="J680" s="6" t="str">
        <f>IF(Sheet1!D676="","",Sheet1!D676)</f>
        <v>0003</v>
      </c>
      <c r="K680" s="21" t="str">
        <f>IF(Sheet1!E676="","",PROPER(Sheet1!E676))</f>
        <v>German Township</v>
      </c>
    </row>
    <row r="681" spans="1:11" x14ac:dyDescent="0.35">
      <c r="A681"/>
      <c r="B681"/>
      <c r="C681"/>
      <c r="D681"/>
      <c r="E681" s="17"/>
      <c r="G681" s="5" t="str">
        <f>IF(Sheet1!B677="","",VLOOKUP(Sheet1!B677,'Support I'!B:C,2,FALSE))</f>
        <v>Vanderburgh</v>
      </c>
      <c r="H681" s="6" t="str">
        <f>IF(Sheet1!C677="","",Sheet1!C677)</f>
        <v>2</v>
      </c>
      <c r="I681" s="5" t="str">
        <f t="shared" si="13"/>
        <v>Township</v>
      </c>
      <c r="J681" s="6" t="str">
        <f>IF(Sheet1!D677="","",Sheet1!D677)</f>
        <v>0004</v>
      </c>
      <c r="K681" s="21" t="str">
        <f>IF(Sheet1!E677="","",PROPER(Sheet1!E677))</f>
        <v>Perry Township</v>
      </c>
    </row>
    <row r="682" spans="1:11" x14ac:dyDescent="0.35">
      <c r="A682"/>
      <c r="B682"/>
      <c r="C682"/>
      <c r="D682"/>
      <c r="E682" s="17"/>
      <c r="G682" s="5" t="str">
        <f>IF(Sheet1!B678="","",VLOOKUP(Sheet1!B678,'Support I'!B:C,2,FALSE))</f>
        <v>Vanderburgh</v>
      </c>
      <c r="H682" s="6" t="str">
        <f>IF(Sheet1!C678="","",Sheet1!C678)</f>
        <v>2</v>
      </c>
      <c r="I682" s="5" t="str">
        <f t="shared" si="13"/>
        <v>Township</v>
      </c>
      <c r="J682" s="6" t="str">
        <f>IF(Sheet1!D678="","",Sheet1!D678)</f>
        <v>0005</v>
      </c>
      <c r="K682" s="21" t="str">
        <f>IF(Sheet1!E678="","",PROPER(Sheet1!E678))</f>
        <v>Knight Township</v>
      </c>
    </row>
    <row r="683" spans="1:11" x14ac:dyDescent="0.35">
      <c r="A683"/>
      <c r="B683"/>
      <c r="C683"/>
      <c r="D683"/>
      <c r="E683" s="17"/>
      <c r="G683" s="5" t="str">
        <f>IF(Sheet1!B679="","",VLOOKUP(Sheet1!B679,'Support I'!B:C,2,FALSE))</f>
        <v>Vanderburgh</v>
      </c>
      <c r="H683" s="6" t="str">
        <f>IF(Sheet1!C679="","",Sheet1!C679)</f>
        <v>2</v>
      </c>
      <c r="I683" s="5" t="str">
        <f t="shared" si="13"/>
        <v>Township</v>
      </c>
      <c r="J683" s="6" t="str">
        <f>IF(Sheet1!D679="","",Sheet1!D679)</f>
        <v>0006</v>
      </c>
      <c r="K683" s="21" t="str">
        <f>IF(Sheet1!E679="","",PROPER(Sheet1!E679))</f>
        <v>Pigeon Township</v>
      </c>
    </row>
    <row r="684" spans="1:11" x14ac:dyDescent="0.35">
      <c r="A684"/>
      <c r="B684"/>
      <c r="C684"/>
      <c r="D684"/>
      <c r="E684" s="17"/>
      <c r="G684" s="5" t="str">
        <f>IF(Sheet1!B680="","",VLOOKUP(Sheet1!B680,'Support I'!B:C,2,FALSE))</f>
        <v>Vanderburgh</v>
      </c>
      <c r="H684" s="6" t="str">
        <f>IF(Sheet1!C680="","",Sheet1!C680)</f>
        <v>2</v>
      </c>
      <c r="I684" s="5" t="str">
        <f t="shared" si="13"/>
        <v>Township</v>
      </c>
      <c r="J684" s="6" t="str">
        <f>IF(Sheet1!D680="","",Sheet1!D680)</f>
        <v>0008</v>
      </c>
      <c r="K684" s="21" t="str">
        <f>IF(Sheet1!E680="","",PROPER(Sheet1!E680))</f>
        <v>Union Township</v>
      </c>
    </row>
    <row r="685" spans="1:11" x14ac:dyDescent="0.35">
      <c r="A685"/>
      <c r="B685"/>
      <c r="C685"/>
      <c r="D685"/>
      <c r="E685" s="17"/>
      <c r="G685" s="5" t="str">
        <f>IF(Sheet1!B681="","",VLOOKUP(Sheet1!B681,'Support I'!B:C,2,FALSE))</f>
        <v>Vermillion</v>
      </c>
      <c r="H685" s="6" t="str">
        <f>IF(Sheet1!C681="","",Sheet1!C681)</f>
        <v>2</v>
      </c>
      <c r="I685" s="5" t="str">
        <f t="shared" si="13"/>
        <v>Township</v>
      </c>
      <c r="J685" s="6" t="str">
        <f>IF(Sheet1!D681="","",Sheet1!D681)</f>
        <v>0001</v>
      </c>
      <c r="K685" s="21" t="str">
        <f>IF(Sheet1!E681="","",PROPER(Sheet1!E681))</f>
        <v>Clinton Township</v>
      </c>
    </row>
    <row r="686" spans="1:11" x14ac:dyDescent="0.35">
      <c r="A686"/>
      <c r="B686"/>
      <c r="C686"/>
      <c r="D686"/>
      <c r="E686" s="17"/>
      <c r="G686" s="5" t="str">
        <f>IF(Sheet1!B682="","",VLOOKUP(Sheet1!B682,'Support I'!B:C,2,FALSE))</f>
        <v>Vermillion</v>
      </c>
      <c r="H686" s="6" t="str">
        <f>IF(Sheet1!C682="","",Sheet1!C682)</f>
        <v>2</v>
      </c>
      <c r="I686" s="5" t="str">
        <f t="shared" si="13"/>
        <v>Township</v>
      </c>
      <c r="J686" s="6" t="str">
        <f>IF(Sheet1!D682="","",Sheet1!D682)</f>
        <v>0002</v>
      </c>
      <c r="K686" s="21" t="str">
        <f>IF(Sheet1!E682="","",PROPER(Sheet1!E682))</f>
        <v>Eugene Township</v>
      </c>
    </row>
    <row r="687" spans="1:11" x14ac:dyDescent="0.35">
      <c r="A687"/>
      <c r="B687"/>
      <c r="C687"/>
      <c r="D687"/>
      <c r="E687" s="17"/>
      <c r="G687" s="5" t="str">
        <f>IF(Sheet1!B683="","",VLOOKUP(Sheet1!B683,'Support I'!B:C,2,FALSE))</f>
        <v>Vermillion</v>
      </c>
      <c r="H687" s="6" t="str">
        <f>IF(Sheet1!C683="","",Sheet1!C683)</f>
        <v>2</v>
      </c>
      <c r="I687" s="5" t="str">
        <f t="shared" si="13"/>
        <v>Township</v>
      </c>
      <c r="J687" s="6" t="str">
        <f>IF(Sheet1!D683="","",Sheet1!D683)</f>
        <v>0003</v>
      </c>
      <c r="K687" s="21" t="str">
        <f>IF(Sheet1!E683="","",PROPER(Sheet1!E683))</f>
        <v>Helt Township</v>
      </c>
    </row>
    <row r="688" spans="1:11" x14ac:dyDescent="0.35">
      <c r="A688"/>
      <c r="B688"/>
      <c r="C688"/>
      <c r="D688"/>
      <c r="E688" s="17"/>
      <c r="G688" s="5" t="str">
        <f>IF(Sheet1!B684="","",VLOOKUP(Sheet1!B684,'Support I'!B:C,2,FALSE))</f>
        <v>Vermillion</v>
      </c>
      <c r="H688" s="6" t="str">
        <f>IF(Sheet1!C684="","",Sheet1!C684)</f>
        <v>2</v>
      </c>
      <c r="I688" s="5" t="str">
        <f t="shared" si="13"/>
        <v>Township</v>
      </c>
      <c r="J688" s="6" t="str">
        <f>IF(Sheet1!D684="","",Sheet1!D684)</f>
        <v>0004</v>
      </c>
      <c r="K688" s="21" t="str">
        <f>IF(Sheet1!E684="","",PROPER(Sheet1!E684))</f>
        <v>Highland Township</v>
      </c>
    </row>
    <row r="689" spans="1:11" x14ac:dyDescent="0.35">
      <c r="A689"/>
      <c r="B689"/>
      <c r="C689"/>
      <c r="D689"/>
      <c r="E689" s="17"/>
      <c r="G689" s="5" t="str">
        <f>IF(Sheet1!B685="","",VLOOKUP(Sheet1!B685,'Support I'!B:C,2,FALSE))</f>
        <v>Vermillion</v>
      </c>
      <c r="H689" s="6" t="str">
        <f>IF(Sheet1!C685="","",Sheet1!C685)</f>
        <v>2</v>
      </c>
      <c r="I689" s="5" t="str">
        <f t="shared" si="13"/>
        <v>Township</v>
      </c>
      <c r="J689" s="6" t="str">
        <f>IF(Sheet1!D685="","",Sheet1!D685)</f>
        <v>0005</v>
      </c>
      <c r="K689" s="21" t="str">
        <f>IF(Sheet1!E685="","",PROPER(Sheet1!E685))</f>
        <v>Vermillion Township</v>
      </c>
    </row>
    <row r="690" spans="1:11" x14ac:dyDescent="0.35">
      <c r="A690"/>
      <c r="B690"/>
      <c r="C690"/>
      <c r="D690"/>
      <c r="E690" s="17"/>
      <c r="G690" s="5" t="str">
        <f>IF(Sheet1!B686="","",VLOOKUP(Sheet1!B686,'Support I'!B:C,2,FALSE))</f>
        <v>Vigo</v>
      </c>
      <c r="H690" s="6" t="str">
        <f>IF(Sheet1!C686="","",Sheet1!C686)</f>
        <v>2</v>
      </c>
      <c r="I690" s="5" t="str">
        <f t="shared" si="13"/>
        <v>Township</v>
      </c>
      <c r="J690" s="6" t="str">
        <f>IF(Sheet1!D686="","",Sheet1!D686)</f>
        <v>0001</v>
      </c>
      <c r="K690" s="21" t="str">
        <f>IF(Sheet1!E686="","",PROPER(Sheet1!E686))</f>
        <v>Fayette Township</v>
      </c>
    </row>
    <row r="691" spans="1:11" x14ac:dyDescent="0.35">
      <c r="A691"/>
      <c r="B691"/>
      <c r="C691"/>
      <c r="D691"/>
      <c r="E691" s="17"/>
      <c r="G691" s="5" t="str">
        <f>IF(Sheet1!B687="","",VLOOKUP(Sheet1!B687,'Support I'!B:C,2,FALSE))</f>
        <v>Vigo</v>
      </c>
      <c r="H691" s="6" t="str">
        <f>IF(Sheet1!C687="","",Sheet1!C687)</f>
        <v>2</v>
      </c>
      <c r="I691" s="5" t="str">
        <f t="shared" si="13"/>
        <v>Township</v>
      </c>
      <c r="J691" s="6" t="str">
        <f>IF(Sheet1!D687="","",Sheet1!D687)</f>
        <v>0004</v>
      </c>
      <c r="K691" s="21" t="str">
        <f>IF(Sheet1!E687="","",PROPER(Sheet1!E687))</f>
        <v>Linton Township</v>
      </c>
    </row>
    <row r="692" spans="1:11" x14ac:dyDescent="0.35">
      <c r="A692"/>
      <c r="B692"/>
      <c r="C692"/>
      <c r="D692"/>
      <c r="E692" s="17"/>
      <c r="G692" s="5" t="str">
        <f>IF(Sheet1!B688="","",VLOOKUP(Sheet1!B688,'Support I'!B:C,2,FALSE))</f>
        <v>Vigo</v>
      </c>
      <c r="H692" s="6" t="str">
        <f>IF(Sheet1!C688="","",Sheet1!C688)</f>
        <v>2</v>
      </c>
      <c r="I692" s="5" t="str">
        <f t="shared" si="13"/>
        <v>Township</v>
      </c>
      <c r="J692" s="6" t="str">
        <f>IF(Sheet1!D688="","",Sheet1!D688)</f>
        <v>0006</v>
      </c>
      <c r="K692" s="21" t="str">
        <f>IF(Sheet1!E688="","",PROPER(Sheet1!E688))</f>
        <v>Nevins Township</v>
      </c>
    </row>
    <row r="693" spans="1:11" x14ac:dyDescent="0.35">
      <c r="A693"/>
      <c r="B693"/>
      <c r="C693"/>
      <c r="D693"/>
      <c r="E693" s="17"/>
      <c r="G693" s="5" t="str">
        <f>IF(Sheet1!B689="","",VLOOKUP(Sheet1!B689,'Support I'!B:C,2,FALSE))</f>
        <v>Vigo</v>
      </c>
      <c r="H693" s="6" t="str">
        <f>IF(Sheet1!C689="","",Sheet1!C689)</f>
        <v>2</v>
      </c>
      <c r="I693" s="5" t="str">
        <f t="shared" si="13"/>
        <v>Township</v>
      </c>
      <c r="J693" s="6" t="str">
        <f>IF(Sheet1!D689="","",Sheet1!D689)</f>
        <v>0007</v>
      </c>
      <c r="K693" s="21" t="str">
        <f>IF(Sheet1!E689="","",PROPER(Sheet1!E689))</f>
        <v>Otter Creek Township</v>
      </c>
    </row>
    <row r="694" spans="1:11" x14ac:dyDescent="0.35">
      <c r="A694"/>
      <c r="B694"/>
      <c r="C694"/>
      <c r="D694"/>
      <c r="E694" s="17"/>
      <c r="G694" s="5" t="str">
        <f>IF(Sheet1!B690="","",VLOOKUP(Sheet1!B690,'Support I'!B:C,2,FALSE))</f>
        <v>Vigo</v>
      </c>
      <c r="H694" s="6" t="str">
        <f>IF(Sheet1!C690="","",Sheet1!C690)</f>
        <v>2</v>
      </c>
      <c r="I694" s="5" t="str">
        <f t="shared" si="13"/>
        <v>Township</v>
      </c>
      <c r="J694" s="6" t="str">
        <f>IF(Sheet1!D690="","",Sheet1!D690)</f>
        <v>0008</v>
      </c>
      <c r="K694" s="21" t="str">
        <f>IF(Sheet1!E690="","",PROPER(Sheet1!E690))</f>
        <v>Pierson Township</v>
      </c>
    </row>
    <row r="695" spans="1:11" x14ac:dyDescent="0.35">
      <c r="A695"/>
      <c r="B695"/>
      <c r="C695"/>
      <c r="D695"/>
      <c r="E695" s="17"/>
      <c r="G695" s="5" t="str">
        <f>IF(Sheet1!B691="","",VLOOKUP(Sheet1!B691,'Support I'!B:C,2,FALSE))</f>
        <v>Wabash</v>
      </c>
      <c r="H695" s="6" t="str">
        <f>IF(Sheet1!C691="","",Sheet1!C691)</f>
        <v>2</v>
      </c>
      <c r="I695" s="5" t="str">
        <f t="shared" si="13"/>
        <v>Township</v>
      </c>
      <c r="J695" s="6" t="str">
        <f>IF(Sheet1!D691="","",Sheet1!D691)</f>
        <v>0001</v>
      </c>
      <c r="K695" s="21" t="str">
        <f>IF(Sheet1!E691="","",PROPER(Sheet1!E691))</f>
        <v>Chester Township</v>
      </c>
    </row>
    <row r="696" spans="1:11" x14ac:dyDescent="0.35">
      <c r="A696"/>
      <c r="B696"/>
      <c r="C696"/>
      <c r="D696"/>
      <c r="E696" s="17"/>
      <c r="G696" s="5" t="str">
        <f>IF(Sheet1!B692="","",VLOOKUP(Sheet1!B692,'Support I'!B:C,2,FALSE))</f>
        <v>Wabash</v>
      </c>
      <c r="H696" s="6" t="str">
        <f>IF(Sheet1!C692="","",Sheet1!C692)</f>
        <v>2</v>
      </c>
      <c r="I696" s="5" t="str">
        <f t="shared" si="13"/>
        <v>Township</v>
      </c>
      <c r="J696" s="6" t="str">
        <f>IF(Sheet1!D692="","",Sheet1!D692)</f>
        <v>0002</v>
      </c>
      <c r="K696" s="21" t="str">
        <f>IF(Sheet1!E692="","",PROPER(Sheet1!E692))</f>
        <v>Lagro Township</v>
      </c>
    </row>
    <row r="697" spans="1:11" x14ac:dyDescent="0.35">
      <c r="A697"/>
      <c r="B697"/>
      <c r="C697"/>
      <c r="D697"/>
      <c r="E697" s="17"/>
      <c r="G697" s="5" t="str">
        <f>IF(Sheet1!B693="","",VLOOKUP(Sheet1!B693,'Support I'!B:C,2,FALSE))</f>
        <v>Wabash</v>
      </c>
      <c r="H697" s="6" t="str">
        <f>IF(Sheet1!C693="","",Sheet1!C693)</f>
        <v>2</v>
      </c>
      <c r="I697" s="5" t="str">
        <f t="shared" si="13"/>
        <v>Township</v>
      </c>
      <c r="J697" s="6" t="str">
        <f>IF(Sheet1!D693="","",Sheet1!D693)</f>
        <v>0003</v>
      </c>
      <c r="K697" s="21" t="str">
        <f>IF(Sheet1!E693="","",PROPER(Sheet1!E693))</f>
        <v>Liberty Township</v>
      </c>
    </row>
    <row r="698" spans="1:11" x14ac:dyDescent="0.35">
      <c r="A698"/>
      <c r="B698"/>
      <c r="C698"/>
      <c r="D698"/>
      <c r="E698" s="17"/>
      <c r="G698" s="5" t="str">
        <f>IF(Sheet1!B694="","",VLOOKUP(Sheet1!B694,'Support I'!B:C,2,FALSE))</f>
        <v>Wabash</v>
      </c>
      <c r="H698" s="6" t="str">
        <f>IF(Sheet1!C694="","",Sheet1!C694)</f>
        <v>2</v>
      </c>
      <c r="I698" s="5" t="str">
        <f t="shared" si="13"/>
        <v>Township</v>
      </c>
      <c r="J698" s="6" t="str">
        <f>IF(Sheet1!D694="","",Sheet1!D694)</f>
        <v>0004</v>
      </c>
      <c r="K698" s="21" t="str">
        <f>IF(Sheet1!E694="","",PROPER(Sheet1!E694))</f>
        <v>Noble Township</v>
      </c>
    </row>
    <row r="699" spans="1:11" x14ac:dyDescent="0.35">
      <c r="A699"/>
      <c r="B699"/>
      <c r="C699"/>
      <c r="D699"/>
      <c r="E699" s="17"/>
      <c r="G699" s="5" t="str">
        <f>IF(Sheet1!B695="","",VLOOKUP(Sheet1!B695,'Support I'!B:C,2,FALSE))</f>
        <v>Wabash</v>
      </c>
      <c r="H699" s="6" t="str">
        <f>IF(Sheet1!C695="","",Sheet1!C695)</f>
        <v>2</v>
      </c>
      <c r="I699" s="5" t="str">
        <f t="shared" si="13"/>
        <v>Township</v>
      </c>
      <c r="J699" s="6" t="str">
        <f>IF(Sheet1!D695="","",Sheet1!D695)</f>
        <v>0005</v>
      </c>
      <c r="K699" s="21" t="str">
        <f>IF(Sheet1!E695="","",PROPER(Sheet1!E695))</f>
        <v>Paw Paw Township</v>
      </c>
    </row>
    <row r="700" spans="1:11" x14ac:dyDescent="0.35">
      <c r="A700"/>
      <c r="B700"/>
      <c r="C700"/>
      <c r="D700"/>
      <c r="E700" s="17"/>
      <c r="G700" s="5" t="str">
        <f>IF(Sheet1!B696="","",VLOOKUP(Sheet1!B696,'Support I'!B:C,2,FALSE))</f>
        <v>Wabash</v>
      </c>
      <c r="H700" s="6" t="str">
        <f>IF(Sheet1!C696="","",Sheet1!C696)</f>
        <v>2</v>
      </c>
      <c r="I700" s="5" t="str">
        <f t="shared" si="13"/>
        <v>Township</v>
      </c>
      <c r="J700" s="6" t="str">
        <f>IF(Sheet1!D696="","",Sheet1!D696)</f>
        <v>0006</v>
      </c>
      <c r="K700" s="21" t="str">
        <f>IF(Sheet1!E696="","",PROPER(Sheet1!E696))</f>
        <v>Pleasant Township</v>
      </c>
    </row>
    <row r="701" spans="1:11" x14ac:dyDescent="0.35">
      <c r="A701"/>
      <c r="B701"/>
      <c r="C701"/>
      <c r="D701"/>
      <c r="E701" s="17"/>
      <c r="G701" s="5" t="str">
        <f>IF(Sheet1!B697="","",VLOOKUP(Sheet1!B697,'Support I'!B:C,2,FALSE))</f>
        <v>Wabash</v>
      </c>
      <c r="H701" s="6" t="str">
        <f>IF(Sheet1!C697="","",Sheet1!C697)</f>
        <v>2</v>
      </c>
      <c r="I701" s="5" t="str">
        <f t="shared" si="13"/>
        <v>Township</v>
      </c>
      <c r="J701" s="6" t="str">
        <f>IF(Sheet1!D697="","",Sheet1!D697)</f>
        <v>0007</v>
      </c>
      <c r="K701" s="21" t="str">
        <f>IF(Sheet1!E697="","",PROPER(Sheet1!E697))</f>
        <v>Waltz Township</v>
      </c>
    </row>
    <row r="702" spans="1:11" x14ac:dyDescent="0.35">
      <c r="A702"/>
      <c r="B702"/>
      <c r="C702"/>
      <c r="D702"/>
      <c r="E702" s="17"/>
      <c r="G702" s="5" t="str">
        <f>IF(Sheet1!B698="","",VLOOKUP(Sheet1!B698,'Support I'!B:C,2,FALSE))</f>
        <v>Warren</v>
      </c>
      <c r="H702" s="6" t="str">
        <f>IF(Sheet1!C698="","",Sheet1!C698)</f>
        <v>2</v>
      </c>
      <c r="I702" s="5" t="str">
        <f t="shared" si="13"/>
        <v>Township</v>
      </c>
      <c r="J702" s="6" t="str">
        <f>IF(Sheet1!D698="","",Sheet1!D698)</f>
        <v>0006</v>
      </c>
      <c r="K702" s="21" t="str">
        <f>IF(Sheet1!E698="","",PROPER(Sheet1!E698))</f>
        <v>Mound Township</v>
      </c>
    </row>
    <row r="703" spans="1:11" x14ac:dyDescent="0.35">
      <c r="A703"/>
      <c r="B703"/>
      <c r="C703"/>
      <c r="D703"/>
      <c r="E703" s="17"/>
      <c r="G703" s="5" t="str">
        <f>IF(Sheet1!B699="","",VLOOKUP(Sheet1!B699,'Support I'!B:C,2,FALSE))</f>
        <v>Warren</v>
      </c>
      <c r="H703" s="6" t="str">
        <f>IF(Sheet1!C699="","",Sheet1!C699)</f>
        <v>2</v>
      </c>
      <c r="I703" s="5" t="str">
        <f t="shared" si="13"/>
        <v>Township</v>
      </c>
      <c r="J703" s="6" t="str">
        <f>IF(Sheet1!D699="","",Sheet1!D699)</f>
        <v>0009</v>
      </c>
      <c r="K703" s="21" t="str">
        <f>IF(Sheet1!E699="","",PROPER(Sheet1!E699))</f>
        <v>Prairie Township</v>
      </c>
    </row>
    <row r="704" spans="1:11" x14ac:dyDescent="0.35">
      <c r="A704"/>
      <c r="B704"/>
      <c r="C704"/>
      <c r="D704"/>
      <c r="E704" s="17"/>
      <c r="G704" s="5" t="str">
        <f>IF(Sheet1!B700="","",VLOOKUP(Sheet1!B700,'Support I'!B:C,2,FALSE))</f>
        <v>Warrick</v>
      </c>
      <c r="H704" s="6" t="str">
        <f>IF(Sheet1!C700="","",Sheet1!C700)</f>
        <v>2</v>
      </c>
      <c r="I704" s="5" t="str">
        <f t="shared" si="13"/>
        <v>Township</v>
      </c>
      <c r="J704" s="6" t="str">
        <f>IF(Sheet1!D700="","",Sheet1!D700)</f>
        <v>0001</v>
      </c>
      <c r="K704" s="21" t="str">
        <f>IF(Sheet1!E700="","",PROPER(Sheet1!E700))</f>
        <v>Anderson Township</v>
      </c>
    </row>
    <row r="705" spans="1:11" x14ac:dyDescent="0.35">
      <c r="A705"/>
      <c r="B705"/>
      <c r="C705"/>
      <c r="D705"/>
      <c r="E705" s="17"/>
      <c r="G705" s="5" t="str">
        <f>IF(Sheet1!B701="","",VLOOKUP(Sheet1!B701,'Support I'!B:C,2,FALSE))</f>
        <v>Warrick</v>
      </c>
      <c r="H705" s="6" t="str">
        <f>IF(Sheet1!C701="","",Sheet1!C701)</f>
        <v>2</v>
      </c>
      <c r="I705" s="5" t="str">
        <f t="shared" si="13"/>
        <v>Township</v>
      </c>
      <c r="J705" s="6" t="str">
        <f>IF(Sheet1!D701="","",Sheet1!D701)</f>
        <v>0003</v>
      </c>
      <c r="K705" s="21" t="str">
        <f>IF(Sheet1!E701="","",PROPER(Sheet1!E701))</f>
        <v>Campbell Township</v>
      </c>
    </row>
    <row r="706" spans="1:11" x14ac:dyDescent="0.35">
      <c r="A706"/>
      <c r="B706"/>
      <c r="C706"/>
      <c r="D706"/>
      <c r="E706" s="17"/>
      <c r="G706" s="5" t="str">
        <f>IF(Sheet1!B702="","",VLOOKUP(Sheet1!B702,'Support I'!B:C,2,FALSE))</f>
        <v>Warrick</v>
      </c>
      <c r="H706" s="6" t="str">
        <f>IF(Sheet1!C702="","",Sheet1!C702)</f>
        <v>2</v>
      </c>
      <c r="I706" s="5" t="str">
        <f t="shared" si="13"/>
        <v>Township</v>
      </c>
      <c r="J706" s="6" t="str">
        <f>IF(Sheet1!D702="","",Sheet1!D702)</f>
        <v>0006</v>
      </c>
      <c r="K706" s="21" t="str">
        <f>IF(Sheet1!E702="","",PROPER(Sheet1!E702))</f>
        <v>Lane Township</v>
      </c>
    </row>
    <row r="707" spans="1:11" x14ac:dyDescent="0.35">
      <c r="A707"/>
      <c r="B707"/>
      <c r="C707"/>
      <c r="D707"/>
      <c r="E707" s="17"/>
      <c r="G707" s="5" t="str">
        <f>IF(Sheet1!B703="","",VLOOKUP(Sheet1!B703,'Support I'!B:C,2,FALSE))</f>
        <v>Warrick</v>
      </c>
      <c r="H707" s="6" t="str">
        <f>IF(Sheet1!C703="","",Sheet1!C703)</f>
        <v>2</v>
      </c>
      <c r="I707" s="5" t="str">
        <f t="shared" si="13"/>
        <v>Township</v>
      </c>
      <c r="J707" s="6" t="str">
        <f>IF(Sheet1!D703="","",Sheet1!D703)</f>
        <v>0007</v>
      </c>
      <c r="K707" s="21" t="str">
        <f>IF(Sheet1!E703="","",PROPER(Sheet1!E703))</f>
        <v>Ohio Township</v>
      </c>
    </row>
    <row r="708" spans="1:11" x14ac:dyDescent="0.35">
      <c r="A708"/>
      <c r="B708"/>
      <c r="C708"/>
      <c r="D708"/>
      <c r="E708" s="17"/>
      <c r="G708" s="5" t="str">
        <f>IF(Sheet1!B704="","",VLOOKUP(Sheet1!B704,'Support I'!B:C,2,FALSE))</f>
        <v>Warrick</v>
      </c>
      <c r="H708" s="6" t="str">
        <f>IF(Sheet1!C704="","",Sheet1!C704)</f>
        <v>2</v>
      </c>
      <c r="I708" s="5" t="str">
        <f t="shared" si="13"/>
        <v>Township</v>
      </c>
      <c r="J708" s="6" t="str">
        <f>IF(Sheet1!D704="","",Sheet1!D704)</f>
        <v>0009</v>
      </c>
      <c r="K708" s="21" t="str">
        <f>IF(Sheet1!E704="","",PROPER(Sheet1!E704))</f>
        <v>Pigeon Township</v>
      </c>
    </row>
    <row r="709" spans="1:11" x14ac:dyDescent="0.35">
      <c r="A709"/>
      <c r="B709"/>
      <c r="C709"/>
      <c r="D709"/>
      <c r="E709" s="17"/>
      <c r="G709" s="5" t="str">
        <f>IF(Sheet1!B705="","",VLOOKUP(Sheet1!B705,'Support I'!B:C,2,FALSE))</f>
        <v>Washington</v>
      </c>
      <c r="H709" s="6" t="str">
        <f>IF(Sheet1!C705="","",Sheet1!C705)</f>
        <v>2</v>
      </c>
      <c r="I709" s="5" t="str">
        <f t="shared" si="13"/>
        <v>Township</v>
      </c>
      <c r="J709" s="6" t="str">
        <f>IF(Sheet1!D705="","",Sheet1!D705)</f>
        <v>0002</v>
      </c>
      <c r="K709" s="21" t="str">
        <f>IF(Sheet1!E705="","",PROPER(Sheet1!E705))</f>
        <v>Franklin Township</v>
      </c>
    </row>
    <row r="710" spans="1:11" x14ac:dyDescent="0.35">
      <c r="A710"/>
      <c r="B710"/>
      <c r="C710"/>
      <c r="D710"/>
      <c r="E710" s="17"/>
      <c r="G710" s="5" t="str">
        <f>IF(Sheet1!B706="","",VLOOKUP(Sheet1!B706,'Support I'!B:C,2,FALSE))</f>
        <v>Washington</v>
      </c>
      <c r="H710" s="6" t="str">
        <f>IF(Sheet1!C706="","",Sheet1!C706)</f>
        <v>2</v>
      </c>
      <c r="I710" s="5" t="str">
        <f t="shared" si="13"/>
        <v>Township</v>
      </c>
      <c r="J710" s="6" t="str">
        <f>IF(Sheet1!D706="","",Sheet1!D706)</f>
        <v>0003</v>
      </c>
      <c r="K710" s="21" t="str">
        <f>IF(Sheet1!E706="","",PROPER(Sheet1!E706))</f>
        <v>Gibson Township</v>
      </c>
    </row>
    <row r="711" spans="1:11" x14ac:dyDescent="0.35">
      <c r="A711"/>
      <c r="B711"/>
      <c r="C711"/>
      <c r="D711"/>
      <c r="E711" s="17"/>
      <c r="G711" s="5" t="str">
        <f>IF(Sheet1!B707="","",VLOOKUP(Sheet1!B707,'Support I'!B:C,2,FALSE))</f>
        <v>Washington</v>
      </c>
      <c r="H711" s="6" t="str">
        <f>IF(Sheet1!C707="","",Sheet1!C707)</f>
        <v>2</v>
      </c>
      <c r="I711" s="5" t="str">
        <f t="shared" ref="I711:I774" si="14">IF(H711="","","Township")</f>
        <v>Township</v>
      </c>
      <c r="J711" s="6" t="str">
        <f>IF(Sheet1!D707="","",Sheet1!D707)</f>
        <v>0005</v>
      </c>
      <c r="K711" s="21" t="str">
        <f>IF(Sheet1!E707="","",PROPER(Sheet1!E707))</f>
        <v>Jackson Township</v>
      </c>
    </row>
    <row r="712" spans="1:11" x14ac:dyDescent="0.35">
      <c r="A712"/>
      <c r="B712"/>
      <c r="C712"/>
      <c r="D712"/>
      <c r="E712" s="17"/>
      <c r="G712" s="5" t="str">
        <f>IF(Sheet1!B708="","",VLOOKUP(Sheet1!B708,'Support I'!B:C,2,FALSE))</f>
        <v>Washington</v>
      </c>
      <c r="H712" s="6" t="str">
        <f>IF(Sheet1!C708="","",Sheet1!C708)</f>
        <v>2</v>
      </c>
      <c r="I712" s="5" t="str">
        <f t="shared" si="14"/>
        <v>Township</v>
      </c>
      <c r="J712" s="6" t="str">
        <f>IF(Sheet1!D708="","",Sheet1!D708)</f>
        <v>0006</v>
      </c>
      <c r="K712" s="21" t="str">
        <f>IF(Sheet1!E708="","",PROPER(Sheet1!E708))</f>
        <v>Jefferson Township</v>
      </c>
    </row>
    <row r="713" spans="1:11" x14ac:dyDescent="0.35">
      <c r="A713"/>
      <c r="B713"/>
      <c r="C713"/>
      <c r="D713"/>
      <c r="E713" s="17"/>
      <c r="G713" s="5" t="str">
        <f>IF(Sheet1!B709="","",VLOOKUP(Sheet1!B709,'Support I'!B:C,2,FALSE))</f>
        <v>Washington</v>
      </c>
      <c r="H713" s="6" t="str">
        <f>IF(Sheet1!C709="","",Sheet1!C709)</f>
        <v>2</v>
      </c>
      <c r="I713" s="5" t="str">
        <f t="shared" si="14"/>
        <v>Township</v>
      </c>
      <c r="J713" s="6" t="str">
        <f>IF(Sheet1!D709="","",Sheet1!D709)</f>
        <v>0007</v>
      </c>
      <c r="K713" s="21" t="str">
        <f>IF(Sheet1!E709="","",PROPER(Sheet1!E709))</f>
        <v>Madison Township</v>
      </c>
    </row>
    <row r="714" spans="1:11" x14ac:dyDescent="0.35">
      <c r="A714"/>
      <c r="B714"/>
      <c r="C714"/>
      <c r="D714"/>
      <c r="E714" s="17"/>
      <c r="G714" s="5" t="str">
        <f>IF(Sheet1!B710="","",VLOOKUP(Sheet1!B710,'Support I'!B:C,2,FALSE))</f>
        <v>Washington</v>
      </c>
      <c r="H714" s="6" t="str">
        <f>IF(Sheet1!C710="","",Sheet1!C710)</f>
        <v>2</v>
      </c>
      <c r="I714" s="5" t="str">
        <f t="shared" si="14"/>
        <v>Township</v>
      </c>
      <c r="J714" s="6" t="str">
        <f>IF(Sheet1!D710="","",Sheet1!D710)</f>
        <v>0008</v>
      </c>
      <c r="K714" s="21" t="str">
        <f>IF(Sheet1!E710="","",PROPER(Sheet1!E710))</f>
        <v>Monroe Township</v>
      </c>
    </row>
    <row r="715" spans="1:11" x14ac:dyDescent="0.35">
      <c r="A715"/>
      <c r="B715"/>
      <c r="C715"/>
      <c r="D715"/>
      <c r="E715" s="17"/>
      <c r="G715" s="5" t="str">
        <f>IF(Sheet1!B711="","",VLOOKUP(Sheet1!B711,'Support I'!B:C,2,FALSE))</f>
        <v>Washington</v>
      </c>
      <c r="H715" s="6" t="str">
        <f>IF(Sheet1!C711="","",Sheet1!C711)</f>
        <v>2</v>
      </c>
      <c r="I715" s="5" t="str">
        <f t="shared" si="14"/>
        <v>Township</v>
      </c>
      <c r="J715" s="6" t="str">
        <f>IF(Sheet1!D711="","",Sheet1!D711)</f>
        <v>0009</v>
      </c>
      <c r="K715" s="21" t="str">
        <f>IF(Sheet1!E711="","",PROPER(Sheet1!E711))</f>
        <v>Pierce Township</v>
      </c>
    </row>
    <row r="716" spans="1:11" x14ac:dyDescent="0.35">
      <c r="A716"/>
      <c r="B716"/>
      <c r="C716"/>
      <c r="D716"/>
      <c r="E716" s="17"/>
      <c r="G716" s="5" t="str">
        <f>IF(Sheet1!B712="","",VLOOKUP(Sheet1!B712,'Support I'!B:C,2,FALSE))</f>
        <v>Washington</v>
      </c>
      <c r="H716" s="6" t="str">
        <f>IF(Sheet1!C712="","",Sheet1!C712)</f>
        <v>2</v>
      </c>
      <c r="I716" s="5" t="str">
        <f t="shared" si="14"/>
        <v>Township</v>
      </c>
      <c r="J716" s="6" t="str">
        <f>IF(Sheet1!D712="","",Sheet1!D712)</f>
        <v>0010</v>
      </c>
      <c r="K716" s="21" t="str">
        <f>IF(Sheet1!E712="","",PROPER(Sheet1!E712))</f>
        <v>Polk Township</v>
      </c>
    </row>
    <row r="717" spans="1:11" x14ac:dyDescent="0.35">
      <c r="A717"/>
      <c r="B717"/>
      <c r="C717"/>
      <c r="D717"/>
      <c r="E717" s="17"/>
      <c r="G717" s="5" t="str">
        <f>IF(Sheet1!B713="","",VLOOKUP(Sheet1!B713,'Support I'!B:C,2,FALSE))</f>
        <v>Washington</v>
      </c>
      <c r="H717" s="6" t="str">
        <f>IF(Sheet1!C713="","",Sheet1!C713)</f>
        <v>2</v>
      </c>
      <c r="I717" s="5" t="str">
        <f t="shared" si="14"/>
        <v>Township</v>
      </c>
      <c r="J717" s="6" t="str">
        <f>IF(Sheet1!D713="","",Sheet1!D713)</f>
        <v>0011</v>
      </c>
      <c r="K717" s="21" t="str">
        <f>IF(Sheet1!E713="","",PROPER(Sheet1!E713))</f>
        <v>Posey Township</v>
      </c>
    </row>
    <row r="718" spans="1:11" x14ac:dyDescent="0.35">
      <c r="A718"/>
      <c r="B718"/>
      <c r="C718"/>
      <c r="D718"/>
      <c r="E718" s="17"/>
      <c r="G718" s="5" t="str">
        <f>IF(Sheet1!B714="","",VLOOKUP(Sheet1!B714,'Support I'!B:C,2,FALSE))</f>
        <v>Washington</v>
      </c>
      <c r="H718" s="6" t="str">
        <f>IF(Sheet1!C714="","",Sheet1!C714)</f>
        <v>2</v>
      </c>
      <c r="I718" s="5" t="str">
        <f t="shared" si="14"/>
        <v>Township</v>
      </c>
      <c r="J718" s="6" t="str">
        <f>IF(Sheet1!D714="","",Sheet1!D714)</f>
        <v>0013</v>
      </c>
      <c r="K718" s="21" t="str">
        <f>IF(Sheet1!E714="","",PROPER(Sheet1!E714))</f>
        <v>Washington Township</v>
      </c>
    </row>
    <row r="719" spans="1:11" x14ac:dyDescent="0.35">
      <c r="A719"/>
      <c r="B719"/>
      <c r="C719"/>
      <c r="D719"/>
      <c r="E719" s="17"/>
      <c r="G719" s="5" t="str">
        <f>IF(Sheet1!B715="","",VLOOKUP(Sheet1!B715,'Support I'!B:C,2,FALSE))</f>
        <v>Wayne</v>
      </c>
      <c r="H719" s="6" t="str">
        <f>IF(Sheet1!C715="","",Sheet1!C715)</f>
        <v>2</v>
      </c>
      <c r="I719" s="5" t="str">
        <f t="shared" si="14"/>
        <v>Township</v>
      </c>
      <c r="J719" s="6" t="str">
        <f>IF(Sheet1!D715="","",Sheet1!D715)</f>
        <v>0001</v>
      </c>
      <c r="K719" s="21" t="str">
        <f>IF(Sheet1!E715="","",PROPER(Sheet1!E715))</f>
        <v>Abington Township</v>
      </c>
    </row>
    <row r="720" spans="1:11" x14ac:dyDescent="0.35">
      <c r="A720"/>
      <c r="B720"/>
      <c r="C720"/>
      <c r="D720"/>
      <c r="E720" s="17"/>
      <c r="G720" s="5" t="str">
        <f>IF(Sheet1!B716="","",VLOOKUP(Sheet1!B716,'Support I'!B:C,2,FALSE))</f>
        <v>Wayne</v>
      </c>
      <c r="H720" s="6" t="str">
        <f>IF(Sheet1!C716="","",Sheet1!C716)</f>
        <v>2</v>
      </c>
      <c r="I720" s="5" t="str">
        <f t="shared" si="14"/>
        <v>Township</v>
      </c>
      <c r="J720" s="6" t="str">
        <f>IF(Sheet1!D716="","",Sheet1!D716)</f>
        <v>0002</v>
      </c>
      <c r="K720" s="21" t="str">
        <f>IF(Sheet1!E716="","",PROPER(Sheet1!E716))</f>
        <v>Boston Township</v>
      </c>
    </row>
    <row r="721" spans="1:11" x14ac:dyDescent="0.35">
      <c r="A721"/>
      <c r="B721"/>
      <c r="C721"/>
      <c r="D721"/>
      <c r="E721" s="17"/>
      <c r="G721" s="5" t="str">
        <f>IF(Sheet1!B717="","",VLOOKUP(Sheet1!B717,'Support I'!B:C,2,FALSE))</f>
        <v>Wayne</v>
      </c>
      <c r="H721" s="6" t="str">
        <f>IF(Sheet1!C717="","",Sheet1!C717)</f>
        <v>2</v>
      </c>
      <c r="I721" s="5" t="str">
        <f t="shared" si="14"/>
        <v>Township</v>
      </c>
      <c r="J721" s="6" t="str">
        <f>IF(Sheet1!D717="","",Sheet1!D717)</f>
        <v>0003</v>
      </c>
      <c r="K721" s="21" t="str">
        <f>IF(Sheet1!E717="","",PROPER(Sheet1!E717))</f>
        <v>Center Township</v>
      </c>
    </row>
    <row r="722" spans="1:11" x14ac:dyDescent="0.35">
      <c r="A722"/>
      <c r="B722"/>
      <c r="C722"/>
      <c r="D722"/>
      <c r="E722" s="17"/>
      <c r="G722" s="5" t="str">
        <f>IF(Sheet1!B718="","",VLOOKUP(Sheet1!B718,'Support I'!B:C,2,FALSE))</f>
        <v>Wayne</v>
      </c>
      <c r="H722" s="6" t="str">
        <f>IF(Sheet1!C718="","",Sheet1!C718)</f>
        <v>2</v>
      </c>
      <c r="I722" s="5" t="str">
        <f t="shared" si="14"/>
        <v>Township</v>
      </c>
      <c r="J722" s="6" t="str">
        <f>IF(Sheet1!D718="","",Sheet1!D718)</f>
        <v>0004</v>
      </c>
      <c r="K722" s="21" t="str">
        <f>IF(Sheet1!E718="","",PROPER(Sheet1!E718))</f>
        <v>Clay Township</v>
      </c>
    </row>
    <row r="723" spans="1:11" x14ac:dyDescent="0.35">
      <c r="A723"/>
      <c r="B723"/>
      <c r="C723"/>
      <c r="D723"/>
      <c r="E723" s="17"/>
      <c r="G723" s="5" t="str">
        <f>IF(Sheet1!B719="","",VLOOKUP(Sheet1!B719,'Support I'!B:C,2,FALSE))</f>
        <v>Wayne</v>
      </c>
      <c r="H723" s="6" t="str">
        <f>IF(Sheet1!C719="","",Sheet1!C719)</f>
        <v>2</v>
      </c>
      <c r="I723" s="5" t="str">
        <f t="shared" si="14"/>
        <v>Township</v>
      </c>
      <c r="J723" s="6" t="str">
        <f>IF(Sheet1!D719="","",Sheet1!D719)</f>
        <v>0005</v>
      </c>
      <c r="K723" s="21" t="str">
        <f>IF(Sheet1!E719="","",PROPER(Sheet1!E719))</f>
        <v>Dalton Township</v>
      </c>
    </row>
    <row r="724" spans="1:11" x14ac:dyDescent="0.35">
      <c r="A724"/>
      <c r="B724"/>
      <c r="C724"/>
      <c r="D724"/>
      <c r="E724" s="17"/>
      <c r="G724" s="5" t="str">
        <f>IF(Sheet1!B720="","",VLOOKUP(Sheet1!B720,'Support I'!B:C,2,FALSE))</f>
        <v>Wayne</v>
      </c>
      <c r="H724" s="6" t="str">
        <f>IF(Sheet1!C720="","",Sheet1!C720)</f>
        <v>2</v>
      </c>
      <c r="I724" s="5" t="str">
        <f t="shared" si="14"/>
        <v>Township</v>
      </c>
      <c r="J724" s="6" t="str">
        <f>IF(Sheet1!D720="","",Sheet1!D720)</f>
        <v>0006</v>
      </c>
      <c r="K724" s="21" t="str">
        <f>IF(Sheet1!E720="","",PROPER(Sheet1!E720))</f>
        <v>Franklin Township</v>
      </c>
    </row>
    <row r="725" spans="1:11" x14ac:dyDescent="0.35">
      <c r="A725"/>
      <c r="B725"/>
      <c r="C725"/>
      <c r="D725"/>
      <c r="E725" s="17"/>
      <c r="G725" s="5" t="str">
        <f>IF(Sheet1!B721="","",VLOOKUP(Sheet1!B721,'Support I'!B:C,2,FALSE))</f>
        <v>Wayne</v>
      </c>
      <c r="H725" s="6" t="str">
        <f>IF(Sheet1!C721="","",Sheet1!C721)</f>
        <v>2</v>
      </c>
      <c r="I725" s="5" t="str">
        <f t="shared" si="14"/>
        <v>Township</v>
      </c>
      <c r="J725" s="6" t="str">
        <f>IF(Sheet1!D721="","",Sheet1!D721)</f>
        <v>0007</v>
      </c>
      <c r="K725" s="21" t="str">
        <f>IF(Sheet1!E721="","",PROPER(Sheet1!E721))</f>
        <v>Greene Township</v>
      </c>
    </row>
    <row r="726" spans="1:11" x14ac:dyDescent="0.35">
      <c r="A726"/>
      <c r="B726"/>
      <c r="C726"/>
      <c r="D726"/>
      <c r="E726" s="17"/>
      <c r="G726" s="5" t="str">
        <f>IF(Sheet1!B722="","",VLOOKUP(Sheet1!B722,'Support I'!B:C,2,FALSE))</f>
        <v>Wayne</v>
      </c>
      <c r="H726" s="6" t="str">
        <f>IF(Sheet1!C722="","",Sheet1!C722)</f>
        <v>2</v>
      </c>
      <c r="I726" s="5" t="str">
        <f t="shared" si="14"/>
        <v>Township</v>
      </c>
      <c r="J726" s="6" t="str">
        <f>IF(Sheet1!D722="","",Sheet1!D722)</f>
        <v>0008</v>
      </c>
      <c r="K726" s="21" t="str">
        <f>IF(Sheet1!E722="","",PROPER(Sheet1!E722))</f>
        <v>Harrison Township</v>
      </c>
    </row>
    <row r="727" spans="1:11" x14ac:dyDescent="0.35">
      <c r="A727"/>
      <c r="B727"/>
      <c r="C727"/>
      <c r="D727"/>
      <c r="E727" s="17"/>
      <c r="G727" s="5" t="str">
        <f>IF(Sheet1!B723="","",VLOOKUP(Sheet1!B723,'Support I'!B:C,2,FALSE))</f>
        <v>Wayne</v>
      </c>
      <c r="H727" s="6" t="str">
        <f>IF(Sheet1!C723="","",Sheet1!C723)</f>
        <v>2</v>
      </c>
      <c r="I727" s="5" t="str">
        <f t="shared" si="14"/>
        <v>Township</v>
      </c>
      <c r="J727" s="6" t="str">
        <f>IF(Sheet1!D723="","",Sheet1!D723)</f>
        <v>0009</v>
      </c>
      <c r="K727" s="21" t="str">
        <f>IF(Sheet1!E723="","",PROPER(Sheet1!E723))</f>
        <v>Jackson Township</v>
      </c>
    </row>
    <row r="728" spans="1:11" x14ac:dyDescent="0.35">
      <c r="A728"/>
      <c r="B728"/>
      <c r="C728"/>
      <c r="D728"/>
      <c r="E728" s="17"/>
      <c r="G728" s="5" t="str">
        <f>IF(Sheet1!B724="","",VLOOKUP(Sheet1!B724,'Support I'!B:C,2,FALSE))</f>
        <v>Wayne</v>
      </c>
      <c r="H728" s="6" t="str">
        <f>IF(Sheet1!C724="","",Sheet1!C724)</f>
        <v>2</v>
      </c>
      <c r="I728" s="5" t="str">
        <f t="shared" si="14"/>
        <v>Township</v>
      </c>
      <c r="J728" s="6" t="str">
        <f>IF(Sheet1!D724="","",Sheet1!D724)</f>
        <v>0010</v>
      </c>
      <c r="K728" s="21" t="str">
        <f>IF(Sheet1!E724="","",PROPER(Sheet1!E724))</f>
        <v>Jefferson Township</v>
      </c>
    </row>
    <row r="729" spans="1:11" x14ac:dyDescent="0.35">
      <c r="A729"/>
      <c r="B729"/>
      <c r="C729"/>
      <c r="D729"/>
      <c r="E729" s="17"/>
      <c r="G729" s="5" t="str">
        <f>IF(Sheet1!B725="","",VLOOKUP(Sheet1!B725,'Support I'!B:C,2,FALSE))</f>
        <v>Wayne</v>
      </c>
      <c r="H729" s="6" t="str">
        <f>IF(Sheet1!C725="","",Sheet1!C725)</f>
        <v>2</v>
      </c>
      <c r="I729" s="5" t="str">
        <f t="shared" si="14"/>
        <v>Township</v>
      </c>
      <c r="J729" s="6" t="str">
        <f>IF(Sheet1!D725="","",Sheet1!D725)</f>
        <v>0012</v>
      </c>
      <c r="K729" s="21" t="str">
        <f>IF(Sheet1!E725="","",PROPER(Sheet1!E725))</f>
        <v>Perry Township</v>
      </c>
    </row>
    <row r="730" spans="1:11" x14ac:dyDescent="0.35">
      <c r="A730"/>
      <c r="B730"/>
      <c r="C730"/>
      <c r="D730"/>
      <c r="E730" s="17"/>
      <c r="G730" s="5" t="str">
        <f>IF(Sheet1!B726="","",VLOOKUP(Sheet1!B726,'Support I'!B:C,2,FALSE))</f>
        <v>Wayne</v>
      </c>
      <c r="H730" s="6" t="str">
        <f>IF(Sheet1!C726="","",Sheet1!C726)</f>
        <v>2</v>
      </c>
      <c r="I730" s="5" t="str">
        <f t="shared" si="14"/>
        <v>Township</v>
      </c>
      <c r="J730" s="6" t="str">
        <f>IF(Sheet1!D726="","",Sheet1!D726)</f>
        <v>0013</v>
      </c>
      <c r="K730" s="21" t="str">
        <f>IF(Sheet1!E726="","",PROPER(Sheet1!E726))</f>
        <v>Washington Township</v>
      </c>
    </row>
    <row r="731" spans="1:11" x14ac:dyDescent="0.35">
      <c r="A731"/>
      <c r="B731"/>
      <c r="C731"/>
      <c r="D731"/>
      <c r="E731" s="17"/>
      <c r="G731" s="5" t="str">
        <f>IF(Sheet1!B727="","",VLOOKUP(Sheet1!B727,'Support I'!B:C,2,FALSE))</f>
        <v>Wayne</v>
      </c>
      <c r="H731" s="6" t="str">
        <f>IF(Sheet1!C727="","",Sheet1!C727)</f>
        <v>2</v>
      </c>
      <c r="I731" s="5" t="str">
        <f t="shared" si="14"/>
        <v>Township</v>
      </c>
      <c r="J731" s="6" t="str">
        <f>IF(Sheet1!D727="","",Sheet1!D727)</f>
        <v>0014</v>
      </c>
      <c r="K731" s="21" t="str">
        <f>IF(Sheet1!E727="","",PROPER(Sheet1!E727))</f>
        <v>Wayne Township</v>
      </c>
    </row>
    <row r="732" spans="1:11" x14ac:dyDescent="0.35">
      <c r="A732"/>
      <c r="B732"/>
      <c r="C732"/>
      <c r="D732"/>
      <c r="E732" s="17"/>
      <c r="G732" s="5" t="str">
        <f>IF(Sheet1!B728="","",VLOOKUP(Sheet1!B728,'Support I'!B:C,2,FALSE))</f>
        <v>Wayne</v>
      </c>
      <c r="H732" s="6" t="str">
        <f>IF(Sheet1!C728="","",Sheet1!C728)</f>
        <v>2</v>
      </c>
      <c r="I732" s="5" t="str">
        <f t="shared" si="14"/>
        <v>Township</v>
      </c>
      <c r="J732" s="6" t="str">
        <f>IF(Sheet1!D728="","",Sheet1!D728)</f>
        <v>0015</v>
      </c>
      <c r="K732" s="21" t="str">
        <f>IF(Sheet1!E728="","",PROPER(Sheet1!E728))</f>
        <v>Webster Township</v>
      </c>
    </row>
    <row r="733" spans="1:11" x14ac:dyDescent="0.35">
      <c r="A733"/>
      <c r="B733"/>
      <c r="C733"/>
      <c r="D733"/>
      <c r="E733" s="17"/>
      <c r="G733" s="5" t="str">
        <f>IF(Sheet1!B729="","",VLOOKUP(Sheet1!B729,'Support I'!B:C,2,FALSE))</f>
        <v>Wells</v>
      </c>
      <c r="H733" s="6" t="str">
        <f>IF(Sheet1!C729="","",Sheet1!C729)</f>
        <v>2</v>
      </c>
      <c r="I733" s="5" t="str">
        <f t="shared" si="14"/>
        <v>Township</v>
      </c>
      <c r="J733" s="6" t="str">
        <f>IF(Sheet1!D729="","",Sheet1!D729)</f>
        <v>0001</v>
      </c>
      <c r="K733" s="21" t="str">
        <f>IF(Sheet1!E729="","",PROPER(Sheet1!E729))</f>
        <v>Chester Township</v>
      </c>
    </row>
    <row r="734" spans="1:11" x14ac:dyDescent="0.35">
      <c r="A734"/>
      <c r="B734"/>
      <c r="C734"/>
      <c r="D734"/>
      <c r="E734" s="17"/>
      <c r="G734" s="5" t="str">
        <f>IF(Sheet1!B730="","",VLOOKUP(Sheet1!B730,'Support I'!B:C,2,FALSE))</f>
        <v>Wells</v>
      </c>
      <c r="H734" s="6" t="str">
        <f>IF(Sheet1!C730="","",Sheet1!C730)</f>
        <v>2</v>
      </c>
      <c r="I734" s="5" t="str">
        <f t="shared" si="14"/>
        <v>Township</v>
      </c>
      <c r="J734" s="6" t="str">
        <f>IF(Sheet1!D730="","",Sheet1!D730)</f>
        <v>0003</v>
      </c>
      <c r="K734" s="21" t="str">
        <f>IF(Sheet1!E730="","",PROPER(Sheet1!E730))</f>
        <v>Jackson Township</v>
      </c>
    </row>
    <row r="735" spans="1:11" x14ac:dyDescent="0.35">
      <c r="A735"/>
      <c r="B735"/>
      <c r="C735"/>
      <c r="D735"/>
      <c r="E735" s="17"/>
      <c r="G735" s="5" t="str">
        <f>IF(Sheet1!B731="","",VLOOKUP(Sheet1!B731,'Support I'!B:C,2,FALSE))</f>
        <v>Wells</v>
      </c>
      <c r="H735" s="6" t="str">
        <f>IF(Sheet1!C731="","",Sheet1!C731)</f>
        <v>2</v>
      </c>
      <c r="I735" s="5" t="str">
        <f t="shared" si="14"/>
        <v>Township</v>
      </c>
      <c r="J735" s="6" t="str">
        <f>IF(Sheet1!D731="","",Sheet1!D731)</f>
        <v>0004</v>
      </c>
      <c r="K735" s="21" t="str">
        <f>IF(Sheet1!E731="","",PROPER(Sheet1!E731))</f>
        <v>Jefferson Township</v>
      </c>
    </row>
    <row r="736" spans="1:11" x14ac:dyDescent="0.35">
      <c r="A736"/>
      <c r="B736"/>
      <c r="C736"/>
      <c r="D736"/>
      <c r="E736" s="17"/>
      <c r="G736" s="5" t="str">
        <f>IF(Sheet1!B732="","",VLOOKUP(Sheet1!B732,'Support I'!B:C,2,FALSE))</f>
        <v>Wells</v>
      </c>
      <c r="H736" s="6" t="str">
        <f>IF(Sheet1!C732="","",Sheet1!C732)</f>
        <v>2</v>
      </c>
      <c r="I736" s="5" t="str">
        <f t="shared" si="14"/>
        <v>Township</v>
      </c>
      <c r="J736" s="6" t="str">
        <f>IF(Sheet1!D732="","",Sheet1!D732)</f>
        <v>0006</v>
      </c>
      <c r="K736" s="21" t="str">
        <f>IF(Sheet1!E732="","",PROPER(Sheet1!E732))</f>
        <v>Liberty Township</v>
      </c>
    </row>
    <row r="737" spans="1:11" x14ac:dyDescent="0.35">
      <c r="A737"/>
      <c r="B737"/>
      <c r="C737"/>
      <c r="D737"/>
      <c r="E737" s="17"/>
      <c r="G737" s="5" t="str">
        <f>IF(Sheet1!B733="","",VLOOKUP(Sheet1!B733,'Support I'!B:C,2,FALSE))</f>
        <v>Wells</v>
      </c>
      <c r="H737" s="6" t="str">
        <f>IF(Sheet1!C733="","",Sheet1!C733)</f>
        <v>2</v>
      </c>
      <c r="I737" s="5" t="str">
        <f t="shared" si="14"/>
        <v>Township</v>
      </c>
      <c r="J737" s="6" t="str">
        <f>IF(Sheet1!D733="","",Sheet1!D733)</f>
        <v>0007</v>
      </c>
      <c r="K737" s="21" t="str">
        <f>IF(Sheet1!E733="","",PROPER(Sheet1!E733))</f>
        <v>Nottingham Township</v>
      </c>
    </row>
    <row r="738" spans="1:11" x14ac:dyDescent="0.35">
      <c r="A738"/>
      <c r="B738"/>
      <c r="C738"/>
      <c r="D738"/>
      <c r="E738" s="17"/>
      <c r="G738" s="5" t="str">
        <f>IF(Sheet1!B734="","",VLOOKUP(Sheet1!B734,'Support I'!B:C,2,FALSE))</f>
        <v>Wells</v>
      </c>
      <c r="H738" s="6" t="str">
        <f>IF(Sheet1!C734="","",Sheet1!C734)</f>
        <v>2</v>
      </c>
      <c r="I738" s="5" t="str">
        <f t="shared" si="14"/>
        <v>Township</v>
      </c>
      <c r="J738" s="6" t="str">
        <f>IF(Sheet1!D734="","",Sheet1!D734)</f>
        <v>0008</v>
      </c>
      <c r="K738" s="21" t="str">
        <f>IF(Sheet1!E734="","",PROPER(Sheet1!E734))</f>
        <v>Rockcreek Township</v>
      </c>
    </row>
    <row r="739" spans="1:11" x14ac:dyDescent="0.35">
      <c r="A739"/>
      <c r="B739"/>
      <c r="C739"/>
      <c r="D739"/>
      <c r="E739" s="17"/>
      <c r="G739" s="5" t="str">
        <f>IF(Sheet1!B735="","",VLOOKUP(Sheet1!B735,'Support I'!B:C,2,FALSE))</f>
        <v>Wells</v>
      </c>
      <c r="H739" s="6" t="str">
        <f>IF(Sheet1!C735="","",Sheet1!C735)</f>
        <v>2</v>
      </c>
      <c r="I739" s="5" t="str">
        <f t="shared" si="14"/>
        <v>Township</v>
      </c>
      <c r="J739" s="6" t="str">
        <f>IF(Sheet1!D735="","",Sheet1!D735)</f>
        <v>0009</v>
      </c>
      <c r="K739" s="21" t="str">
        <f>IF(Sheet1!E735="","",PROPER(Sheet1!E735))</f>
        <v>Union Township</v>
      </c>
    </row>
    <row r="740" spans="1:11" x14ac:dyDescent="0.35">
      <c r="A740"/>
      <c r="B740"/>
      <c r="C740"/>
      <c r="D740"/>
      <c r="E740" s="17"/>
      <c r="G740" s="5" t="str">
        <f>IF(Sheet1!B736="","",VLOOKUP(Sheet1!B736,'Support I'!B:C,2,FALSE))</f>
        <v>White</v>
      </c>
      <c r="H740" s="6" t="str">
        <f>IF(Sheet1!C736="","",Sheet1!C736)</f>
        <v>2</v>
      </c>
      <c r="I740" s="5" t="str">
        <f t="shared" si="14"/>
        <v>Township</v>
      </c>
      <c r="J740" s="6" t="str">
        <f>IF(Sheet1!D736="","",Sheet1!D736)</f>
        <v>0001</v>
      </c>
      <c r="K740" s="21" t="str">
        <f>IF(Sheet1!E736="","",PROPER(Sheet1!E736))</f>
        <v>Big Creek Township</v>
      </c>
    </row>
    <row r="741" spans="1:11" x14ac:dyDescent="0.35">
      <c r="A741"/>
      <c r="B741"/>
      <c r="C741"/>
      <c r="D741"/>
      <c r="E741" s="17"/>
      <c r="G741" s="5" t="str">
        <f>IF(Sheet1!B737="","",VLOOKUP(Sheet1!B737,'Support I'!B:C,2,FALSE))</f>
        <v>White</v>
      </c>
      <c r="H741" s="6" t="str">
        <f>IF(Sheet1!C737="","",Sheet1!C737)</f>
        <v>2</v>
      </c>
      <c r="I741" s="5" t="str">
        <f t="shared" si="14"/>
        <v>Township</v>
      </c>
      <c r="J741" s="6" t="str">
        <f>IF(Sheet1!D737="","",Sheet1!D737)</f>
        <v>0002</v>
      </c>
      <c r="K741" s="21" t="str">
        <f>IF(Sheet1!E737="","",PROPER(Sheet1!E737))</f>
        <v>Cass Township</v>
      </c>
    </row>
    <row r="742" spans="1:11" x14ac:dyDescent="0.35">
      <c r="A742"/>
      <c r="B742"/>
      <c r="C742"/>
      <c r="D742"/>
      <c r="E742" s="17"/>
      <c r="G742" s="5" t="str">
        <f>IF(Sheet1!B738="","",VLOOKUP(Sheet1!B738,'Support I'!B:C,2,FALSE))</f>
        <v>White</v>
      </c>
      <c r="H742" s="6" t="str">
        <f>IF(Sheet1!C738="","",Sheet1!C738)</f>
        <v>2</v>
      </c>
      <c r="I742" s="5" t="str">
        <f t="shared" si="14"/>
        <v>Township</v>
      </c>
      <c r="J742" s="6" t="str">
        <f>IF(Sheet1!D738="","",Sheet1!D738)</f>
        <v>0003</v>
      </c>
      <c r="K742" s="21" t="str">
        <f>IF(Sheet1!E738="","",PROPER(Sheet1!E738))</f>
        <v>Honey Creek Township</v>
      </c>
    </row>
    <row r="743" spans="1:11" x14ac:dyDescent="0.35">
      <c r="A743"/>
      <c r="B743"/>
      <c r="C743"/>
      <c r="D743"/>
      <c r="E743" s="17"/>
      <c r="G743" s="5" t="str">
        <f>IF(Sheet1!B739="","",VLOOKUP(Sheet1!B739,'Support I'!B:C,2,FALSE))</f>
        <v>White</v>
      </c>
      <c r="H743" s="6" t="str">
        <f>IF(Sheet1!C739="","",Sheet1!C739)</f>
        <v>2</v>
      </c>
      <c r="I743" s="5" t="str">
        <f t="shared" si="14"/>
        <v>Township</v>
      </c>
      <c r="J743" s="6" t="str">
        <f>IF(Sheet1!D739="","",Sheet1!D739)</f>
        <v>0004</v>
      </c>
      <c r="K743" s="21" t="str">
        <f>IF(Sheet1!E739="","",PROPER(Sheet1!E739))</f>
        <v>Jackson Township</v>
      </c>
    </row>
    <row r="744" spans="1:11" x14ac:dyDescent="0.35">
      <c r="A744"/>
      <c r="B744"/>
      <c r="C744"/>
      <c r="D744"/>
      <c r="E744" s="17"/>
      <c r="G744" s="5" t="str">
        <f>IF(Sheet1!B740="","",VLOOKUP(Sheet1!B740,'Support I'!B:C,2,FALSE))</f>
        <v>White</v>
      </c>
      <c r="H744" s="6" t="str">
        <f>IF(Sheet1!C740="","",Sheet1!C740)</f>
        <v>2</v>
      </c>
      <c r="I744" s="5" t="str">
        <f t="shared" si="14"/>
        <v>Township</v>
      </c>
      <c r="J744" s="6" t="str">
        <f>IF(Sheet1!D740="","",Sheet1!D740)</f>
        <v>0005</v>
      </c>
      <c r="K744" s="21" t="str">
        <f>IF(Sheet1!E740="","",PROPER(Sheet1!E740))</f>
        <v>Liberty Township</v>
      </c>
    </row>
    <row r="745" spans="1:11" x14ac:dyDescent="0.35">
      <c r="A745"/>
      <c r="B745"/>
      <c r="C745"/>
      <c r="D745"/>
      <c r="E745" s="17"/>
      <c r="G745" s="5" t="str">
        <f>IF(Sheet1!B741="","",VLOOKUP(Sheet1!B741,'Support I'!B:C,2,FALSE))</f>
        <v>White</v>
      </c>
      <c r="H745" s="6" t="str">
        <f>IF(Sheet1!C741="","",Sheet1!C741)</f>
        <v>2</v>
      </c>
      <c r="I745" s="5" t="str">
        <f t="shared" si="14"/>
        <v>Township</v>
      </c>
      <c r="J745" s="6" t="str">
        <f>IF(Sheet1!D741="","",Sheet1!D741)</f>
        <v>0006</v>
      </c>
      <c r="K745" s="21" t="str">
        <f>IF(Sheet1!E741="","",PROPER(Sheet1!E741))</f>
        <v>Lincoln Township</v>
      </c>
    </row>
    <row r="746" spans="1:11" x14ac:dyDescent="0.35">
      <c r="A746"/>
      <c r="B746"/>
      <c r="C746"/>
      <c r="D746"/>
      <c r="E746" s="17"/>
      <c r="G746" s="5" t="str">
        <f>IF(Sheet1!B742="","",VLOOKUP(Sheet1!B742,'Support I'!B:C,2,FALSE))</f>
        <v>White</v>
      </c>
      <c r="H746" s="6" t="str">
        <f>IF(Sheet1!C742="","",Sheet1!C742)</f>
        <v>2</v>
      </c>
      <c r="I746" s="5" t="str">
        <f t="shared" si="14"/>
        <v>Township</v>
      </c>
      <c r="J746" s="6" t="str">
        <f>IF(Sheet1!D742="","",Sheet1!D742)</f>
        <v>0007</v>
      </c>
      <c r="K746" s="21" t="str">
        <f>IF(Sheet1!E742="","",PROPER(Sheet1!E742))</f>
        <v>Monon Township</v>
      </c>
    </row>
    <row r="747" spans="1:11" x14ac:dyDescent="0.35">
      <c r="A747"/>
      <c r="B747"/>
      <c r="C747"/>
      <c r="D747"/>
      <c r="E747" s="17"/>
      <c r="G747" s="5" t="str">
        <f>IF(Sheet1!B743="","",VLOOKUP(Sheet1!B743,'Support I'!B:C,2,FALSE))</f>
        <v>White</v>
      </c>
      <c r="H747" s="6" t="str">
        <f>IF(Sheet1!C743="","",Sheet1!C743)</f>
        <v>2</v>
      </c>
      <c r="I747" s="5" t="str">
        <f t="shared" si="14"/>
        <v>Township</v>
      </c>
      <c r="J747" s="6" t="str">
        <f>IF(Sheet1!D743="","",Sheet1!D743)</f>
        <v>0008</v>
      </c>
      <c r="K747" s="21" t="str">
        <f>IF(Sheet1!E743="","",PROPER(Sheet1!E743))</f>
        <v>Prairie Township</v>
      </c>
    </row>
    <row r="748" spans="1:11" x14ac:dyDescent="0.35">
      <c r="A748"/>
      <c r="B748"/>
      <c r="C748"/>
      <c r="D748"/>
      <c r="E748" s="17"/>
      <c r="G748" s="5" t="str">
        <f>IF(Sheet1!B744="","",VLOOKUP(Sheet1!B744,'Support I'!B:C,2,FALSE))</f>
        <v>White</v>
      </c>
      <c r="H748" s="6" t="str">
        <f>IF(Sheet1!C744="","",Sheet1!C744)</f>
        <v>2</v>
      </c>
      <c r="I748" s="5" t="str">
        <f t="shared" si="14"/>
        <v>Township</v>
      </c>
      <c r="J748" s="6" t="str">
        <f>IF(Sheet1!D744="","",Sheet1!D744)</f>
        <v>0009</v>
      </c>
      <c r="K748" s="21" t="str">
        <f>IF(Sheet1!E744="","",PROPER(Sheet1!E744))</f>
        <v>Princeton Township</v>
      </c>
    </row>
    <row r="749" spans="1:11" x14ac:dyDescent="0.35">
      <c r="A749"/>
      <c r="B749"/>
      <c r="C749"/>
      <c r="D749"/>
      <c r="E749" s="17"/>
      <c r="G749" s="5" t="str">
        <f>IF(Sheet1!B745="","",VLOOKUP(Sheet1!B745,'Support I'!B:C,2,FALSE))</f>
        <v>White</v>
      </c>
      <c r="H749" s="6" t="str">
        <f>IF(Sheet1!C745="","",Sheet1!C745)</f>
        <v>2</v>
      </c>
      <c r="I749" s="5" t="str">
        <f t="shared" si="14"/>
        <v>Township</v>
      </c>
      <c r="J749" s="6" t="str">
        <f>IF(Sheet1!D745="","",Sheet1!D745)</f>
        <v>0011</v>
      </c>
      <c r="K749" s="21" t="str">
        <f>IF(Sheet1!E745="","",PROPER(Sheet1!E745))</f>
        <v>Union Township</v>
      </c>
    </row>
    <row r="750" spans="1:11" x14ac:dyDescent="0.35">
      <c r="A750"/>
      <c r="B750"/>
      <c r="C750"/>
      <c r="D750"/>
      <c r="E750" s="17"/>
      <c r="G750" s="5" t="str">
        <f>IF(Sheet1!B746="","",VLOOKUP(Sheet1!B746,'Support I'!B:C,2,FALSE))</f>
        <v>White</v>
      </c>
      <c r="H750" s="6" t="str">
        <f>IF(Sheet1!C746="","",Sheet1!C746)</f>
        <v>2</v>
      </c>
      <c r="I750" s="5" t="str">
        <f t="shared" si="14"/>
        <v>Township</v>
      </c>
      <c r="J750" s="6" t="str">
        <f>IF(Sheet1!D746="","",Sheet1!D746)</f>
        <v>0012</v>
      </c>
      <c r="K750" s="21" t="str">
        <f>IF(Sheet1!E746="","",PROPER(Sheet1!E746))</f>
        <v>West Point Township</v>
      </c>
    </row>
    <row r="751" spans="1:11" x14ac:dyDescent="0.35">
      <c r="A751"/>
      <c r="B751"/>
      <c r="C751"/>
      <c r="D751"/>
      <c r="E751" s="17"/>
      <c r="G751" s="5" t="str">
        <f>IF(Sheet1!B747="","",VLOOKUP(Sheet1!B747,'Support I'!B:C,2,FALSE))</f>
        <v>Whitley</v>
      </c>
      <c r="H751" s="6" t="str">
        <f>IF(Sheet1!C747="","",Sheet1!C747)</f>
        <v>2</v>
      </c>
      <c r="I751" s="5" t="str">
        <f t="shared" si="14"/>
        <v>Township</v>
      </c>
      <c r="J751" s="6" t="str">
        <f>IF(Sheet1!D747="","",Sheet1!D747)</f>
        <v>0001</v>
      </c>
      <c r="K751" s="21" t="str">
        <f>IF(Sheet1!E747="","",PROPER(Sheet1!E747))</f>
        <v>Cleveland Township</v>
      </c>
    </row>
    <row r="752" spans="1:11" x14ac:dyDescent="0.35">
      <c r="A752"/>
      <c r="B752"/>
      <c r="C752"/>
      <c r="D752"/>
      <c r="E752" s="17"/>
      <c r="G752" s="5" t="str">
        <f>IF(Sheet1!B748="","",VLOOKUP(Sheet1!B748,'Support I'!B:C,2,FALSE))</f>
        <v>Whitley</v>
      </c>
      <c r="H752" s="6" t="str">
        <f>IF(Sheet1!C748="","",Sheet1!C748)</f>
        <v>2</v>
      </c>
      <c r="I752" s="5" t="str">
        <f t="shared" si="14"/>
        <v>Township</v>
      </c>
      <c r="J752" s="6" t="str">
        <f>IF(Sheet1!D748="","",Sheet1!D748)</f>
        <v>0002</v>
      </c>
      <c r="K752" s="21" t="str">
        <f>IF(Sheet1!E748="","",PROPER(Sheet1!E748))</f>
        <v>Columbia Township</v>
      </c>
    </row>
    <row r="753" spans="1:11" x14ac:dyDescent="0.35">
      <c r="A753"/>
      <c r="B753"/>
      <c r="C753"/>
      <c r="D753"/>
      <c r="E753" s="17"/>
      <c r="G753" s="5" t="str">
        <f>IF(Sheet1!B749="","",VLOOKUP(Sheet1!B749,'Support I'!B:C,2,FALSE))</f>
        <v>Whitley</v>
      </c>
      <c r="H753" s="6" t="str">
        <f>IF(Sheet1!C749="","",Sheet1!C749)</f>
        <v>2</v>
      </c>
      <c r="I753" s="5" t="str">
        <f t="shared" si="14"/>
        <v>Township</v>
      </c>
      <c r="J753" s="6" t="str">
        <f>IF(Sheet1!D749="","",Sheet1!D749)</f>
        <v>0003</v>
      </c>
      <c r="K753" s="21" t="str">
        <f>IF(Sheet1!E749="","",PROPER(Sheet1!E749))</f>
        <v>Etna Troy Township</v>
      </c>
    </row>
    <row r="754" spans="1:11" x14ac:dyDescent="0.35">
      <c r="A754"/>
      <c r="B754"/>
      <c r="C754"/>
      <c r="D754"/>
      <c r="E754" s="17"/>
      <c r="G754" s="5" t="str">
        <f>IF(Sheet1!B750="","",VLOOKUP(Sheet1!B750,'Support I'!B:C,2,FALSE))</f>
        <v>Whitley</v>
      </c>
      <c r="H754" s="6" t="str">
        <f>IF(Sheet1!C750="","",Sheet1!C750)</f>
        <v>2</v>
      </c>
      <c r="I754" s="5" t="str">
        <f t="shared" si="14"/>
        <v>Township</v>
      </c>
      <c r="J754" s="6" t="str">
        <f>IF(Sheet1!D750="","",Sheet1!D750)</f>
        <v>0004</v>
      </c>
      <c r="K754" s="21" t="str">
        <f>IF(Sheet1!E750="","",PROPER(Sheet1!E750))</f>
        <v>Jefferson Township</v>
      </c>
    </row>
    <row r="755" spans="1:11" x14ac:dyDescent="0.35">
      <c r="A755"/>
      <c r="B755"/>
      <c r="C755"/>
      <c r="D755"/>
      <c r="E755" s="17"/>
      <c r="G755" s="5" t="str">
        <f>IF(Sheet1!B751="","",VLOOKUP(Sheet1!B751,'Support I'!B:C,2,FALSE))</f>
        <v>Whitley</v>
      </c>
      <c r="H755" s="6" t="str">
        <f>IF(Sheet1!C751="","",Sheet1!C751)</f>
        <v>2</v>
      </c>
      <c r="I755" s="5" t="str">
        <f t="shared" si="14"/>
        <v>Township</v>
      </c>
      <c r="J755" s="6" t="str">
        <f>IF(Sheet1!D751="","",Sheet1!D751)</f>
        <v>0005</v>
      </c>
      <c r="K755" s="21" t="str">
        <f>IF(Sheet1!E751="","",PROPER(Sheet1!E751))</f>
        <v>Richland Township</v>
      </c>
    </row>
    <row r="756" spans="1:11" x14ac:dyDescent="0.35">
      <c r="A756"/>
      <c r="B756"/>
      <c r="C756"/>
      <c r="D756"/>
      <c r="E756" s="17"/>
      <c r="G756" s="5" t="str">
        <f>IF(Sheet1!B752="","",VLOOKUP(Sheet1!B752,'Support I'!B:C,2,FALSE))</f>
        <v>Whitley</v>
      </c>
      <c r="H756" s="6" t="str">
        <f>IF(Sheet1!C752="","",Sheet1!C752)</f>
        <v>2</v>
      </c>
      <c r="I756" s="5" t="str">
        <f t="shared" si="14"/>
        <v>Township</v>
      </c>
      <c r="J756" s="6" t="str">
        <f>IF(Sheet1!D752="","",Sheet1!D752)</f>
        <v>0006</v>
      </c>
      <c r="K756" s="21" t="str">
        <f>IF(Sheet1!E752="","",PROPER(Sheet1!E752))</f>
        <v>Smith Township</v>
      </c>
    </row>
    <row r="757" spans="1:11" x14ac:dyDescent="0.35">
      <c r="A757"/>
      <c r="B757"/>
      <c r="C757"/>
      <c r="D757"/>
      <c r="E757" s="17"/>
      <c r="G757" s="5" t="str">
        <f>IF(Sheet1!B753="","",VLOOKUP(Sheet1!B753,'Support I'!B:C,2,FALSE))</f>
        <v>Whitley</v>
      </c>
      <c r="H757" s="6" t="str">
        <f>IF(Sheet1!C753="","",Sheet1!C753)</f>
        <v>2</v>
      </c>
      <c r="I757" s="5" t="str">
        <f t="shared" si="14"/>
        <v>Township</v>
      </c>
      <c r="J757" s="6" t="str">
        <f>IF(Sheet1!D753="","",Sheet1!D753)</f>
        <v>0007</v>
      </c>
      <c r="K757" s="21" t="str">
        <f>IF(Sheet1!E753="","",PROPER(Sheet1!E753))</f>
        <v>Thorncreek Township</v>
      </c>
    </row>
    <row r="758" spans="1:11" x14ac:dyDescent="0.35">
      <c r="A758"/>
      <c r="B758"/>
      <c r="C758"/>
      <c r="D758"/>
      <c r="E758" s="17"/>
      <c r="G758" s="5" t="str">
        <f>IF(Sheet1!B754="","",VLOOKUP(Sheet1!B754,'Support I'!B:C,2,FALSE))</f>
        <v>Whitley</v>
      </c>
      <c r="H758" s="6" t="str">
        <f>IF(Sheet1!C754="","",Sheet1!C754)</f>
        <v>2</v>
      </c>
      <c r="I758" s="5" t="str">
        <f t="shared" si="14"/>
        <v>Township</v>
      </c>
      <c r="J758" s="6" t="str">
        <f>IF(Sheet1!D754="","",Sheet1!D754)</f>
        <v>0008</v>
      </c>
      <c r="K758" s="21" t="str">
        <f>IF(Sheet1!E754="","",PROPER(Sheet1!E754))</f>
        <v>Union Township</v>
      </c>
    </row>
    <row r="759" spans="1:11" x14ac:dyDescent="0.35">
      <c r="A759"/>
      <c r="B759"/>
      <c r="C759"/>
      <c r="D759"/>
      <c r="E759" s="17"/>
      <c r="G759" s="5" t="str">
        <f>IF(Sheet1!B755="","",VLOOKUP(Sheet1!B755,'Support I'!B:C,2,FALSE))</f>
        <v>Whitley</v>
      </c>
      <c r="H759" s="6" t="str">
        <f>IF(Sheet1!C755="","",Sheet1!C755)</f>
        <v>2</v>
      </c>
      <c r="I759" s="5" t="str">
        <f t="shared" si="14"/>
        <v>Township</v>
      </c>
      <c r="J759" s="6" t="str">
        <f>IF(Sheet1!D755="","",Sheet1!D755)</f>
        <v>0009</v>
      </c>
      <c r="K759" s="21" t="str">
        <f>IF(Sheet1!E755="","",PROPER(Sheet1!E755))</f>
        <v>Washington Township</v>
      </c>
    </row>
    <row r="760" spans="1:11" x14ac:dyDescent="0.35">
      <c r="A760"/>
      <c r="B760"/>
      <c r="C760"/>
      <c r="D760"/>
      <c r="E760" s="17"/>
      <c r="G760" s="5" t="str">
        <f>IF(Sheet1!B756="","",VLOOKUP(Sheet1!B756,'Support I'!B:C,2,FALSE))</f>
        <v/>
      </c>
      <c r="H760" s="6" t="str">
        <f>IF(Sheet1!C756="","",Sheet1!C756)</f>
        <v/>
      </c>
      <c r="I760" s="5" t="str">
        <f t="shared" si="14"/>
        <v/>
      </c>
      <c r="J760" s="6" t="str">
        <f>IF(Sheet1!D756="","",Sheet1!D756)</f>
        <v/>
      </c>
      <c r="K760" s="21" t="str">
        <f>IF(Sheet1!E756="","",PROPER(Sheet1!E756))</f>
        <v/>
      </c>
    </row>
    <row r="761" spans="1:11" x14ac:dyDescent="0.35">
      <c r="A761"/>
      <c r="B761"/>
      <c r="C761"/>
      <c r="D761"/>
      <c r="E761" s="17"/>
      <c r="G761" s="5" t="str">
        <f>IF(Sheet1!B757="","",VLOOKUP(Sheet1!B757,'Support I'!B:C,2,FALSE))</f>
        <v/>
      </c>
      <c r="H761" s="6" t="str">
        <f>IF(Sheet1!C757="","",Sheet1!C757)</f>
        <v/>
      </c>
      <c r="I761" s="5" t="str">
        <f t="shared" si="14"/>
        <v/>
      </c>
      <c r="J761" s="6" t="str">
        <f>IF(Sheet1!D757="","",Sheet1!D757)</f>
        <v/>
      </c>
      <c r="K761" s="21" t="str">
        <f>IF(Sheet1!E757="","",PROPER(Sheet1!E757))</f>
        <v/>
      </c>
    </row>
    <row r="762" spans="1:11" x14ac:dyDescent="0.35">
      <c r="A762"/>
      <c r="B762"/>
      <c r="C762"/>
      <c r="D762"/>
      <c r="E762" s="17"/>
      <c r="G762" s="5" t="str">
        <f>IF(Sheet1!B758="","",VLOOKUP(Sheet1!B758,'Support I'!B:C,2,FALSE))</f>
        <v/>
      </c>
      <c r="H762" s="6" t="str">
        <f>IF(Sheet1!C758="","",Sheet1!C758)</f>
        <v/>
      </c>
      <c r="I762" s="5" t="str">
        <f t="shared" si="14"/>
        <v/>
      </c>
      <c r="J762" s="6" t="str">
        <f>IF(Sheet1!D758="","",Sheet1!D758)</f>
        <v/>
      </c>
      <c r="K762" s="21" t="str">
        <f>IF(Sheet1!E758="","",PROPER(Sheet1!E758))</f>
        <v/>
      </c>
    </row>
    <row r="763" spans="1:11" x14ac:dyDescent="0.35">
      <c r="A763"/>
      <c r="B763"/>
      <c r="C763"/>
      <c r="D763"/>
      <c r="E763" s="17"/>
      <c r="G763" s="5" t="str">
        <f>IF(Sheet1!B759="","",VLOOKUP(Sheet1!B759,'Support I'!B:C,2,FALSE))</f>
        <v/>
      </c>
      <c r="H763" s="6" t="str">
        <f>IF(Sheet1!C759="","",Sheet1!C759)</f>
        <v/>
      </c>
      <c r="I763" s="5" t="str">
        <f t="shared" si="14"/>
        <v/>
      </c>
      <c r="J763" s="6" t="str">
        <f>IF(Sheet1!D759="","",Sheet1!D759)</f>
        <v/>
      </c>
      <c r="K763" s="21" t="str">
        <f>IF(Sheet1!E759="","",PROPER(Sheet1!E759))</f>
        <v/>
      </c>
    </row>
    <row r="764" spans="1:11" x14ac:dyDescent="0.35">
      <c r="A764"/>
      <c r="B764"/>
      <c r="C764"/>
      <c r="D764"/>
      <c r="E764" s="17"/>
      <c r="G764" s="5" t="str">
        <f>IF(Sheet1!B760="","",VLOOKUP(Sheet1!B760,'Support I'!B:C,2,FALSE))</f>
        <v/>
      </c>
      <c r="H764" s="6" t="str">
        <f>IF(Sheet1!C760="","",Sheet1!C760)</f>
        <v/>
      </c>
      <c r="I764" s="5" t="str">
        <f t="shared" si="14"/>
        <v/>
      </c>
      <c r="J764" s="6" t="str">
        <f>IF(Sheet1!D760="","",Sheet1!D760)</f>
        <v/>
      </c>
      <c r="K764" s="21" t="str">
        <f>IF(Sheet1!E760="","",PROPER(Sheet1!E760))</f>
        <v/>
      </c>
    </row>
    <row r="765" spans="1:11" x14ac:dyDescent="0.35">
      <c r="A765"/>
      <c r="B765"/>
      <c r="C765"/>
      <c r="D765"/>
      <c r="E765" s="17"/>
      <c r="G765" s="5" t="str">
        <f>IF(Sheet1!B761="","",VLOOKUP(Sheet1!B761,'Support I'!B:C,2,FALSE))</f>
        <v/>
      </c>
      <c r="H765" s="6" t="str">
        <f>IF(Sheet1!C761="","",Sheet1!C761)</f>
        <v/>
      </c>
      <c r="I765" s="5" t="str">
        <f t="shared" si="14"/>
        <v/>
      </c>
      <c r="J765" s="6" t="str">
        <f>IF(Sheet1!D761="","",Sheet1!D761)</f>
        <v/>
      </c>
      <c r="K765" s="21" t="str">
        <f>IF(Sheet1!E761="","",PROPER(Sheet1!E761))</f>
        <v/>
      </c>
    </row>
    <row r="766" spans="1:11" x14ac:dyDescent="0.35">
      <c r="A766"/>
      <c r="B766"/>
      <c r="C766"/>
      <c r="D766"/>
      <c r="E766" s="17"/>
      <c r="G766" s="5" t="str">
        <f>IF(Sheet1!B762="","",VLOOKUP(Sheet1!B762,'Support I'!B:C,2,FALSE))</f>
        <v/>
      </c>
      <c r="H766" s="6" t="str">
        <f>IF(Sheet1!C762="","",Sheet1!C762)</f>
        <v/>
      </c>
      <c r="I766" s="5" t="str">
        <f t="shared" si="14"/>
        <v/>
      </c>
      <c r="J766" s="6" t="str">
        <f>IF(Sheet1!D762="","",Sheet1!D762)</f>
        <v/>
      </c>
      <c r="K766" s="21" t="str">
        <f>IF(Sheet1!E762="","",PROPER(Sheet1!E762))</f>
        <v/>
      </c>
    </row>
    <row r="767" spans="1:11" x14ac:dyDescent="0.35">
      <c r="A767"/>
      <c r="B767"/>
      <c r="C767"/>
      <c r="D767"/>
      <c r="E767" s="17"/>
      <c r="G767" s="5" t="str">
        <f>IF(Sheet1!B763="","",VLOOKUP(Sheet1!B763,'Support I'!B:C,2,FALSE))</f>
        <v/>
      </c>
      <c r="H767" s="6" t="str">
        <f>IF(Sheet1!C763="","",Sheet1!C763)</f>
        <v/>
      </c>
      <c r="I767" s="5" t="str">
        <f t="shared" si="14"/>
        <v/>
      </c>
      <c r="J767" s="6" t="str">
        <f>IF(Sheet1!D763="","",Sheet1!D763)</f>
        <v/>
      </c>
      <c r="K767" s="21" t="str">
        <f>IF(Sheet1!E763="","",PROPER(Sheet1!E763))</f>
        <v/>
      </c>
    </row>
    <row r="768" spans="1:11" x14ac:dyDescent="0.35">
      <c r="A768"/>
      <c r="B768"/>
      <c r="C768"/>
      <c r="D768"/>
      <c r="E768" s="17"/>
      <c r="G768" s="5" t="str">
        <f>IF(Sheet1!B764="","",VLOOKUP(Sheet1!B764,'Support I'!B:C,2,FALSE))</f>
        <v/>
      </c>
      <c r="H768" s="6" t="str">
        <f>IF(Sheet1!C764="","",Sheet1!C764)</f>
        <v/>
      </c>
      <c r="I768" s="5" t="str">
        <f t="shared" si="14"/>
        <v/>
      </c>
      <c r="J768" s="6" t="str">
        <f>IF(Sheet1!D764="","",Sheet1!D764)</f>
        <v/>
      </c>
      <c r="K768" s="21" t="str">
        <f>IF(Sheet1!E764="","",PROPER(Sheet1!E764))</f>
        <v/>
      </c>
    </row>
    <row r="769" spans="1:11" x14ac:dyDescent="0.35">
      <c r="A769"/>
      <c r="B769"/>
      <c r="C769"/>
      <c r="D769"/>
      <c r="E769" s="17"/>
      <c r="G769" s="5" t="str">
        <f>IF(Sheet1!B765="","",VLOOKUP(Sheet1!B765,'Support I'!B:C,2,FALSE))</f>
        <v/>
      </c>
      <c r="H769" s="6" t="str">
        <f>IF(Sheet1!C765="","",Sheet1!C765)</f>
        <v/>
      </c>
      <c r="I769" s="5" t="str">
        <f t="shared" si="14"/>
        <v/>
      </c>
      <c r="J769" s="6" t="str">
        <f>IF(Sheet1!D765="","",Sheet1!D765)</f>
        <v/>
      </c>
      <c r="K769" s="21" t="str">
        <f>IF(Sheet1!E765="","",PROPER(Sheet1!E765))</f>
        <v/>
      </c>
    </row>
    <row r="770" spans="1:11" x14ac:dyDescent="0.35">
      <c r="A770"/>
      <c r="B770"/>
      <c r="C770"/>
      <c r="D770"/>
      <c r="E770" s="17"/>
      <c r="G770" s="5" t="str">
        <f>IF(Sheet1!B766="","",VLOOKUP(Sheet1!B766,'Support I'!B:C,2,FALSE))</f>
        <v/>
      </c>
      <c r="H770" s="6" t="str">
        <f>IF(Sheet1!C766="","",Sheet1!C766)</f>
        <v/>
      </c>
      <c r="I770" s="5" t="str">
        <f t="shared" si="14"/>
        <v/>
      </c>
      <c r="J770" s="6" t="str">
        <f>IF(Sheet1!D766="","",Sheet1!D766)</f>
        <v/>
      </c>
      <c r="K770" s="21" t="str">
        <f>IF(Sheet1!E766="","",PROPER(Sheet1!E766))</f>
        <v/>
      </c>
    </row>
    <row r="771" spans="1:11" x14ac:dyDescent="0.35">
      <c r="A771"/>
      <c r="B771"/>
      <c r="C771"/>
      <c r="D771"/>
      <c r="E771" s="17"/>
      <c r="G771" s="5" t="str">
        <f>IF(Sheet1!B767="","",VLOOKUP(Sheet1!B767,'Support I'!B:C,2,FALSE))</f>
        <v/>
      </c>
      <c r="H771" s="6" t="str">
        <f>IF(Sheet1!C767="","",Sheet1!C767)</f>
        <v/>
      </c>
      <c r="I771" s="5" t="str">
        <f t="shared" si="14"/>
        <v/>
      </c>
      <c r="J771" s="6" t="str">
        <f>IF(Sheet1!D767="","",Sheet1!D767)</f>
        <v/>
      </c>
      <c r="K771" s="21" t="str">
        <f>IF(Sheet1!E767="","",PROPER(Sheet1!E767))</f>
        <v/>
      </c>
    </row>
    <row r="772" spans="1:11" x14ac:dyDescent="0.35">
      <c r="A772"/>
      <c r="B772"/>
      <c r="C772"/>
      <c r="D772"/>
      <c r="E772" s="17"/>
      <c r="G772" s="5" t="str">
        <f>IF(Sheet1!B768="","",VLOOKUP(Sheet1!B768,'Support I'!B:C,2,FALSE))</f>
        <v/>
      </c>
      <c r="H772" s="6" t="str">
        <f>IF(Sheet1!C768="","",Sheet1!C768)</f>
        <v/>
      </c>
      <c r="I772" s="5" t="str">
        <f t="shared" si="14"/>
        <v/>
      </c>
      <c r="J772" s="6" t="str">
        <f>IF(Sheet1!D768="","",Sheet1!D768)</f>
        <v/>
      </c>
      <c r="K772" s="21" t="str">
        <f>IF(Sheet1!E768="","",PROPER(Sheet1!E768))</f>
        <v/>
      </c>
    </row>
    <row r="773" spans="1:11" x14ac:dyDescent="0.35">
      <c r="A773"/>
      <c r="B773"/>
      <c r="C773"/>
      <c r="D773"/>
      <c r="E773" s="17"/>
      <c r="G773" s="5" t="str">
        <f>IF(Sheet1!B769="","",VLOOKUP(Sheet1!B769,'Support I'!B:C,2,FALSE))</f>
        <v/>
      </c>
      <c r="H773" s="6" t="str">
        <f>IF(Sheet1!C769="","",Sheet1!C769)</f>
        <v/>
      </c>
      <c r="I773" s="5" t="str">
        <f t="shared" si="14"/>
        <v/>
      </c>
      <c r="J773" s="6" t="str">
        <f>IF(Sheet1!D769="","",Sheet1!D769)</f>
        <v/>
      </c>
      <c r="K773" s="21" t="str">
        <f>IF(Sheet1!E769="","",PROPER(Sheet1!E769))</f>
        <v/>
      </c>
    </row>
    <row r="774" spans="1:11" x14ac:dyDescent="0.35">
      <c r="A774"/>
      <c r="B774"/>
      <c r="C774"/>
      <c r="D774"/>
      <c r="E774" s="17"/>
      <c r="G774" s="5" t="str">
        <f>IF(Sheet1!B770="","",VLOOKUP(Sheet1!B770,'Support I'!B:C,2,FALSE))</f>
        <v/>
      </c>
      <c r="H774" s="6" t="str">
        <f>IF(Sheet1!C770="","",Sheet1!C770)</f>
        <v/>
      </c>
      <c r="I774" s="5" t="str">
        <f t="shared" si="14"/>
        <v/>
      </c>
      <c r="J774" s="6" t="str">
        <f>IF(Sheet1!D770="","",Sheet1!D770)</f>
        <v/>
      </c>
      <c r="K774" s="21" t="str">
        <f>IF(Sheet1!E770="","",PROPER(Sheet1!E770))</f>
        <v/>
      </c>
    </row>
    <row r="775" spans="1:11" x14ac:dyDescent="0.35">
      <c r="A775"/>
      <c r="B775"/>
      <c r="C775"/>
      <c r="D775"/>
      <c r="E775" s="17"/>
      <c r="G775" s="5" t="str">
        <f>IF(Sheet1!B771="","",VLOOKUP(Sheet1!B771,'Support I'!B:C,2,FALSE))</f>
        <v/>
      </c>
      <c r="H775" s="6" t="str">
        <f>IF(Sheet1!C771="","",Sheet1!C771)</f>
        <v/>
      </c>
      <c r="I775" s="5" t="str">
        <f t="shared" ref="I775:I838" si="15">IF(H775="","","Township")</f>
        <v/>
      </c>
      <c r="J775" s="6" t="str">
        <f>IF(Sheet1!D771="","",Sheet1!D771)</f>
        <v/>
      </c>
      <c r="K775" s="21" t="str">
        <f>IF(Sheet1!E771="","",PROPER(Sheet1!E771))</f>
        <v/>
      </c>
    </row>
    <row r="776" spans="1:11" x14ac:dyDescent="0.35">
      <c r="A776"/>
      <c r="B776"/>
      <c r="C776"/>
      <c r="D776"/>
      <c r="E776" s="17"/>
      <c r="G776" s="5" t="str">
        <f>IF(Sheet1!B772="","",VLOOKUP(Sheet1!B772,'Support I'!B:C,2,FALSE))</f>
        <v/>
      </c>
      <c r="H776" s="6" t="str">
        <f>IF(Sheet1!C772="","",Sheet1!C772)</f>
        <v/>
      </c>
      <c r="I776" s="5" t="str">
        <f t="shared" si="15"/>
        <v/>
      </c>
      <c r="J776" s="6" t="str">
        <f>IF(Sheet1!D772="","",Sheet1!D772)</f>
        <v/>
      </c>
      <c r="K776" s="21" t="str">
        <f>IF(Sheet1!E772="","",PROPER(Sheet1!E772))</f>
        <v/>
      </c>
    </row>
    <row r="777" spans="1:11" x14ac:dyDescent="0.35">
      <c r="A777"/>
      <c r="B777"/>
      <c r="C777"/>
      <c r="D777"/>
      <c r="E777" s="17"/>
      <c r="G777" s="5" t="str">
        <f>IF(Sheet1!B773="","",VLOOKUP(Sheet1!B773,'Support I'!B:C,2,FALSE))</f>
        <v/>
      </c>
      <c r="H777" s="6" t="str">
        <f>IF(Sheet1!C773="","",Sheet1!C773)</f>
        <v/>
      </c>
      <c r="I777" s="5" t="str">
        <f t="shared" si="15"/>
        <v/>
      </c>
      <c r="J777" s="6" t="str">
        <f>IF(Sheet1!D773="","",Sheet1!D773)</f>
        <v/>
      </c>
      <c r="K777" s="21" t="str">
        <f>IF(Sheet1!E773="","",PROPER(Sheet1!E773))</f>
        <v/>
      </c>
    </row>
    <row r="778" spans="1:11" x14ac:dyDescent="0.35">
      <c r="A778"/>
      <c r="B778"/>
      <c r="C778"/>
      <c r="D778"/>
      <c r="E778" s="17"/>
      <c r="G778" s="5" t="str">
        <f>IF(Sheet1!B774="","",VLOOKUP(Sheet1!B774,'Support I'!B:C,2,FALSE))</f>
        <v/>
      </c>
      <c r="H778" s="6" t="str">
        <f>IF(Sheet1!C774="","",Sheet1!C774)</f>
        <v/>
      </c>
      <c r="I778" s="5" t="str">
        <f t="shared" si="15"/>
        <v/>
      </c>
      <c r="J778" s="6" t="str">
        <f>IF(Sheet1!D774="","",Sheet1!D774)</f>
        <v/>
      </c>
      <c r="K778" s="21" t="str">
        <f>IF(Sheet1!E774="","",PROPER(Sheet1!E774))</f>
        <v/>
      </c>
    </row>
    <row r="779" spans="1:11" x14ac:dyDescent="0.35">
      <c r="A779"/>
      <c r="B779"/>
      <c r="C779"/>
      <c r="D779"/>
      <c r="E779" s="17"/>
      <c r="G779" s="5" t="str">
        <f>IF(Sheet1!B775="","",VLOOKUP(Sheet1!B775,'Support I'!B:C,2,FALSE))</f>
        <v/>
      </c>
      <c r="H779" s="6" t="str">
        <f>IF(Sheet1!C775="","",Sheet1!C775)</f>
        <v/>
      </c>
      <c r="I779" s="5" t="str">
        <f t="shared" si="15"/>
        <v/>
      </c>
      <c r="J779" s="6" t="str">
        <f>IF(Sheet1!D775="","",Sheet1!D775)</f>
        <v/>
      </c>
      <c r="K779" s="21" t="str">
        <f>IF(Sheet1!E775="","",PROPER(Sheet1!E775))</f>
        <v/>
      </c>
    </row>
    <row r="780" spans="1:11" x14ac:dyDescent="0.35">
      <c r="A780"/>
      <c r="B780"/>
      <c r="C780"/>
      <c r="D780"/>
      <c r="E780" s="17"/>
      <c r="G780" s="5" t="str">
        <f>IF(Sheet1!B776="","",VLOOKUP(Sheet1!B776,'Support I'!B:C,2,FALSE))</f>
        <v/>
      </c>
      <c r="H780" s="6" t="str">
        <f>IF(Sheet1!C776="","",Sheet1!C776)</f>
        <v/>
      </c>
      <c r="I780" s="5" t="str">
        <f t="shared" si="15"/>
        <v/>
      </c>
      <c r="J780" s="6" t="str">
        <f>IF(Sheet1!D776="","",Sheet1!D776)</f>
        <v/>
      </c>
      <c r="K780" s="21" t="str">
        <f>IF(Sheet1!E776="","",PROPER(Sheet1!E776))</f>
        <v/>
      </c>
    </row>
    <row r="781" spans="1:11" x14ac:dyDescent="0.35">
      <c r="A781"/>
      <c r="B781"/>
      <c r="C781"/>
      <c r="D781"/>
      <c r="E781" s="17"/>
      <c r="G781" s="5" t="str">
        <f>IF(Sheet1!B777="","",VLOOKUP(Sheet1!B777,'Support I'!B:C,2,FALSE))</f>
        <v/>
      </c>
      <c r="H781" s="6" t="str">
        <f>IF(Sheet1!C777="","",Sheet1!C777)</f>
        <v/>
      </c>
      <c r="I781" s="5" t="str">
        <f t="shared" si="15"/>
        <v/>
      </c>
      <c r="J781" s="6" t="str">
        <f>IF(Sheet1!D777="","",Sheet1!D777)</f>
        <v/>
      </c>
      <c r="K781" s="21" t="str">
        <f>IF(Sheet1!E777="","",PROPER(Sheet1!E777))</f>
        <v/>
      </c>
    </row>
    <row r="782" spans="1:11" x14ac:dyDescent="0.35">
      <c r="A782"/>
      <c r="B782"/>
      <c r="C782"/>
      <c r="D782"/>
      <c r="E782" s="17"/>
      <c r="G782" s="5" t="str">
        <f>IF(Sheet1!B778="","",VLOOKUP(Sheet1!B778,'Support I'!B:C,2,FALSE))</f>
        <v/>
      </c>
      <c r="H782" s="6" t="str">
        <f>IF(Sheet1!C778="","",Sheet1!C778)</f>
        <v/>
      </c>
      <c r="I782" s="5" t="str">
        <f t="shared" si="15"/>
        <v/>
      </c>
      <c r="J782" s="6" t="str">
        <f>IF(Sheet1!D778="","",Sheet1!D778)</f>
        <v/>
      </c>
      <c r="K782" s="21" t="str">
        <f>IF(Sheet1!E778="","",PROPER(Sheet1!E778))</f>
        <v/>
      </c>
    </row>
    <row r="783" spans="1:11" x14ac:dyDescent="0.35">
      <c r="A783"/>
      <c r="B783"/>
      <c r="C783"/>
      <c r="D783"/>
      <c r="E783" s="17"/>
      <c r="G783" s="5" t="str">
        <f>IF(Sheet1!B779="","",VLOOKUP(Sheet1!B779,'Support I'!B:C,2,FALSE))</f>
        <v/>
      </c>
      <c r="H783" s="6" t="str">
        <f>IF(Sheet1!C779="","",Sheet1!C779)</f>
        <v/>
      </c>
      <c r="I783" s="5" t="str">
        <f t="shared" si="15"/>
        <v/>
      </c>
      <c r="J783" s="6" t="str">
        <f>IF(Sheet1!D779="","",Sheet1!D779)</f>
        <v/>
      </c>
      <c r="K783" s="21" t="str">
        <f>IF(Sheet1!E779="","",PROPER(Sheet1!E779))</f>
        <v/>
      </c>
    </row>
    <row r="784" spans="1:11" x14ac:dyDescent="0.35">
      <c r="A784"/>
      <c r="B784"/>
      <c r="C784"/>
      <c r="D784"/>
      <c r="E784" s="17"/>
      <c r="G784" s="5" t="str">
        <f>IF(Sheet1!B780="","",VLOOKUP(Sheet1!B780,'Support I'!B:C,2,FALSE))</f>
        <v/>
      </c>
      <c r="H784" s="6" t="str">
        <f>IF(Sheet1!C780="","",Sheet1!C780)</f>
        <v/>
      </c>
      <c r="I784" s="5" t="str">
        <f t="shared" si="15"/>
        <v/>
      </c>
      <c r="J784" s="6" t="str">
        <f>IF(Sheet1!D780="","",Sheet1!D780)</f>
        <v/>
      </c>
      <c r="K784" s="21" t="str">
        <f>IF(Sheet1!E780="","",PROPER(Sheet1!E780))</f>
        <v/>
      </c>
    </row>
    <row r="785" spans="1:11" x14ac:dyDescent="0.35">
      <c r="A785"/>
      <c r="B785"/>
      <c r="C785"/>
      <c r="D785"/>
      <c r="E785" s="17"/>
      <c r="G785" s="5" t="str">
        <f>IF(Sheet1!B781="","",VLOOKUP(Sheet1!B781,'Support I'!B:C,2,FALSE))</f>
        <v/>
      </c>
      <c r="H785" s="6" t="str">
        <f>IF(Sheet1!C781="","",Sheet1!C781)</f>
        <v/>
      </c>
      <c r="I785" s="5" t="str">
        <f t="shared" si="15"/>
        <v/>
      </c>
      <c r="J785" s="6" t="str">
        <f>IF(Sheet1!D781="","",Sheet1!D781)</f>
        <v/>
      </c>
      <c r="K785" s="21" t="str">
        <f>IF(Sheet1!E781="","",PROPER(Sheet1!E781))</f>
        <v/>
      </c>
    </row>
    <row r="786" spans="1:11" x14ac:dyDescent="0.35">
      <c r="A786"/>
      <c r="B786"/>
      <c r="C786"/>
      <c r="D786"/>
      <c r="E786" s="17"/>
      <c r="G786" s="5" t="str">
        <f>IF(Sheet1!B782="","",VLOOKUP(Sheet1!B782,'Support I'!B:C,2,FALSE))</f>
        <v/>
      </c>
      <c r="H786" s="6" t="str">
        <f>IF(Sheet1!C782="","",Sheet1!C782)</f>
        <v/>
      </c>
      <c r="I786" s="5" t="str">
        <f t="shared" si="15"/>
        <v/>
      </c>
      <c r="J786" s="6" t="str">
        <f>IF(Sheet1!D782="","",Sheet1!D782)</f>
        <v/>
      </c>
      <c r="K786" s="21" t="str">
        <f>IF(Sheet1!E782="","",PROPER(Sheet1!E782))</f>
        <v/>
      </c>
    </row>
    <row r="787" spans="1:11" x14ac:dyDescent="0.35">
      <c r="A787"/>
      <c r="B787"/>
      <c r="C787"/>
      <c r="D787"/>
      <c r="E787" s="17"/>
      <c r="G787" s="5" t="str">
        <f>IF(Sheet1!B783="","",VLOOKUP(Sheet1!B783,'Support I'!B:C,2,FALSE))</f>
        <v/>
      </c>
      <c r="H787" s="6" t="str">
        <f>IF(Sheet1!C783="","",Sheet1!C783)</f>
        <v/>
      </c>
      <c r="I787" s="5" t="str">
        <f t="shared" si="15"/>
        <v/>
      </c>
      <c r="J787" s="6" t="str">
        <f>IF(Sheet1!D783="","",Sheet1!D783)</f>
        <v/>
      </c>
      <c r="K787" s="21" t="str">
        <f>IF(Sheet1!E783="","",PROPER(Sheet1!E783))</f>
        <v/>
      </c>
    </row>
    <row r="788" spans="1:11" x14ac:dyDescent="0.35">
      <c r="A788"/>
      <c r="B788"/>
      <c r="C788"/>
      <c r="D788"/>
      <c r="E788" s="17"/>
      <c r="G788" s="5" t="str">
        <f>IF(Sheet1!B784="","",VLOOKUP(Sheet1!B784,'Support I'!B:C,2,FALSE))</f>
        <v/>
      </c>
      <c r="H788" s="6" t="str">
        <f>IF(Sheet1!C784="","",Sheet1!C784)</f>
        <v/>
      </c>
      <c r="I788" s="5" t="str">
        <f t="shared" si="15"/>
        <v/>
      </c>
      <c r="J788" s="6" t="str">
        <f>IF(Sheet1!D784="","",Sheet1!D784)</f>
        <v/>
      </c>
      <c r="K788" s="21" t="str">
        <f>IF(Sheet1!E784="","",PROPER(Sheet1!E784))</f>
        <v/>
      </c>
    </row>
    <row r="789" spans="1:11" x14ac:dyDescent="0.35">
      <c r="A789"/>
      <c r="B789"/>
      <c r="C789"/>
      <c r="D789"/>
      <c r="E789" s="17"/>
      <c r="G789" s="5" t="str">
        <f>IF(Sheet1!B785="","",VLOOKUP(Sheet1!B785,'Support I'!B:C,2,FALSE))</f>
        <v/>
      </c>
      <c r="H789" s="6" t="str">
        <f>IF(Sheet1!C785="","",Sheet1!C785)</f>
        <v/>
      </c>
      <c r="I789" s="5" t="str">
        <f t="shared" si="15"/>
        <v/>
      </c>
      <c r="J789" s="6" t="str">
        <f>IF(Sheet1!D785="","",Sheet1!D785)</f>
        <v/>
      </c>
      <c r="K789" s="21" t="str">
        <f>IF(Sheet1!E785="","",PROPER(Sheet1!E785))</f>
        <v/>
      </c>
    </row>
    <row r="790" spans="1:11" x14ac:dyDescent="0.35">
      <c r="A790"/>
      <c r="B790"/>
      <c r="C790"/>
      <c r="D790"/>
      <c r="E790" s="17"/>
      <c r="G790" s="5" t="str">
        <f>IF(Sheet1!B786="","",VLOOKUP(Sheet1!B786,'Support I'!B:C,2,FALSE))</f>
        <v/>
      </c>
      <c r="H790" s="6" t="str">
        <f>IF(Sheet1!C786="","",Sheet1!C786)</f>
        <v/>
      </c>
      <c r="I790" s="5" t="str">
        <f t="shared" si="15"/>
        <v/>
      </c>
      <c r="J790" s="6" t="str">
        <f>IF(Sheet1!D786="","",Sheet1!D786)</f>
        <v/>
      </c>
      <c r="K790" s="21" t="str">
        <f>IF(Sheet1!E786="","",PROPER(Sheet1!E786))</f>
        <v/>
      </c>
    </row>
    <row r="791" spans="1:11" x14ac:dyDescent="0.35">
      <c r="A791"/>
      <c r="B791"/>
      <c r="C791"/>
      <c r="D791"/>
      <c r="E791" s="17"/>
      <c r="G791" s="5" t="str">
        <f>IF(Sheet1!B787="","",VLOOKUP(Sheet1!B787,'Support I'!B:C,2,FALSE))</f>
        <v/>
      </c>
      <c r="H791" s="6" t="str">
        <f>IF(Sheet1!C787="","",Sheet1!C787)</f>
        <v/>
      </c>
      <c r="I791" s="5" t="str">
        <f t="shared" si="15"/>
        <v/>
      </c>
      <c r="J791" s="6" t="str">
        <f>IF(Sheet1!D787="","",Sheet1!D787)</f>
        <v/>
      </c>
      <c r="K791" s="21" t="str">
        <f>IF(Sheet1!E787="","",PROPER(Sheet1!E787))</f>
        <v/>
      </c>
    </row>
    <row r="792" spans="1:11" x14ac:dyDescent="0.35">
      <c r="A792"/>
      <c r="B792"/>
      <c r="C792"/>
      <c r="D792"/>
      <c r="E792" s="17"/>
      <c r="G792" s="5" t="str">
        <f>IF(Sheet1!B788="","",VLOOKUP(Sheet1!B788,'Support I'!B:C,2,FALSE))</f>
        <v/>
      </c>
      <c r="H792" s="6" t="str">
        <f>IF(Sheet1!C788="","",Sheet1!C788)</f>
        <v/>
      </c>
      <c r="I792" s="5" t="str">
        <f t="shared" si="15"/>
        <v/>
      </c>
      <c r="J792" s="6" t="str">
        <f>IF(Sheet1!D788="","",Sheet1!D788)</f>
        <v/>
      </c>
      <c r="K792" s="21" t="str">
        <f>IF(Sheet1!E788="","",PROPER(Sheet1!E788))</f>
        <v/>
      </c>
    </row>
    <row r="793" spans="1:11" x14ac:dyDescent="0.35">
      <c r="A793"/>
      <c r="B793"/>
      <c r="C793"/>
      <c r="D793"/>
      <c r="E793" s="17"/>
      <c r="G793" s="5" t="str">
        <f>IF(Sheet1!B789="","",VLOOKUP(Sheet1!B789,'Support I'!B:C,2,FALSE))</f>
        <v/>
      </c>
      <c r="H793" s="6" t="str">
        <f>IF(Sheet1!C789="","",Sheet1!C789)</f>
        <v/>
      </c>
      <c r="I793" s="5" t="str">
        <f t="shared" si="15"/>
        <v/>
      </c>
      <c r="J793" s="6" t="str">
        <f>IF(Sheet1!D789="","",Sheet1!D789)</f>
        <v/>
      </c>
      <c r="K793" s="21" t="str">
        <f>IF(Sheet1!E789="","",PROPER(Sheet1!E789))</f>
        <v/>
      </c>
    </row>
    <row r="794" spans="1:11" x14ac:dyDescent="0.35">
      <c r="A794"/>
      <c r="B794"/>
      <c r="C794"/>
      <c r="D794"/>
      <c r="E794" s="17"/>
      <c r="G794" s="5" t="str">
        <f>IF(Sheet1!B790="","",VLOOKUP(Sheet1!B790,'Support I'!B:C,2,FALSE))</f>
        <v/>
      </c>
      <c r="H794" s="6" t="str">
        <f>IF(Sheet1!C790="","",Sheet1!C790)</f>
        <v/>
      </c>
      <c r="I794" s="5" t="str">
        <f t="shared" si="15"/>
        <v/>
      </c>
      <c r="J794" s="6" t="str">
        <f>IF(Sheet1!D790="","",Sheet1!D790)</f>
        <v/>
      </c>
      <c r="K794" s="21" t="str">
        <f>IF(Sheet1!E790="","",PROPER(Sheet1!E790))</f>
        <v/>
      </c>
    </row>
    <row r="795" spans="1:11" x14ac:dyDescent="0.35">
      <c r="A795"/>
      <c r="B795"/>
      <c r="C795"/>
      <c r="D795"/>
      <c r="E795" s="17"/>
      <c r="G795" s="5" t="str">
        <f>IF(Sheet1!B791="","",VLOOKUP(Sheet1!B791,'Support I'!B:C,2,FALSE))</f>
        <v/>
      </c>
      <c r="H795" s="6" t="str">
        <f>IF(Sheet1!C791="","",Sheet1!C791)</f>
        <v/>
      </c>
      <c r="I795" s="5" t="str">
        <f t="shared" si="15"/>
        <v/>
      </c>
      <c r="J795" s="6" t="str">
        <f>IF(Sheet1!D791="","",Sheet1!D791)</f>
        <v/>
      </c>
      <c r="K795" s="21" t="str">
        <f>IF(Sheet1!E791="","",PROPER(Sheet1!E791))</f>
        <v/>
      </c>
    </row>
    <row r="796" spans="1:11" x14ac:dyDescent="0.35">
      <c r="A796"/>
      <c r="B796"/>
      <c r="C796"/>
      <c r="D796"/>
      <c r="E796" s="17"/>
      <c r="G796" s="5" t="str">
        <f>IF(Sheet1!B792="","",VLOOKUP(Sheet1!B792,'Support I'!B:C,2,FALSE))</f>
        <v/>
      </c>
      <c r="H796" s="6" t="str">
        <f>IF(Sheet1!C792="","",Sheet1!C792)</f>
        <v/>
      </c>
      <c r="I796" s="5" t="str">
        <f t="shared" si="15"/>
        <v/>
      </c>
      <c r="J796" s="6" t="str">
        <f>IF(Sheet1!D792="","",Sheet1!D792)</f>
        <v/>
      </c>
      <c r="K796" s="21" t="str">
        <f>IF(Sheet1!E792="","",PROPER(Sheet1!E792))</f>
        <v/>
      </c>
    </row>
    <row r="797" spans="1:11" x14ac:dyDescent="0.35">
      <c r="A797"/>
      <c r="B797"/>
      <c r="C797"/>
      <c r="D797"/>
      <c r="E797" s="17"/>
      <c r="G797" s="5" t="str">
        <f>IF(Sheet1!B793="","",VLOOKUP(Sheet1!B793,'Support I'!B:C,2,FALSE))</f>
        <v/>
      </c>
      <c r="H797" s="6" t="str">
        <f>IF(Sheet1!C793="","",Sheet1!C793)</f>
        <v/>
      </c>
      <c r="I797" s="5" t="str">
        <f t="shared" si="15"/>
        <v/>
      </c>
      <c r="J797" s="6" t="str">
        <f>IF(Sheet1!D793="","",Sheet1!D793)</f>
        <v/>
      </c>
      <c r="K797" s="21" t="str">
        <f>IF(Sheet1!E793="","",PROPER(Sheet1!E793))</f>
        <v/>
      </c>
    </row>
    <row r="798" spans="1:11" x14ac:dyDescent="0.35">
      <c r="A798"/>
      <c r="B798"/>
      <c r="C798"/>
      <c r="D798"/>
      <c r="E798" s="17"/>
      <c r="G798" s="5" t="str">
        <f>IF(Sheet1!B794="","",VLOOKUP(Sheet1!B794,'Support I'!B:C,2,FALSE))</f>
        <v/>
      </c>
      <c r="H798" s="6" t="str">
        <f>IF(Sheet1!C794="","",Sheet1!C794)</f>
        <v/>
      </c>
      <c r="I798" s="5" t="str">
        <f t="shared" si="15"/>
        <v/>
      </c>
      <c r="J798" s="6" t="str">
        <f>IF(Sheet1!D794="","",Sheet1!D794)</f>
        <v/>
      </c>
      <c r="K798" s="21" t="str">
        <f>IF(Sheet1!E794="","",PROPER(Sheet1!E794))</f>
        <v/>
      </c>
    </row>
    <row r="799" spans="1:11" x14ac:dyDescent="0.35">
      <c r="A799"/>
      <c r="B799"/>
      <c r="C799"/>
      <c r="D799"/>
      <c r="E799" s="17"/>
      <c r="G799" s="5" t="str">
        <f>IF(Sheet1!B795="","",VLOOKUP(Sheet1!B795,'Support I'!B:C,2,FALSE))</f>
        <v/>
      </c>
      <c r="H799" s="6" t="str">
        <f>IF(Sheet1!C795="","",Sheet1!C795)</f>
        <v/>
      </c>
      <c r="I799" s="5" t="str">
        <f t="shared" si="15"/>
        <v/>
      </c>
      <c r="J799" s="6" t="str">
        <f>IF(Sheet1!D795="","",Sheet1!D795)</f>
        <v/>
      </c>
      <c r="K799" s="21" t="str">
        <f>IF(Sheet1!E795="","",PROPER(Sheet1!E795))</f>
        <v/>
      </c>
    </row>
    <row r="800" spans="1:11" x14ac:dyDescent="0.35">
      <c r="A800"/>
      <c r="B800"/>
      <c r="C800"/>
      <c r="D800"/>
      <c r="E800" s="17"/>
      <c r="G800" s="5" t="str">
        <f>IF(Sheet1!B796="","",VLOOKUP(Sheet1!B796,'Support I'!B:C,2,FALSE))</f>
        <v/>
      </c>
      <c r="H800" s="6" t="str">
        <f>IF(Sheet1!C796="","",Sheet1!C796)</f>
        <v/>
      </c>
      <c r="I800" s="5" t="str">
        <f t="shared" si="15"/>
        <v/>
      </c>
      <c r="J800" s="6" t="str">
        <f>IF(Sheet1!D796="","",Sheet1!D796)</f>
        <v/>
      </c>
      <c r="K800" s="21" t="str">
        <f>IF(Sheet1!E796="","",PROPER(Sheet1!E796))</f>
        <v/>
      </c>
    </row>
    <row r="801" spans="1:11" x14ac:dyDescent="0.35">
      <c r="A801"/>
      <c r="B801"/>
      <c r="C801"/>
      <c r="D801"/>
      <c r="E801" s="17"/>
      <c r="G801" s="5" t="str">
        <f>IF(Sheet1!B797="","",VLOOKUP(Sheet1!B797,'Support I'!B:C,2,FALSE))</f>
        <v/>
      </c>
      <c r="H801" s="6" t="str">
        <f>IF(Sheet1!C797="","",Sheet1!C797)</f>
        <v/>
      </c>
      <c r="I801" s="5" t="str">
        <f t="shared" si="15"/>
        <v/>
      </c>
      <c r="J801" s="6" t="str">
        <f>IF(Sheet1!D797="","",Sheet1!D797)</f>
        <v/>
      </c>
      <c r="K801" s="21" t="str">
        <f>IF(Sheet1!E797="","",PROPER(Sheet1!E797))</f>
        <v/>
      </c>
    </row>
    <row r="802" spans="1:11" x14ac:dyDescent="0.35">
      <c r="A802"/>
      <c r="B802"/>
      <c r="C802"/>
      <c r="D802"/>
      <c r="E802" s="17"/>
      <c r="G802" s="5" t="str">
        <f>IF(Sheet1!B798="","",VLOOKUP(Sheet1!B798,'Support I'!B:C,2,FALSE))</f>
        <v/>
      </c>
      <c r="H802" s="6" t="str">
        <f>IF(Sheet1!C798="","",Sheet1!C798)</f>
        <v/>
      </c>
      <c r="I802" s="5" t="str">
        <f t="shared" si="15"/>
        <v/>
      </c>
      <c r="J802" s="6" t="str">
        <f>IF(Sheet1!D798="","",Sheet1!D798)</f>
        <v/>
      </c>
      <c r="K802" s="21" t="str">
        <f>IF(Sheet1!E798="","",PROPER(Sheet1!E798))</f>
        <v/>
      </c>
    </row>
    <row r="803" spans="1:11" x14ac:dyDescent="0.35">
      <c r="A803"/>
      <c r="B803"/>
      <c r="C803"/>
      <c r="D803"/>
      <c r="E803" s="17"/>
      <c r="G803" s="5" t="str">
        <f>IF(Sheet1!B799="","",VLOOKUP(Sheet1!B799,'Support I'!B:C,2,FALSE))</f>
        <v/>
      </c>
      <c r="H803" s="6" t="str">
        <f>IF(Sheet1!C799="","",Sheet1!C799)</f>
        <v/>
      </c>
      <c r="I803" s="5" t="str">
        <f t="shared" si="15"/>
        <v/>
      </c>
      <c r="J803" s="6" t="str">
        <f>IF(Sheet1!D799="","",Sheet1!D799)</f>
        <v/>
      </c>
      <c r="K803" s="21" t="str">
        <f>IF(Sheet1!E799="","",PROPER(Sheet1!E799))</f>
        <v/>
      </c>
    </row>
    <row r="804" spans="1:11" x14ac:dyDescent="0.35">
      <c r="A804"/>
      <c r="B804"/>
      <c r="C804"/>
      <c r="D804"/>
      <c r="E804" s="17"/>
      <c r="G804" s="5" t="str">
        <f>IF(Sheet1!B800="","",VLOOKUP(Sheet1!B800,'Support I'!B:C,2,FALSE))</f>
        <v/>
      </c>
      <c r="H804" s="6" t="str">
        <f>IF(Sheet1!C800="","",Sheet1!C800)</f>
        <v/>
      </c>
      <c r="I804" s="5" t="str">
        <f t="shared" si="15"/>
        <v/>
      </c>
      <c r="J804" s="6" t="str">
        <f>IF(Sheet1!D800="","",Sheet1!D800)</f>
        <v/>
      </c>
      <c r="K804" s="21" t="str">
        <f>IF(Sheet1!E800="","",PROPER(Sheet1!E800))</f>
        <v/>
      </c>
    </row>
    <row r="805" spans="1:11" x14ac:dyDescent="0.35">
      <c r="A805"/>
      <c r="B805"/>
      <c r="C805"/>
      <c r="D805"/>
      <c r="E805" s="17"/>
      <c r="G805" s="5" t="str">
        <f>IF(Sheet1!B801="","",VLOOKUP(Sheet1!B801,'Support I'!B:C,2,FALSE))</f>
        <v/>
      </c>
      <c r="H805" s="6" t="str">
        <f>IF(Sheet1!C801="","",Sheet1!C801)</f>
        <v/>
      </c>
      <c r="I805" s="5" t="str">
        <f t="shared" si="15"/>
        <v/>
      </c>
      <c r="J805" s="6" t="str">
        <f>IF(Sheet1!D801="","",Sheet1!D801)</f>
        <v/>
      </c>
      <c r="K805" s="21" t="str">
        <f>IF(Sheet1!E801="","",PROPER(Sheet1!E801))</f>
        <v/>
      </c>
    </row>
    <row r="806" spans="1:11" x14ac:dyDescent="0.35">
      <c r="A806"/>
      <c r="B806"/>
      <c r="C806"/>
      <c r="D806"/>
      <c r="E806" s="17"/>
      <c r="G806" s="5" t="str">
        <f>IF(Sheet1!B802="","",VLOOKUP(Sheet1!B802,'Support I'!B:C,2,FALSE))</f>
        <v/>
      </c>
      <c r="H806" s="6" t="str">
        <f>IF(Sheet1!C802="","",Sheet1!C802)</f>
        <v/>
      </c>
      <c r="I806" s="5" t="str">
        <f t="shared" si="15"/>
        <v/>
      </c>
      <c r="J806" s="6" t="str">
        <f>IF(Sheet1!D802="","",Sheet1!D802)</f>
        <v/>
      </c>
      <c r="K806" s="21" t="str">
        <f>IF(Sheet1!E802="","",PROPER(Sheet1!E802))</f>
        <v/>
      </c>
    </row>
    <row r="807" spans="1:11" x14ac:dyDescent="0.35">
      <c r="A807"/>
      <c r="B807"/>
      <c r="C807"/>
      <c r="D807"/>
      <c r="E807" s="17"/>
      <c r="G807" s="5" t="str">
        <f>IF(Sheet1!B803="","",VLOOKUP(Sheet1!B803,'Support I'!B:C,2,FALSE))</f>
        <v/>
      </c>
      <c r="H807" s="6" t="str">
        <f>IF(Sheet1!C803="","",Sheet1!C803)</f>
        <v/>
      </c>
      <c r="I807" s="5" t="str">
        <f t="shared" si="15"/>
        <v/>
      </c>
      <c r="J807" s="6" t="str">
        <f>IF(Sheet1!D803="","",Sheet1!D803)</f>
        <v/>
      </c>
      <c r="K807" s="21" t="str">
        <f>IF(Sheet1!E803="","",PROPER(Sheet1!E803))</f>
        <v/>
      </c>
    </row>
    <row r="808" spans="1:11" x14ac:dyDescent="0.35">
      <c r="A808"/>
      <c r="B808"/>
      <c r="C808"/>
      <c r="D808"/>
      <c r="E808" s="17"/>
      <c r="G808" s="5" t="str">
        <f>IF(Sheet1!B804="","",VLOOKUP(Sheet1!B804,'Support I'!B:C,2,FALSE))</f>
        <v/>
      </c>
      <c r="H808" s="6" t="str">
        <f>IF(Sheet1!C804="","",Sheet1!C804)</f>
        <v/>
      </c>
      <c r="I808" s="5" t="str">
        <f t="shared" si="15"/>
        <v/>
      </c>
      <c r="J808" s="6" t="str">
        <f>IF(Sheet1!D804="","",Sheet1!D804)</f>
        <v/>
      </c>
      <c r="K808" s="21" t="str">
        <f>IF(Sheet1!E804="","",PROPER(Sheet1!E804))</f>
        <v/>
      </c>
    </row>
    <row r="809" spans="1:11" x14ac:dyDescent="0.35">
      <c r="A809"/>
      <c r="B809"/>
      <c r="C809"/>
      <c r="D809"/>
      <c r="E809" s="17"/>
      <c r="G809" s="5" t="str">
        <f>IF(Sheet1!B805="","",VLOOKUP(Sheet1!B805,'Support I'!B:C,2,FALSE))</f>
        <v/>
      </c>
      <c r="H809" s="6" t="str">
        <f>IF(Sheet1!C805="","",Sheet1!C805)</f>
        <v/>
      </c>
      <c r="I809" s="5" t="str">
        <f t="shared" si="15"/>
        <v/>
      </c>
      <c r="J809" s="6" t="str">
        <f>IF(Sheet1!D805="","",Sheet1!D805)</f>
        <v/>
      </c>
      <c r="K809" s="21" t="str">
        <f>IF(Sheet1!E805="","",PROPER(Sheet1!E805))</f>
        <v/>
      </c>
    </row>
    <row r="810" spans="1:11" x14ac:dyDescent="0.35">
      <c r="A810"/>
      <c r="B810"/>
      <c r="C810"/>
      <c r="D810"/>
      <c r="E810" s="17"/>
      <c r="G810" s="5" t="str">
        <f>IF(Sheet1!B806="","",VLOOKUP(Sheet1!B806,'Support I'!B:C,2,FALSE))</f>
        <v/>
      </c>
      <c r="H810" s="6" t="str">
        <f>IF(Sheet1!C806="","",Sheet1!C806)</f>
        <v/>
      </c>
      <c r="I810" s="5" t="str">
        <f t="shared" si="15"/>
        <v/>
      </c>
      <c r="J810" s="6" t="str">
        <f>IF(Sheet1!D806="","",Sheet1!D806)</f>
        <v/>
      </c>
      <c r="K810" s="21" t="str">
        <f>IF(Sheet1!E806="","",PROPER(Sheet1!E806))</f>
        <v/>
      </c>
    </row>
    <row r="811" spans="1:11" x14ac:dyDescent="0.35">
      <c r="A811"/>
      <c r="B811"/>
      <c r="C811"/>
      <c r="D811"/>
      <c r="E811" s="17"/>
      <c r="G811" s="5" t="str">
        <f>IF(Sheet1!B807="","",VLOOKUP(Sheet1!B807,'Support I'!B:C,2,FALSE))</f>
        <v/>
      </c>
      <c r="H811" s="6" t="str">
        <f>IF(Sheet1!C807="","",Sheet1!C807)</f>
        <v/>
      </c>
      <c r="I811" s="5" t="str">
        <f t="shared" si="15"/>
        <v/>
      </c>
      <c r="J811" s="6" t="str">
        <f>IF(Sheet1!D807="","",Sheet1!D807)</f>
        <v/>
      </c>
      <c r="K811" s="21" t="str">
        <f>IF(Sheet1!E807="","",PROPER(Sheet1!E807))</f>
        <v/>
      </c>
    </row>
    <row r="812" spans="1:11" x14ac:dyDescent="0.35">
      <c r="A812"/>
      <c r="B812"/>
      <c r="C812"/>
      <c r="D812"/>
      <c r="E812" s="17"/>
      <c r="G812" s="5" t="str">
        <f>IF(Sheet1!B808="","",VLOOKUP(Sheet1!B808,'Support I'!B:C,2,FALSE))</f>
        <v/>
      </c>
      <c r="H812" s="6" t="str">
        <f>IF(Sheet1!C808="","",Sheet1!C808)</f>
        <v/>
      </c>
      <c r="I812" s="5" t="str">
        <f t="shared" si="15"/>
        <v/>
      </c>
      <c r="J812" s="6" t="str">
        <f>IF(Sheet1!D808="","",Sheet1!D808)</f>
        <v/>
      </c>
      <c r="K812" s="21" t="str">
        <f>IF(Sheet1!E808="","",PROPER(Sheet1!E808))</f>
        <v/>
      </c>
    </row>
    <row r="813" spans="1:11" x14ac:dyDescent="0.35">
      <c r="A813"/>
      <c r="B813"/>
      <c r="C813"/>
      <c r="D813"/>
      <c r="E813" s="17"/>
      <c r="G813" s="5" t="str">
        <f>IF(Sheet1!B809="","",VLOOKUP(Sheet1!B809,'Support I'!B:C,2,FALSE))</f>
        <v/>
      </c>
      <c r="H813" s="6" t="str">
        <f>IF(Sheet1!C809="","",Sheet1!C809)</f>
        <v/>
      </c>
      <c r="I813" s="5" t="str">
        <f t="shared" si="15"/>
        <v/>
      </c>
      <c r="J813" s="6" t="str">
        <f>IF(Sheet1!D809="","",Sheet1!D809)</f>
        <v/>
      </c>
      <c r="K813" s="21" t="str">
        <f>IF(Sheet1!E809="","",PROPER(Sheet1!E809))</f>
        <v/>
      </c>
    </row>
    <row r="814" spans="1:11" x14ac:dyDescent="0.35">
      <c r="A814"/>
      <c r="B814"/>
      <c r="C814"/>
      <c r="D814"/>
      <c r="E814" s="17"/>
      <c r="G814" s="5" t="str">
        <f>IF(Sheet1!B810="","",VLOOKUP(Sheet1!B810,'Support I'!B:C,2,FALSE))</f>
        <v/>
      </c>
      <c r="H814" s="6" t="str">
        <f>IF(Sheet1!C810="","",Sheet1!C810)</f>
        <v/>
      </c>
      <c r="I814" s="5" t="str">
        <f t="shared" si="15"/>
        <v/>
      </c>
      <c r="J814" s="6" t="str">
        <f>IF(Sheet1!D810="","",Sheet1!D810)</f>
        <v/>
      </c>
      <c r="K814" s="21" t="str">
        <f>IF(Sheet1!E810="","",PROPER(Sheet1!E810))</f>
        <v/>
      </c>
    </row>
    <row r="815" spans="1:11" x14ac:dyDescent="0.35">
      <c r="A815"/>
      <c r="B815"/>
      <c r="C815"/>
      <c r="D815"/>
      <c r="E815" s="17"/>
      <c r="G815" s="5" t="str">
        <f>IF(Sheet1!B811="","",VLOOKUP(Sheet1!B811,'Support I'!B:C,2,FALSE))</f>
        <v/>
      </c>
      <c r="H815" s="6" t="str">
        <f>IF(Sheet1!C811="","",Sheet1!C811)</f>
        <v/>
      </c>
      <c r="I815" s="5" t="str">
        <f t="shared" si="15"/>
        <v/>
      </c>
      <c r="J815" s="6" t="str">
        <f>IF(Sheet1!D811="","",Sheet1!D811)</f>
        <v/>
      </c>
      <c r="K815" s="21" t="str">
        <f>IF(Sheet1!E811="","",PROPER(Sheet1!E811))</f>
        <v/>
      </c>
    </row>
    <row r="816" spans="1:11" x14ac:dyDescent="0.35">
      <c r="A816"/>
      <c r="B816"/>
      <c r="C816"/>
      <c r="D816"/>
      <c r="E816" s="17"/>
      <c r="G816" s="5" t="str">
        <f>IF(Sheet1!B812="","",VLOOKUP(Sheet1!B812,'Support I'!B:C,2,FALSE))</f>
        <v/>
      </c>
      <c r="H816" s="6" t="str">
        <f>IF(Sheet1!C812="","",Sheet1!C812)</f>
        <v/>
      </c>
      <c r="I816" s="5" t="str">
        <f t="shared" si="15"/>
        <v/>
      </c>
      <c r="J816" s="6" t="str">
        <f>IF(Sheet1!D812="","",Sheet1!D812)</f>
        <v/>
      </c>
      <c r="K816" s="21" t="str">
        <f>IF(Sheet1!E812="","",PROPER(Sheet1!E812))</f>
        <v/>
      </c>
    </row>
    <row r="817" spans="1:11" x14ac:dyDescent="0.35">
      <c r="A817"/>
      <c r="B817"/>
      <c r="C817"/>
      <c r="D817"/>
      <c r="E817" s="17"/>
      <c r="G817" s="5" t="str">
        <f>IF(Sheet1!B813="","",VLOOKUP(Sheet1!B813,'Support I'!B:C,2,FALSE))</f>
        <v/>
      </c>
      <c r="H817" s="6" t="str">
        <f>IF(Sheet1!C813="","",Sheet1!C813)</f>
        <v/>
      </c>
      <c r="I817" s="5" t="str">
        <f t="shared" si="15"/>
        <v/>
      </c>
      <c r="J817" s="6" t="str">
        <f>IF(Sheet1!D813="","",Sheet1!D813)</f>
        <v/>
      </c>
      <c r="K817" s="21" t="str">
        <f>IF(Sheet1!E813="","",PROPER(Sheet1!E813))</f>
        <v/>
      </c>
    </row>
    <row r="818" spans="1:11" x14ac:dyDescent="0.35">
      <c r="A818"/>
      <c r="B818"/>
      <c r="C818"/>
      <c r="D818"/>
      <c r="E818" s="17"/>
      <c r="G818" s="5" t="str">
        <f>IF(Sheet1!B814="","",VLOOKUP(Sheet1!B814,'Support I'!B:C,2,FALSE))</f>
        <v/>
      </c>
      <c r="H818" s="6" t="str">
        <f>IF(Sheet1!C814="","",Sheet1!C814)</f>
        <v/>
      </c>
      <c r="I818" s="5" t="str">
        <f t="shared" si="15"/>
        <v/>
      </c>
      <c r="J818" s="6" t="str">
        <f>IF(Sheet1!D814="","",Sheet1!D814)</f>
        <v/>
      </c>
      <c r="K818" s="21" t="str">
        <f>IF(Sheet1!E814="","",PROPER(Sheet1!E814))</f>
        <v/>
      </c>
    </row>
    <row r="819" spans="1:11" x14ac:dyDescent="0.35">
      <c r="A819"/>
      <c r="B819"/>
      <c r="C819"/>
      <c r="D819"/>
      <c r="E819" s="17"/>
      <c r="G819" s="5" t="str">
        <f>IF(Sheet1!B815="","",VLOOKUP(Sheet1!B815,'Support I'!B:C,2,FALSE))</f>
        <v/>
      </c>
      <c r="H819" s="6" t="str">
        <f>IF(Sheet1!C815="","",Sheet1!C815)</f>
        <v/>
      </c>
      <c r="I819" s="5" t="str">
        <f t="shared" si="15"/>
        <v/>
      </c>
      <c r="J819" s="6" t="str">
        <f>IF(Sheet1!D815="","",Sheet1!D815)</f>
        <v/>
      </c>
      <c r="K819" s="21" t="str">
        <f>IF(Sheet1!E815="","",PROPER(Sheet1!E815))</f>
        <v/>
      </c>
    </row>
    <row r="820" spans="1:11" x14ac:dyDescent="0.35">
      <c r="A820"/>
      <c r="B820"/>
      <c r="C820"/>
      <c r="D820"/>
      <c r="E820" s="17"/>
      <c r="G820" s="5" t="str">
        <f>IF(Sheet1!B816="","",VLOOKUP(Sheet1!B816,'Support I'!B:C,2,FALSE))</f>
        <v/>
      </c>
      <c r="H820" s="6" t="str">
        <f>IF(Sheet1!C816="","",Sheet1!C816)</f>
        <v/>
      </c>
      <c r="I820" s="5" t="str">
        <f t="shared" si="15"/>
        <v/>
      </c>
      <c r="J820" s="6" t="str">
        <f>IF(Sheet1!D816="","",Sheet1!D816)</f>
        <v/>
      </c>
      <c r="K820" s="21" t="str">
        <f>IF(Sheet1!E816="","",PROPER(Sheet1!E816))</f>
        <v/>
      </c>
    </row>
    <row r="821" spans="1:11" x14ac:dyDescent="0.35">
      <c r="A821"/>
      <c r="B821"/>
      <c r="C821"/>
      <c r="D821"/>
      <c r="E821" s="17"/>
      <c r="G821" s="5" t="str">
        <f>IF(Sheet1!B817="","",VLOOKUP(Sheet1!B817,'Support I'!B:C,2,FALSE))</f>
        <v/>
      </c>
      <c r="H821" s="6" t="str">
        <f>IF(Sheet1!C817="","",Sheet1!C817)</f>
        <v/>
      </c>
      <c r="I821" s="5" t="str">
        <f t="shared" si="15"/>
        <v/>
      </c>
      <c r="J821" s="6" t="str">
        <f>IF(Sheet1!D817="","",Sheet1!D817)</f>
        <v/>
      </c>
      <c r="K821" s="21" t="str">
        <f>IF(Sheet1!E817="","",PROPER(Sheet1!E817))</f>
        <v/>
      </c>
    </row>
    <row r="822" spans="1:11" x14ac:dyDescent="0.35">
      <c r="A822"/>
      <c r="B822"/>
      <c r="C822"/>
      <c r="D822"/>
      <c r="E822" s="17"/>
      <c r="G822" s="5" t="str">
        <f>IF(Sheet1!B818="","",VLOOKUP(Sheet1!B818,'Support I'!B:C,2,FALSE))</f>
        <v/>
      </c>
      <c r="H822" s="6" t="str">
        <f>IF(Sheet1!C818="","",Sheet1!C818)</f>
        <v/>
      </c>
      <c r="I822" s="5" t="str">
        <f t="shared" si="15"/>
        <v/>
      </c>
      <c r="J822" s="6" t="str">
        <f>IF(Sheet1!D818="","",Sheet1!D818)</f>
        <v/>
      </c>
      <c r="K822" s="21" t="str">
        <f>IF(Sheet1!E818="","",PROPER(Sheet1!E818))</f>
        <v/>
      </c>
    </row>
    <row r="823" spans="1:11" x14ac:dyDescent="0.35">
      <c r="A823"/>
      <c r="B823"/>
      <c r="C823"/>
      <c r="D823"/>
      <c r="E823" s="17"/>
      <c r="G823" s="5" t="str">
        <f>IF(Sheet1!B819="","",VLOOKUP(Sheet1!B819,'Support I'!B:C,2,FALSE))</f>
        <v/>
      </c>
      <c r="H823" s="6" t="str">
        <f>IF(Sheet1!C819="","",Sheet1!C819)</f>
        <v/>
      </c>
      <c r="I823" s="5" t="str">
        <f t="shared" si="15"/>
        <v/>
      </c>
      <c r="J823" s="6" t="str">
        <f>IF(Sheet1!D819="","",Sheet1!D819)</f>
        <v/>
      </c>
      <c r="K823" s="21" t="str">
        <f>IF(Sheet1!E819="","",PROPER(Sheet1!E819))</f>
        <v/>
      </c>
    </row>
    <row r="824" spans="1:11" x14ac:dyDescent="0.35">
      <c r="A824"/>
      <c r="B824"/>
      <c r="C824"/>
      <c r="D824"/>
      <c r="E824" s="17"/>
      <c r="G824" s="5" t="str">
        <f>IF(Sheet1!B820="","",VLOOKUP(Sheet1!B820,'Support I'!B:C,2,FALSE))</f>
        <v/>
      </c>
      <c r="H824" s="6" t="str">
        <f>IF(Sheet1!C820="","",Sheet1!C820)</f>
        <v/>
      </c>
      <c r="I824" s="5" t="str">
        <f t="shared" si="15"/>
        <v/>
      </c>
      <c r="J824" s="6" t="str">
        <f>IF(Sheet1!D820="","",Sheet1!D820)</f>
        <v/>
      </c>
      <c r="K824" s="21" t="str">
        <f>IF(Sheet1!E820="","",PROPER(Sheet1!E820))</f>
        <v/>
      </c>
    </row>
    <row r="825" spans="1:11" x14ac:dyDescent="0.35">
      <c r="A825"/>
      <c r="B825"/>
      <c r="C825"/>
      <c r="D825"/>
      <c r="E825" s="17"/>
      <c r="G825" s="5" t="str">
        <f>IF(Sheet1!B821="","",VLOOKUP(Sheet1!B821,'Support I'!B:C,2,FALSE))</f>
        <v/>
      </c>
      <c r="H825" s="6" t="str">
        <f>IF(Sheet1!C821="","",Sheet1!C821)</f>
        <v/>
      </c>
      <c r="I825" s="5" t="str">
        <f t="shared" si="15"/>
        <v/>
      </c>
      <c r="J825" s="6" t="str">
        <f>IF(Sheet1!D821="","",Sheet1!D821)</f>
        <v/>
      </c>
      <c r="K825" s="21" t="str">
        <f>IF(Sheet1!E821="","",PROPER(Sheet1!E821))</f>
        <v/>
      </c>
    </row>
    <row r="826" spans="1:11" x14ac:dyDescent="0.35">
      <c r="A826"/>
      <c r="B826"/>
      <c r="C826"/>
      <c r="D826"/>
      <c r="E826" s="17"/>
      <c r="G826" s="5" t="str">
        <f>IF(Sheet1!B822="","",VLOOKUP(Sheet1!B822,'Support I'!B:C,2,FALSE))</f>
        <v/>
      </c>
      <c r="H826" s="6" t="str">
        <f>IF(Sheet1!C822="","",Sheet1!C822)</f>
        <v/>
      </c>
      <c r="I826" s="5" t="str">
        <f t="shared" si="15"/>
        <v/>
      </c>
      <c r="J826" s="6" t="str">
        <f>IF(Sheet1!D822="","",Sheet1!D822)</f>
        <v/>
      </c>
      <c r="K826" s="21" t="str">
        <f>IF(Sheet1!E822="","",PROPER(Sheet1!E822))</f>
        <v/>
      </c>
    </row>
    <row r="827" spans="1:11" x14ac:dyDescent="0.35">
      <c r="A827"/>
      <c r="B827"/>
      <c r="C827"/>
      <c r="D827"/>
      <c r="E827" s="17"/>
      <c r="G827" s="5" t="str">
        <f>IF(Sheet1!B823="","",VLOOKUP(Sheet1!B823,'Support I'!B:C,2,FALSE))</f>
        <v/>
      </c>
      <c r="H827" s="6" t="str">
        <f>IF(Sheet1!C823="","",Sheet1!C823)</f>
        <v/>
      </c>
      <c r="I827" s="5" t="str">
        <f t="shared" si="15"/>
        <v/>
      </c>
      <c r="J827" s="6" t="str">
        <f>IF(Sheet1!D823="","",Sheet1!D823)</f>
        <v/>
      </c>
      <c r="K827" s="21" t="str">
        <f>IF(Sheet1!E823="","",PROPER(Sheet1!E823))</f>
        <v/>
      </c>
    </row>
    <row r="828" spans="1:11" x14ac:dyDescent="0.35">
      <c r="A828"/>
      <c r="B828"/>
      <c r="C828"/>
      <c r="D828"/>
      <c r="E828" s="17"/>
      <c r="G828" s="5" t="str">
        <f>IF(Sheet1!B824="","",VLOOKUP(Sheet1!B824,'Support I'!B:C,2,FALSE))</f>
        <v/>
      </c>
      <c r="H828" s="6" t="str">
        <f>IF(Sheet1!C824="","",Sheet1!C824)</f>
        <v/>
      </c>
      <c r="I828" s="5" t="str">
        <f t="shared" si="15"/>
        <v/>
      </c>
      <c r="J828" s="6" t="str">
        <f>IF(Sheet1!D824="","",Sheet1!D824)</f>
        <v/>
      </c>
      <c r="K828" s="21" t="str">
        <f>IF(Sheet1!E824="","",PROPER(Sheet1!E824))</f>
        <v/>
      </c>
    </row>
    <row r="829" spans="1:11" x14ac:dyDescent="0.35">
      <c r="A829"/>
      <c r="B829"/>
      <c r="C829"/>
      <c r="D829"/>
      <c r="E829" s="17"/>
      <c r="G829" s="5" t="str">
        <f>IF(Sheet1!B825="","",VLOOKUP(Sheet1!B825,'Support I'!B:C,2,FALSE))</f>
        <v/>
      </c>
      <c r="H829" s="6" t="str">
        <f>IF(Sheet1!C825="","",Sheet1!C825)</f>
        <v/>
      </c>
      <c r="I829" s="5" t="str">
        <f t="shared" si="15"/>
        <v/>
      </c>
      <c r="J829" s="6" t="str">
        <f>IF(Sheet1!D825="","",Sheet1!D825)</f>
        <v/>
      </c>
      <c r="K829" s="21" t="str">
        <f>IF(Sheet1!E825="","",PROPER(Sheet1!E825))</f>
        <v/>
      </c>
    </row>
    <row r="830" spans="1:11" x14ac:dyDescent="0.35">
      <c r="A830"/>
      <c r="B830"/>
      <c r="C830"/>
      <c r="D830"/>
      <c r="E830" s="17"/>
      <c r="G830" s="5" t="str">
        <f>IF(Sheet1!B826="","",VLOOKUP(Sheet1!B826,'Support I'!B:C,2,FALSE))</f>
        <v/>
      </c>
      <c r="H830" s="6" t="str">
        <f>IF(Sheet1!C826="","",Sheet1!C826)</f>
        <v/>
      </c>
      <c r="I830" s="5" t="str">
        <f t="shared" si="15"/>
        <v/>
      </c>
      <c r="J830" s="6" t="str">
        <f>IF(Sheet1!D826="","",Sheet1!D826)</f>
        <v/>
      </c>
      <c r="K830" s="21" t="str">
        <f>IF(Sheet1!E826="","",PROPER(Sheet1!E826))</f>
        <v/>
      </c>
    </row>
    <row r="831" spans="1:11" x14ac:dyDescent="0.35">
      <c r="A831"/>
      <c r="B831"/>
      <c r="C831"/>
      <c r="D831"/>
      <c r="E831" s="17"/>
      <c r="G831" s="5" t="str">
        <f>IF(Sheet1!B827="","",VLOOKUP(Sheet1!B827,'Support I'!B:C,2,FALSE))</f>
        <v/>
      </c>
      <c r="H831" s="6" t="str">
        <f>IF(Sheet1!C827="","",Sheet1!C827)</f>
        <v/>
      </c>
      <c r="I831" s="5" t="str">
        <f t="shared" si="15"/>
        <v/>
      </c>
      <c r="J831" s="6" t="str">
        <f>IF(Sheet1!D827="","",Sheet1!D827)</f>
        <v/>
      </c>
      <c r="K831" s="21" t="str">
        <f>IF(Sheet1!E827="","",PROPER(Sheet1!E827))</f>
        <v/>
      </c>
    </row>
    <row r="832" spans="1:11" x14ac:dyDescent="0.35">
      <c r="A832"/>
      <c r="B832"/>
      <c r="C832"/>
      <c r="D832"/>
      <c r="E832" s="17"/>
      <c r="G832" s="5" t="str">
        <f>IF(Sheet1!B828="","",VLOOKUP(Sheet1!B828,'Support I'!B:C,2,FALSE))</f>
        <v/>
      </c>
      <c r="H832" s="6" t="str">
        <f>IF(Sheet1!C828="","",Sheet1!C828)</f>
        <v/>
      </c>
      <c r="I832" s="5" t="str">
        <f t="shared" si="15"/>
        <v/>
      </c>
      <c r="J832" s="6" t="str">
        <f>IF(Sheet1!D828="","",Sheet1!D828)</f>
        <v/>
      </c>
      <c r="K832" s="21" t="str">
        <f>IF(Sheet1!E828="","",PROPER(Sheet1!E828))</f>
        <v/>
      </c>
    </row>
    <row r="833" spans="1:11" x14ac:dyDescent="0.35">
      <c r="A833"/>
      <c r="B833"/>
      <c r="C833"/>
      <c r="D833"/>
      <c r="E833" s="17"/>
      <c r="G833" s="5" t="str">
        <f>IF(Sheet1!B829="","",VLOOKUP(Sheet1!B829,'Support I'!B:C,2,FALSE))</f>
        <v/>
      </c>
      <c r="H833" s="6" t="str">
        <f>IF(Sheet1!C829="","",Sheet1!C829)</f>
        <v/>
      </c>
      <c r="I833" s="5" t="str">
        <f t="shared" si="15"/>
        <v/>
      </c>
      <c r="J833" s="6" t="str">
        <f>IF(Sheet1!D829="","",Sheet1!D829)</f>
        <v/>
      </c>
      <c r="K833" s="21" t="str">
        <f>IF(Sheet1!E829="","",PROPER(Sheet1!E829))</f>
        <v/>
      </c>
    </row>
    <row r="834" spans="1:11" x14ac:dyDescent="0.35">
      <c r="A834"/>
      <c r="B834"/>
      <c r="C834"/>
      <c r="D834"/>
      <c r="E834" s="17"/>
      <c r="G834" s="5" t="str">
        <f>IF(Sheet1!B830="","",VLOOKUP(Sheet1!B830,'Support I'!B:C,2,FALSE))</f>
        <v/>
      </c>
      <c r="H834" s="6" t="str">
        <f>IF(Sheet1!C830="","",Sheet1!C830)</f>
        <v/>
      </c>
      <c r="I834" s="5" t="str">
        <f t="shared" si="15"/>
        <v/>
      </c>
      <c r="J834" s="6" t="str">
        <f>IF(Sheet1!D830="","",Sheet1!D830)</f>
        <v/>
      </c>
      <c r="K834" s="21" t="str">
        <f>IF(Sheet1!E830="","",PROPER(Sheet1!E830))</f>
        <v/>
      </c>
    </row>
    <row r="835" spans="1:11" x14ac:dyDescent="0.35">
      <c r="A835"/>
      <c r="B835"/>
      <c r="C835"/>
      <c r="D835"/>
      <c r="E835" s="17"/>
      <c r="G835" s="5" t="str">
        <f>IF(Sheet1!B831="","",VLOOKUP(Sheet1!B831,'Support I'!B:C,2,FALSE))</f>
        <v/>
      </c>
      <c r="H835" s="6" t="str">
        <f>IF(Sheet1!C831="","",Sheet1!C831)</f>
        <v/>
      </c>
      <c r="I835" s="5" t="str">
        <f t="shared" si="15"/>
        <v/>
      </c>
      <c r="J835" s="6" t="str">
        <f>IF(Sheet1!D831="","",Sheet1!D831)</f>
        <v/>
      </c>
      <c r="K835" s="21" t="str">
        <f>IF(Sheet1!E831="","",PROPER(Sheet1!E831))</f>
        <v/>
      </c>
    </row>
    <row r="836" spans="1:11" x14ac:dyDescent="0.35">
      <c r="A836"/>
      <c r="B836"/>
      <c r="C836"/>
      <c r="D836"/>
      <c r="E836" s="17"/>
      <c r="G836" s="5" t="str">
        <f>IF(Sheet1!B832="","",VLOOKUP(Sheet1!B832,'Support I'!B:C,2,FALSE))</f>
        <v/>
      </c>
      <c r="H836" s="6" t="str">
        <f>IF(Sheet1!C832="","",Sheet1!C832)</f>
        <v/>
      </c>
      <c r="I836" s="5" t="str">
        <f t="shared" si="15"/>
        <v/>
      </c>
      <c r="J836" s="6" t="str">
        <f>IF(Sheet1!D832="","",Sheet1!D832)</f>
        <v/>
      </c>
      <c r="K836" s="21" t="str">
        <f>IF(Sheet1!E832="","",PROPER(Sheet1!E832))</f>
        <v/>
      </c>
    </row>
    <row r="837" spans="1:11" x14ac:dyDescent="0.35">
      <c r="A837"/>
      <c r="B837"/>
      <c r="C837"/>
      <c r="D837"/>
      <c r="E837" s="17"/>
      <c r="G837" s="5" t="str">
        <f>IF(Sheet1!B833="","",VLOOKUP(Sheet1!B833,'Support I'!B:C,2,FALSE))</f>
        <v/>
      </c>
      <c r="H837" s="6" t="str">
        <f>IF(Sheet1!C833="","",Sheet1!C833)</f>
        <v/>
      </c>
      <c r="I837" s="5" t="str">
        <f t="shared" si="15"/>
        <v/>
      </c>
      <c r="J837" s="6" t="str">
        <f>IF(Sheet1!D833="","",Sheet1!D833)</f>
        <v/>
      </c>
      <c r="K837" s="21" t="str">
        <f>IF(Sheet1!E833="","",PROPER(Sheet1!E833))</f>
        <v/>
      </c>
    </row>
    <row r="838" spans="1:11" x14ac:dyDescent="0.35">
      <c r="A838"/>
      <c r="B838"/>
      <c r="C838"/>
      <c r="D838"/>
      <c r="E838" s="17"/>
      <c r="G838" s="5" t="str">
        <f>IF(Sheet1!B834="","",VLOOKUP(Sheet1!B834,'Support I'!B:C,2,FALSE))</f>
        <v/>
      </c>
      <c r="H838" s="6" t="str">
        <f>IF(Sheet1!C834="","",Sheet1!C834)</f>
        <v/>
      </c>
      <c r="I838" s="5" t="str">
        <f t="shared" si="15"/>
        <v/>
      </c>
      <c r="J838" s="6" t="str">
        <f>IF(Sheet1!D834="","",Sheet1!D834)</f>
        <v/>
      </c>
      <c r="K838" s="21" t="str">
        <f>IF(Sheet1!E834="","",PROPER(Sheet1!E834))</f>
        <v/>
      </c>
    </row>
    <row r="839" spans="1:11" x14ac:dyDescent="0.35">
      <c r="A839"/>
      <c r="B839"/>
      <c r="C839"/>
      <c r="D839"/>
      <c r="E839" s="17"/>
      <c r="G839" s="5" t="str">
        <f>IF(Sheet1!B835="","",VLOOKUP(Sheet1!B835,'Support I'!B:C,2,FALSE))</f>
        <v/>
      </c>
      <c r="H839" s="6" t="str">
        <f>IF(Sheet1!C835="","",Sheet1!C835)</f>
        <v/>
      </c>
      <c r="I839" s="5" t="str">
        <f t="shared" ref="I839:I902" si="16">IF(H839="","","Township")</f>
        <v/>
      </c>
      <c r="J839" s="6" t="str">
        <f>IF(Sheet1!D835="","",Sheet1!D835)</f>
        <v/>
      </c>
      <c r="K839" s="21" t="str">
        <f>IF(Sheet1!E835="","",PROPER(Sheet1!E835))</f>
        <v/>
      </c>
    </row>
    <row r="840" spans="1:11" x14ac:dyDescent="0.35">
      <c r="A840"/>
      <c r="B840"/>
      <c r="C840"/>
      <c r="D840"/>
      <c r="E840" s="17"/>
      <c r="G840" s="5" t="str">
        <f>IF(Sheet1!B836="","",VLOOKUP(Sheet1!B836,'Support I'!B:C,2,FALSE))</f>
        <v/>
      </c>
      <c r="H840" s="6" t="str">
        <f>IF(Sheet1!C836="","",Sheet1!C836)</f>
        <v/>
      </c>
      <c r="I840" s="5" t="str">
        <f t="shared" si="16"/>
        <v/>
      </c>
      <c r="J840" s="6" t="str">
        <f>IF(Sheet1!D836="","",Sheet1!D836)</f>
        <v/>
      </c>
      <c r="K840" s="21" t="str">
        <f>IF(Sheet1!E836="","",PROPER(Sheet1!E836))</f>
        <v/>
      </c>
    </row>
    <row r="841" spans="1:11" x14ac:dyDescent="0.35">
      <c r="A841"/>
      <c r="B841"/>
      <c r="C841"/>
      <c r="D841"/>
      <c r="E841" s="17"/>
      <c r="G841" s="5" t="str">
        <f>IF(Sheet1!B837="","",VLOOKUP(Sheet1!B837,'Support I'!B:C,2,FALSE))</f>
        <v/>
      </c>
      <c r="H841" s="6" t="str">
        <f>IF(Sheet1!C837="","",Sheet1!C837)</f>
        <v/>
      </c>
      <c r="I841" s="5" t="str">
        <f t="shared" si="16"/>
        <v/>
      </c>
      <c r="J841" s="6" t="str">
        <f>IF(Sheet1!D837="","",Sheet1!D837)</f>
        <v/>
      </c>
      <c r="K841" s="21" t="str">
        <f>IF(Sheet1!E837="","",PROPER(Sheet1!E837))</f>
        <v/>
      </c>
    </row>
    <row r="842" spans="1:11" x14ac:dyDescent="0.35">
      <c r="A842"/>
      <c r="B842"/>
      <c r="C842"/>
      <c r="D842"/>
      <c r="E842" s="17"/>
      <c r="G842" s="5" t="str">
        <f>IF(Sheet1!B838="","",VLOOKUP(Sheet1!B838,'Support I'!B:C,2,FALSE))</f>
        <v/>
      </c>
      <c r="H842" s="6" t="str">
        <f>IF(Sheet1!C838="","",Sheet1!C838)</f>
        <v/>
      </c>
      <c r="I842" s="5" t="str">
        <f t="shared" si="16"/>
        <v/>
      </c>
      <c r="J842" s="6" t="str">
        <f>IF(Sheet1!D838="","",Sheet1!D838)</f>
        <v/>
      </c>
      <c r="K842" s="21" t="str">
        <f>IF(Sheet1!E838="","",PROPER(Sheet1!E838))</f>
        <v/>
      </c>
    </row>
    <row r="843" spans="1:11" x14ac:dyDescent="0.35">
      <c r="A843"/>
      <c r="B843"/>
      <c r="C843"/>
      <c r="D843"/>
      <c r="E843" s="17"/>
      <c r="G843" s="5" t="str">
        <f>IF(Sheet1!B839="","",VLOOKUP(Sheet1!B839,'Support I'!B:C,2,FALSE))</f>
        <v/>
      </c>
      <c r="H843" s="6" t="str">
        <f>IF(Sheet1!C839="","",Sheet1!C839)</f>
        <v/>
      </c>
      <c r="I843" s="5" t="str">
        <f t="shared" si="16"/>
        <v/>
      </c>
      <c r="J843" s="6" t="str">
        <f>IF(Sheet1!D839="","",Sheet1!D839)</f>
        <v/>
      </c>
      <c r="K843" s="21" t="str">
        <f>IF(Sheet1!E839="","",PROPER(Sheet1!E839))</f>
        <v/>
      </c>
    </row>
    <row r="844" spans="1:11" x14ac:dyDescent="0.35">
      <c r="A844"/>
      <c r="B844"/>
      <c r="C844"/>
      <c r="D844"/>
      <c r="E844" s="17"/>
      <c r="G844" s="5" t="str">
        <f>IF(Sheet1!B840="","",VLOOKUP(Sheet1!B840,'Support I'!B:C,2,FALSE))</f>
        <v/>
      </c>
      <c r="H844" s="6" t="str">
        <f>IF(Sheet1!C840="","",Sheet1!C840)</f>
        <v/>
      </c>
      <c r="I844" s="5" t="str">
        <f t="shared" si="16"/>
        <v/>
      </c>
      <c r="J844" s="6" t="str">
        <f>IF(Sheet1!D840="","",Sheet1!D840)</f>
        <v/>
      </c>
      <c r="K844" s="21" t="str">
        <f>IF(Sheet1!E840="","",PROPER(Sheet1!E840))</f>
        <v/>
      </c>
    </row>
    <row r="845" spans="1:11" x14ac:dyDescent="0.35">
      <c r="A845"/>
      <c r="B845"/>
      <c r="C845"/>
      <c r="D845"/>
      <c r="E845" s="17"/>
      <c r="G845" s="5" t="str">
        <f>IF(Sheet1!B841="","",VLOOKUP(Sheet1!B841,'Support I'!B:C,2,FALSE))</f>
        <v/>
      </c>
      <c r="H845" s="6" t="str">
        <f>IF(Sheet1!C841="","",Sheet1!C841)</f>
        <v/>
      </c>
      <c r="I845" s="5" t="str">
        <f t="shared" si="16"/>
        <v/>
      </c>
      <c r="J845" s="6" t="str">
        <f>IF(Sheet1!D841="","",Sheet1!D841)</f>
        <v/>
      </c>
      <c r="K845" s="21" t="str">
        <f>IF(Sheet1!E841="","",PROPER(Sheet1!E841))</f>
        <v/>
      </c>
    </row>
    <row r="846" spans="1:11" x14ac:dyDescent="0.35">
      <c r="A846"/>
      <c r="B846"/>
      <c r="C846"/>
      <c r="D846"/>
      <c r="E846" s="17"/>
      <c r="G846" s="5" t="str">
        <f>IF(Sheet1!B842="","",VLOOKUP(Sheet1!B842,'Support I'!B:C,2,FALSE))</f>
        <v/>
      </c>
      <c r="H846" s="6" t="str">
        <f>IF(Sheet1!C842="","",Sheet1!C842)</f>
        <v/>
      </c>
      <c r="I846" s="5" t="str">
        <f t="shared" si="16"/>
        <v/>
      </c>
      <c r="J846" s="6" t="str">
        <f>IF(Sheet1!D842="","",Sheet1!D842)</f>
        <v/>
      </c>
      <c r="K846" s="21" t="str">
        <f>IF(Sheet1!E842="","",PROPER(Sheet1!E842))</f>
        <v/>
      </c>
    </row>
    <row r="847" spans="1:11" x14ac:dyDescent="0.35">
      <c r="A847"/>
      <c r="B847"/>
      <c r="C847"/>
      <c r="D847"/>
      <c r="E847" s="17"/>
      <c r="G847" s="5" t="str">
        <f>IF(Sheet1!B843="","",VLOOKUP(Sheet1!B843,'Support I'!B:C,2,FALSE))</f>
        <v/>
      </c>
      <c r="H847" s="6" t="str">
        <f>IF(Sheet1!C843="","",Sheet1!C843)</f>
        <v/>
      </c>
      <c r="I847" s="5" t="str">
        <f t="shared" si="16"/>
        <v/>
      </c>
      <c r="J847" s="6" t="str">
        <f>IF(Sheet1!D843="","",Sheet1!D843)</f>
        <v/>
      </c>
      <c r="K847" s="21" t="str">
        <f>IF(Sheet1!E843="","",PROPER(Sheet1!E843))</f>
        <v/>
      </c>
    </row>
    <row r="848" spans="1:11" x14ac:dyDescent="0.35">
      <c r="A848"/>
      <c r="B848"/>
      <c r="C848"/>
      <c r="D848"/>
      <c r="E848" s="17"/>
      <c r="G848" s="5" t="str">
        <f>IF(Sheet1!B844="","",VLOOKUP(Sheet1!B844,'Support I'!B:C,2,FALSE))</f>
        <v/>
      </c>
      <c r="H848" s="6" t="str">
        <f>IF(Sheet1!C844="","",Sheet1!C844)</f>
        <v/>
      </c>
      <c r="I848" s="5" t="str">
        <f t="shared" si="16"/>
        <v/>
      </c>
      <c r="J848" s="6" t="str">
        <f>IF(Sheet1!D844="","",Sheet1!D844)</f>
        <v/>
      </c>
      <c r="K848" s="21" t="str">
        <f>IF(Sheet1!E844="","",PROPER(Sheet1!E844))</f>
        <v/>
      </c>
    </row>
    <row r="849" spans="1:11" x14ac:dyDescent="0.35">
      <c r="A849"/>
      <c r="B849"/>
      <c r="C849"/>
      <c r="D849"/>
      <c r="E849" s="17"/>
      <c r="G849" s="5" t="str">
        <f>IF(Sheet1!B845="","",VLOOKUP(Sheet1!B845,'Support I'!B:C,2,FALSE))</f>
        <v/>
      </c>
      <c r="H849" s="6" t="str">
        <f>IF(Sheet1!C845="","",Sheet1!C845)</f>
        <v/>
      </c>
      <c r="I849" s="5" t="str">
        <f t="shared" si="16"/>
        <v/>
      </c>
      <c r="J849" s="6" t="str">
        <f>IF(Sheet1!D845="","",Sheet1!D845)</f>
        <v/>
      </c>
      <c r="K849" s="21" t="str">
        <f>IF(Sheet1!E845="","",PROPER(Sheet1!E845))</f>
        <v/>
      </c>
    </row>
    <row r="850" spans="1:11" x14ac:dyDescent="0.35">
      <c r="A850"/>
      <c r="B850"/>
      <c r="C850"/>
      <c r="D850"/>
      <c r="E850" s="17"/>
      <c r="G850" s="5" t="str">
        <f>IF(Sheet1!B846="","",VLOOKUP(Sheet1!B846,'Support I'!B:C,2,FALSE))</f>
        <v/>
      </c>
      <c r="H850" s="6" t="str">
        <f>IF(Sheet1!C846="","",Sheet1!C846)</f>
        <v/>
      </c>
      <c r="I850" s="5" t="str">
        <f t="shared" si="16"/>
        <v/>
      </c>
      <c r="J850" s="6" t="str">
        <f>IF(Sheet1!D846="","",Sheet1!D846)</f>
        <v/>
      </c>
      <c r="K850" s="21" t="str">
        <f>IF(Sheet1!E846="","",PROPER(Sheet1!E846))</f>
        <v/>
      </c>
    </row>
    <row r="851" spans="1:11" x14ac:dyDescent="0.35">
      <c r="A851"/>
      <c r="B851"/>
      <c r="C851"/>
      <c r="D851"/>
      <c r="E851" s="17"/>
      <c r="G851" s="5" t="str">
        <f>IF(Sheet1!B847="","",VLOOKUP(Sheet1!B847,'Support I'!B:C,2,FALSE))</f>
        <v/>
      </c>
      <c r="H851" s="6" t="str">
        <f>IF(Sheet1!C847="","",Sheet1!C847)</f>
        <v/>
      </c>
      <c r="I851" s="5" t="str">
        <f t="shared" si="16"/>
        <v/>
      </c>
      <c r="J851" s="6" t="str">
        <f>IF(Sheet1!D847="","",Sheet1!D847)</f>
        <v/>
      </c>
      <c r="K851" s="21" t="str">
        <f>IF(Sheet1!E847="","",PROPER(Sheet1!E847))</f>
        <v/>
      </c>
    </row>
    <row r="852" spans="1:11" x14ac:dyDescent="0.35">
      <c r="A852"/>
      <c r="B852"/>
      <c r="C852"/>
      <c r="D852"/>
      <c r="E852" s="17"/>
      <c r="G852" s="5" t="str">
        <f>IF(Sheet1!B848="","",VLOOKUP(Sheet1!B848,'Support I'!B:C,2,FALSE))</f>
        <v/>
      </c>
      <c r="H852" s="6" t="str">
        <f>IF(Sheet1!C848="","",Sheet1!C848)</f>
        <v/>
      </c>
      <c r="I852" s="5" t="str">
        <f t="shared" si="16"/>
        <v/>
      </c>
      <c r="J852" s="6" t="str">
        <f>IF(Sheet1!D848="","",Sheet1!D848)</f>
        <v/>
      </c>
      <c r="K852" s="21" t="str">
        <f>IF(Sheet1!E848="","",PROPER(Sheet1!E848))</f>
        <v/>
      </c>
    </row>
    <row r="853" spans="1:11" x14ac:dyDescent="0.35">
      <c r="A853"/>
      <c r="B853"/>
      <c r="C853"/>
      <c r="D853"/>
      <c r="E853" s="17"/>
      <c r="G853" s="5" t="str">
        <f>IF(Sheet1!B849="","",VLOOKUP(Sheet1!B849,'Support I'!B:C,2,FALSE))</f>
        <v/>
      </c>
      <c r="H853" s="6" t="str">
        <f>IF(Sheet1!C849="","",Sheet1!C849)</f>
        <v/>
      </c>
      <c r="I853" s="5" t="str">
        <f t="shared" si="16"/>
        <v/>
      </c>
      <c r="J853" s="6" t="str">
        <f>IF(Sheet1!D849="","",Sheet1!D849)</f>
        <v/>
      </c>
      <c r="K853" s="21" t="str">
        <f>IF(Sheet1!E849="","",PROPER(Sheet1!E849))</f>
        <v/>
      </c>
    </row>
    <row r="854" spans="1:11" x14ac:dyDescent="0.35">
      <c r="A854"/>
      <c r="B854"/>
      <c r="C854"/>
      <c r="D854"/>
      <c r="E854" s="17"/>
      <c r="G854" s="5" t="str">
        <f>IF(Sheet1!B850="","",VLOOKUP(Sheet1!B850,'Support I'!B:C,2,FALSE))</f>
        <v/>
      </c>
      <c r="H854" s="6" t="str">
        <f>IF(Sheet1!C850="","",Sheet1!C850)</f>
        <v/>
      </c>
      <c r="I854" s="5" t="str">
        <f t="shared" si="16"/>
        <v/>
      </c>
      <c r="J854" s="6" t="str">
        <f>IF(Sheet1!D850="","",Sheet1!D850)</f>
        <v/>
      </c>
      <c r="K854" s="21" t="str">
        <f>IF(Sheet1!E850="","",PROPER(Sheet1!E850))</f>
        <v/>
      </c>
    </row>
    <row r="855" spans="1:11" x14ac:dyDescent="0.35">
      <c r="A855"/>
      <c r="B855"/>
      <c r="C855"/>
      <c r="D855"/>
      <c r="E855" s="17"/>
      <c r="G855" s="5" t="str">
        <f>IF(Sheet1!B851="","",VLOOKUP(Sheet1!B851,'Support I'!B:C,2,FALSE))</f>
        <v/>
      </c>
      <c r="H855" s="6" t="str">
        <f>IF(Sheet1!C851="","",Sheet1!C851)</f>
        <v/>
      </c>
      <c r="I855" s="5" t="str">
        <f t="shared" si="16"/>
        <v/>
      </c>
      <c r="J855" s="6" t="str">
        <f>IF(Sheet1!D851="","",Sheet1!D851)</f>
        <v/>
      </c>
      <c r="K855" s="21" t="str">
        <f>IF(Sheet1!E851="","",PROPER(Sheet1!E851))</f>
        <v/>
      </c>
    </row>
    <row r="856" spans="1:11" x14ac:dyDescent="0.35">
      <c r="A856"/>
      <c r="B856"/>
      <c r="C856"/>
      <c r="D856"/>
      <c r="E856" s="17"/>
      <c r="G856" s="5" t="str">
        <f>IF(Sheet1!B852="","",VLOOKUP(Sheet1!B852,'Support I'!B:C,2,FALSE))</f>
        <v/>
      </c>
      <c r="H856" s="6" t="str">
        <f>IF(Sheet1!C852="","",Sheet1!C852)</f>
        <v/>
      </c>
      <c r="I856" s="5" t="str">
        <f t="shared" si="16"/>
        <v/>
      </c>
      <c r="J856" s="6" t="str">
        <f>IF(Sheet1!D852="","",Sheet1!D852)</f>
        <v/>
      </c>
      <c r="K856" s="21" t="str">
        <f>IF(Sheet1!E852="","",PROPER(Sheet1!E852))</f>
        <v/>
      </c>
    </row>
    <row r="857" spans="1:11" x14ac:dyDescent="0.35">
      <c r="A857"/>
      <c r="B857"/>
      <c r="C857"/>
      <c r="D857"/>
      <c r="E857" s="17"/>
      <c r="G857" s="5" t="str">
        <f>IF(Sheet1!B853="","",VLOOKUP(Sheet1!B853,'Support I'!B:C,2,FALSE))</f>
        <v/>
      </c>
      <c r="H857" s="6" t="str">
        <f>IF(Sheet1!C853="","",Sheet1!C853)</f>
        <v/>
      </c>
      <c r="I857" s="5" t="str">
        <f t="shared" si="16"/>
        <v/>
      </c>
      <c r="J857" s="6" t="str">
        <f>IF(Sheet1!D853="","",Sheet1!D853)</f>
        <v/>
      </c>
      <c r="K857" s="21" t="str">
        <f>IF(Sheet1!E853="","",PROPER(Sheet1!E853))</f>
        <v/>
      </c>
    </row>
    <row r="858" spans="1:11" x14ac:dyDescent="0.35">
      <c r="A858"/>
      <c r="B858"/>
      <c r="C858"/>
      <c r="D858"/>
      <c r="E858" s="17"/>
      <c r="G858" s="5" t="str">
        <f>IF(Sheet1!B854="","",VLOOKUP(Sheet1!B854,'Support I'!B:C,2,FALSE))</f>
        <v/>
      </c>
      <c r="H858" s="6" t="str">
        <f>IF(Sheet1!C854="","",Sheet1!C854)</f>
        <v/>
      </c>
      <c r="I858" s="5" t="str">
        <f t="shared" si="16"/>
        <v/>
      </c>
      <c r="J858" s="6" t="str">
        <f>IF(Sheet1!D854="","",Sheet1!D854)</f>
        <v/>
      </c>
      <c r="K858" s="21" t="str">
        <f>IF(Sheet1!E854="","",PROPER(Sheet1!E854))</f>
        <v/>
      </c>
    </row>
    <row r="859" spans="1:11" x14ac:dyDescent="0.35">
      <c r="A859"/>
      <c r="B859"/>
      <c r="C859"/>
      <c r="D859"/>
      <c r="E859" s="17"/>
      <c r="G859" s="5" t="str">
        <f>IF(Sheet1!B855="","",VLOOKUP(Sheet1!B855,'Support I'!B:C,2,FALSE))</f>
        <v/>
      </c>
      <c r="H859" s="6" t="str">
        <f>IF(Sheet1!C855="","",Sheet1!C855)</f>
        <v/>
      </c>
      <c r="I859" s="5" t="str">
        <f t="shared" si="16"/>
        <v/>
      </c>
      <c r="J859" s="6" t="str">
        <f>IF(Sheet1!D855="","",Sheet1!D855)</f>
        <v/>
      </c>
      <c r="K859" s="21" t="str">
        <f>IF(Sheet1!E855="","",PROPER(Sheet1!E855))</f>
        <v/>
      </c>
    </row>
    <row r="860" spans="1:11" x14ac:dyDescent="0.35">
      <c r="A860"/>
      <c r="B860"/>
      <c r="C860"/>
      <c r="D860"/>
      <c r="E860" s="17"/>
      <c r="G860" s="5" t="str">
        <f>IF(Sheet1!B856="","",VLOOKUP(Sheet1!B856,'Support I'!B:C,2,FALSE))</f>
        <v/>
      </c>
      <c r="H860" s="6" t="str">
        <f>IF(Sheet1!C856="","",Sheet1!C856)</f>
        <v/>
      </c>
      <c r="I860" s="5" t="str">
        <f t="shared" si="16"/>
        <v/>
      </c>
      <c r="J860" s="6" t="str">
        <f>IF(Sheet1!D856="","",Sheet1!D856)</f>
        <v/>
      </c>
      <c r="K860" s="21" t="str">
        <f>IF(Sheet1!E856="","",PROPER(Sheet1!E856))</f>
        <v/>
      </c>
    </row>
    <row r="861" spans="1:11" x14ac:dyDescent="0.35">
      <c r="A861"/>
      <c r="B861"/>
      <c r="C861"/>
      <c r="D861"/>
      <c r="E861" s="17"/>
      <c r="G861" s="5" t="str">
        <f>IF(Sheet1!B857="","",VLOOKUP(Sheet1!B857,'Support I'!B:C,2,FALSE))</f>
        <v/>
      </c>
      <c r="H861" s="6" t="str">
        <f>IF(Sheet1!C857="","",Sheet1!C857)</f>
        <v/>
      </c>
      <c r="I861" s="5" t="str">
        <f t="shared" si="16"/>
        <v/>
      </c>
      <c r="J861" s="6" t="str">
        <f>IF(Sheet1!D857="","",Sheet1!D857)</f>
        <v/>
      </c>
      <c r="K861" s="21" t="str">
        <f>IF(Sheet1!E857="","",PROPER(Sheet1!E857))</f>
        <v/>
      </c>
    </row>
    <row r="862" spans="1:11" x14ac:dyDescent="0.35">
      <c r="A862"/>
      <c r="B862"/>
      <c r="C862"/>
      <c r="D862"/>
      <c r="E862" s="17"/>
      <c r="G862" s="5" t="str">
        <f>IF(Sheet1!B858="","",VLOOKUP(Sheet1!B858,'Support I'!B:C,2,FALSE))</f>
        <v/>
      </c>
      <c r="H862" s="6" t="str">
        <f>IF(Sheet1!C858="","",Sheet1!C858)</f>
        <v/>
      </c>
      <c r="I862" s="5" t="str">
        <f t="shared" si="16"/>
        <v/>
      </c>
      <c r="J862" s="6" t="str">
        <f>IF(Sheet1!D858="","",Sheet1!D858)</f>
        <v/>
      </c>
      <c r="K862" s="21" t="str">
        <f>IF(Sheet1!E858="","",PROPER(Sheet1!E858))</f>
        <v/>
      </c>
    </row>
    <row r="863" spans="1:11" x14ac:dyDescent="0.35">
      <c r="A863"/>
      <c r="B863"/>
      <c r="C863"/>
      <c r="D863"/>
      <c r="E863" s="17"/>
      <c r="G863" s="5" t="str">
        <f>IF(Sheet1!B859="","",VLOOKUP(Sheet1!B859,'Support I'!B:C,2,FALSE))</f>
        <v/>
      </c>
      <c r="H863" s="6" t="str">
        <f>IF(Sheet1!C859="","",Sheet1!C859)</f>
        <v/>
      </c>
      <c r="I863" s="5" t="str">
        <f t="shared" si="16"/>
        <v/>
      </c>
      <c r="J863" s="6" t="str">
        <f>IF(Sheet1!D859="","",Sheet1!D859)</f>
        <v/>
      </c>
      <c r="K863" s="21" t="str">
        <f>IF(Sheet1!E859="","",PROPER(Sheet1!E859))</f>
        <v/>
      </c>
    </row>
    <row r="864" spans="1:11" x14ac:dyDescent="0.35">
      <c r="A864"/>
      <c r="B864"/>
      <c r="C864"/>
      <c r="D864"/>
      <c r="E864" s="17"/>
      <c r="G864" s="5" t="str">
        <f>IF(Sheet1!B860="","",VLOOKUP(Sheet1!B860,'Support I'!B:C,2,FALSE))</f>
        <v/>
      </c>
      <c r="H864" s="6" t="str">
        <f>IF(Sheet1!C860="","",Sheet1!C860)</f>
        <v/>
      </c>
      <c r="I864" s="5" t="str">
        <f t="shared" si="16"/>
        <v/>
      </c>
      <c r="J864" s="6" t="str">
        <f>IF(Sheet1!D860="","",Sheet1!D860)</f>
        <v/>
      </c>
      <c r="K864" s="21" t="str">
        <f>IF(Sheet1!E860="","",PROPER(Sheet1!E860))</f>
        <v/>
      </c>
    </row>
    <row r="865" spans="1:11" x14ac:dyDescent="0.35">
      <c r="A865"/>
      <c r="B865"/>
      <c r="C865"/>
      <c r="D865"/>
      <c r="E865" s="17"/>
      <c r="G865" s="5" t="str">
        <f>IF(Sheet1!B861="","",VLOOKUP(Sheet1!B861,'Support I'!B:C,2,FALSE))</f>
        <v/>
      </c>
      <c r="H865" s="6" t="str">
        <f>IF(Sheet1!C861="","",Sheet1!C861)</f>
        <v/>
      </c>
      <c r="I865" s="5" t="str">
        <f t="shared" si="16"/>
        <v/>
      </c>
      <c r="J865" s="6" t="str">
        <f>IF(Sheet1!D861="","",Sheet1!D861)</f>
        <v/>
      </c>
      <c r="K865" s="21" t="str">
        <f>IF(Sheet1!E861="","",PROPER(Sheet1!E861))</f>
        <v/>
      </c>
    </row>
    <row r="866" spans="1:11" x14ac:dyDescent="0.35">
      <c r="A866"/>
      <c r="B866"/>
      <c r="C866"/>
      <c r="D866"/>
      <c r="E866" s="17"/>
      <c r="G866" s="5" t="str">
        <f>IF(Sheet1!B862="","",VLOOKUP(Sheet1!B862,'Support I'!B:C,2,FALSE))</f>
        <v/>
      </c>
      <c r="H866" s="6" t="str">
        <f>IF(Sheet1!C862="","",Sheet1!C862)</f>
        <v/>
      </c>
      <c r="I866" s="5" t="str">
        <f t="shared" si="16"/>
        <v/>
      </c>
      <c r="J866" s="6" t="str">
        <f>IF(Sheet1!D862="","",Sheet1!D862)</f>
        <v/>
      </c>
      <c r="K866" s="21" t="str">
        <f>IF(Sheet1!E862="","",PROPER(Sheet1!E862))</f>
        <v/>
      </c>
    </row>
    <row r="867" spans="1:11" x14ac:dyDescent="0.35">
      <c r="A867"/>
      <c r="B867"/>
      <c r="C867"/>
      <c r="D867"/>
      <c r="E867" s="17"/>
      <c r="G867" s="5" t="str">
        <f>IF(Sheet1!B863="","",VLOOKUP(Sheet1!B863,'Support I'!B:C,2,FALSE))</f>
        <v/>
      </c>
      <c r="H867" s="6" t="str">
        <f>IF(Sheet1!C863="","",Sheet1!C863)</f>
        <v/>
      </c>
      <c r="I867" s="5" t="str">
        <f t="shared" si="16"/>
        <v/>
      </c>
      <c r="J867" s="6" t="str">
        <f>IF(Sheet1!D863="","",Sheet1!D863)</f>
        <v/>
      </c>
      <c r="K867" s="21" t="str">
        <f>IF(Sheet1!E863="","",PROPER(Sheet1!E863))</f>
        <v/>
      </c>
    </row>
    <row r="868" spans="1:11" x14ac:dyDescent="0.35">
      <c r="A868"/>
      <c r="B868"/>
      <c r="C868"/>
      <c r="D868"/>
      <c r="E868" s="17"/>
      <c r="G868" s="5" t="str">
        <f>IF(Sheet1!B864="","",VLOOKUP(Sheet1!B864,'Support I'!B:C,2,FALSE))</f>
        <v/>
      </c>
      <c r="H868" s="6" t="str">
        <f>IF(Sheet1!C864="","",Sheet1!C864)</f>
        <v/>
      </c>
      <c r="I868" s="5" t="str">
        <f t="shared" si="16"/>
        <v/>
      </c>
      <c r="J868" s="6" t="str">
        <f>IF(Sheet1!D864="","",Sheet1!D864)</f>
        <v/>
      </c>
      <c r="K868" s="21" t="str">
        <f>IF(Sheet1!E864="","",PROPER(Sheet1!E864))</f>
        <v/>
      </c>
    </row>
    <row r="869" spans="1:11" x14ac:dyDescent="0.35">
      <c r="A869"/>
      <c r="B869"/>
      <c r="C869"/>
      <c r="D869"/>
      <c r="E869" s="17"/>
      <c r="G869" s="5" t="str">
        <f>IF(Sheet1!B865="","",VLOOKUP(Sheet1!B865,'Support I'!B:C,2,FALSE))</f>
        <v/>
      </c>
      <c r="H869" s="6" t="str">
        <f>IF(Sheet1!C865="","",Sheet1!C865)</f>
        <v/>
      </c>
      <c r="I869" s="5" t="str">
        <f t="shared" si="16"/>
        <v/>
      </c>
      <c r="J869" s="6" t="str">
        <f>IF(Sheet1!D865="","",Sheet1!D865)</f>
        <v/>
      </c>
      <c r="K869" s="21" t="str">
        <f>IF(Sheet1!E865="","",PROPER(Sheet1!E865))</f>
        <v/>
      </c>
    </row>
    <row r="870" spans="1:11" x14ac:dyDescent="0.35">
      <c r="A870"/>
      <c r="B870"/>
      <c r="C870"/>
      <c r="D870"/>
      <c r="E870" s="17"/>
      <c r="G870" s="5" t="str">
        <f>IF(Sheet1!B866="","",VLOOKUP(Sheet1!B866,'Support I'!B:C,2,FALSE))</f>
        <v/>
      </c>
      <c r="H870" s="6" t="str">
        <f>IF(Sheet1!C866="","",Sheet1!C866)</f>
        <v/>
      </c>
      <c r="I870" s="5" t="str">
        <f t="shared" si="16"/>
        <v/>
      </c>
      <c r="J870" s="6" t="str">
        <f>IF(Sheet1!D866="","",Sheet1!D866)</f>
        <v/>
      </c>
      <c r="K870" s="21" t="str">
        <f>IF(Sheet1!E866="","",PROPER(Sheet1!E866))</f>
        <v/>
      </c>
    </row>
    <row r="871" spans="1:11" x14ac:dyDescent="0.35">
      <c r="A871"/>
      <c r="B871"/>
      <c r="C871"/>
      <c r="D871"/>
      <c r="E871" s="17"/>
      <c r="G871" s="5" t="str">
        <f>IF(Sheet1!B867="","",VLOOKUP(Sheet1!B867,'Support I'!B:C,2,FALSE))</f>
        <v/>
      </c>
      <c r="H871" s="6" t="str">
        <f>IF(Sheet1!C867="","",Sheet1!C867)</f>
        <v/>
      </c>
      <c r="I871" s="5" t="str">
        <f t="shared" si="16"/>
        <v/>
      </c>
      <c r="J871" s="6" t="str">
        <f>IF(Sheet1!D867="","",Sheet1!D867)</f>
        <v/>
      </c>
      <c r="K871" s="21" t="str">
        <f>IF(Sheet1!E867="","",PROPER(Sheet1!E867))</f>
        <v/>
      </c>
    </row>
    <row r="872" spans="1:11" x14ac:dyDescent="0.35">
      <c r="A872"/>
      <c r="B872"/>
      <c r="C872"/>
      <c r="D872"/>
      <c r="E872" s="17"/>
      <c r="G872" s="5" t="str">
        <f>IF(Sheet1!B868="","",VLOOKUP(Sheet1!B868,'Support I'!B:C,2,FALSE))</f>
        <v/>
      </c>
      <c r="H872" s="6" t="str">
        <f>IF(Sheet1!C868="","",Sheet1!C868)</f>
        <v/>
      </c>
      <c r="I872" s="5" t="str">
        <f t="shared" si="16"/>
        <v/>
      </c>
      <c r="J872" s="6" t="str">
        <f>IF(Sheet1!D868="","",Sheet1!D868)</f>
        <v/>
      </c>
      <c r="K872" s="21" t="str">
        <f>IF(Sheet1!E868="","",PROPER(Sheet1!E868))</f>
        <v/>
      </c>
    </row>
    <row r="873" spans="1:11" x14ac:dyDescent="0.35">
      <c r="A873"/>
      <c r="B873"/>
      <c r="C873"/>
      <c r="D873"/>
      <c r="E873" s="17"/>
      <c r="G873" s="5" t="str">
        <f>IF(Sheet1!B869="","",VLOOKUP(Sheet1!B869,'Support I'!B:C,2,FALSE))</f>
        <v/>
      </c>
      <c r="H873" s="6" t="str">
        <f>IF(Sheet1!C869="","",Sheet1!C869)</f>
        <v/>
      </c>
      <c r="I873" s="5" t="str">
        <f t="shared" si="16"/>
        <v/>
      </c>
      <c r="J873" s="6" t="str">
        <f>IF(Sheet1!D869="","",Sheet1!D869)</f>
        <v/>
      </c>
      <c r="K873" s="21" t="str">
        <f>IF(Sheet1!E869="","",PROPER(Sheet1!E869))</f>
        <v/>
      </c>
    </row>
    <row r="874" spans="1:11" x14ac:dyDescent="0.35">
      <c r="A874"/>
      <c r="B874"/>
      <c r="C874"/>
      <c r="D874"/>
      <c r="E874" s="17"/>
      <c r="G874" s="5" t="str">
        <f>IF(Sheet1!B870="","",VLOOKUP(Sheet1!B870,'Support I'!B:C,2,FALSE))</f>
        <v/>
      </c>
      <c r="H874" s="6" t="str">
        <f>IF(Sheet1!C870="","",Sheet1!C870)</f>
        <v/>
      </c>
      <c r="I874" s="5" t="str">
        <f t="shared" si="16"/>
        <v/>
      </c>
      <c r="J874" s="6" t="str">
        <f>IF(Sheet1!D870="","",Sheet1!D870)</f>
        <v/>
      </c>
      <c r="K874" s="21" t="str">
        <f>IF(Sheet1!E870="","",PROPER(Sheet1!E870))</f>
        <v/>
      </c>
    </row>
    <row r="875" spans="1:11" x14ac:dyDescent="0.35">
      <c r="A875"/>
      <c r="B875"/>
      <c r="C875"/>
      <c r="D875"/>
      <c r="E875" s="17"/>
      <c r="G875" s="5" t="str">
        <f>IF(Sheet1!B871="","",VLOOKUP(Sheet1!B871,'Support I'!B:C,2,FALSE))</f>
        <v/>
      </c>
      <c r="H875" s="6" t="str">
        <f>IF(Sheet1!C871="","",Sheet1!C871)</f>
        <v/>
      </c>
      <c r="I875" s="5" t="str">
        <f t="shared" si="16"/>
        <v/>
      </c>
      <c r="J875" s="6" t="str">
        <f>IF(Sheet1!D871="","",Sheet1!D871)</f>
        <v/>
      </c>
      <c r="K875" s="21" t="str">
        <f>IF(Sheet1!E871="","",PROPER(Sheet1!E871))</f>
        <v/>
      </c>
    </row>
    <row r="876" spans="1:11" x14ac:dyDescent="0.35">
      <c r="A876"/>
      <c r="B876"/>
      <c r="C876"/>
      <c r="D876"/>
      <c r="E876" s="17"/>
      <c r="G876" s="5" t="str">
        <f>IF(Sheet1!B872="","",VLOOKUP(Sheet1!B872,'Support I'!B:C,2,FALSE))</f>
        <v/>
      </c>
      <c r="H876" s="6" t="str">
        <f>IF(Sheet1!C872="","",Sheet1!C872)</f>
        <v/>
      </c>
      <c r="I876" s="5" t="str">
        <f t="shared" si="16"/>
        <v/>
      </c>
      <c r="J876" s="6" t="str">
        <f>IF(Sheet1!D872="","",Sheet1!D872)</f>
        <v/>
      </c>
      <c r="K876" s="21" t="str">
        <f>IF(Sheet1!E872="","",PROPER(Sheet1!E872))</f>
        <v/>
      </c>
    </row>
    <row r="877" spans="1:11" x14ac:dyDescent="0.35">
      <c r="A877"/>
      <c r="B877"/>
      <c r="C877"/>
      <c r="D877"/>
      <c r="E877" s="17"/>
      <c r="G877" s="5" t="str">
        <f>IF(Sheet1!B873="","",VLOOKUP(Sheet1!B873,'Support I'!B:C,2,FALSE))</f>
        <v/>
      </c>
      <c r="H877" s="6" t="str">
        <f>IF(Sheet1!C873="","",Sheet1!C873)</f>
        <v/>
      </c>
      <c r="I877" s="5" t="str">
        <f t="shared" si="16"/>
        <v/>
      </c>
      <c r="J877" s="6" t="str">
        <f>IF(Sheet1!D873="","",Sheet1!D873)</f>
        <v/>
      </c>
      <c r="K877" s="21" t="str">
        <f>IF(Sheet1!E873="","",PROPER(Sheet1!E873))</f>
        <v/>
      </c>
    </row>
    <row r="878" spans="1:11" x14ac:dyDescent="0.35">
      <c r="A878"/>
      <c r="B878"/>
      <c r="C878"/>
      <c r="D878"/>
      <c r="E878" s="17"/>
      <c r="G878" s="5" t="str">
        <f>IF(Sheet1!B874="","",VLOOKUP(Sheet1!B874,'Support I'!B:C,2,FALSE))</f>
        <v/>
      </c>
      <c r="H878" s="6" t="str">
        <f>IF(Sheet1!C874="","",Sheet1!C874)</f>
        <v/>
      </c>
      <c r="I878" s="5" t="str">
        <f t="shared" si="16"/>
        <v/>
      </c>
      <c r="J878" s="6" t="str">
        <f>IF(Sheet1!D874="","",Sheet1!D874)</f>
        <v/>
      </c>
      <c r="K878" s="21" t="str">
        <f>IF(Sheet1!E874="","",PROPER(Sheet1!E874))</f>
        <v/>
      </c>
    </row>
    <row r="879" spans="1:11" x14ac:dyDescent="0.35">
      <c r="A879"/>
      <c r="B879"/>
      <c r="C879"/>
      <c r="D879"/>
      <c r="E879" s="17"/>
      <c r="G879" s="5" t="str">
        <f>IF(Sheet1!B875="","",VLOOKUP(Sheet1!B875,'Support I'!B:C,2,FALSE))</f>
        <v/>
      </c>
      <c r="H879" s="6" t="str">
        <f>IF(Sheet1!C875="","",Sheet1!C875)</f>
        <v/>
      </c>
      <c r="I879" s="5" t="str">
        <f t="shared" si="16"/>
        <v/>
      </c>
      <c r="J879" s="6" t="str">
        <f>IF(Sheet1!D875="","",Sheet1!D875)</f>
        <v/>
      </c>
      <c r="K879" s="21" t="str">
        <f>IF(Sheet1!E875="","",PROPER(Sheet1!E875))</f>
        <v/>
      </c>
    </row>
    <row r="880" spans="1:11" x14ac:dyDescent="0.35">
      <c r="A880"/>
      <c r="B880"/>
      <c r="C880"/>
      <c r="D880"/>
      <c r="E880" s="17"/>
      <c r="G880" s="5" t="str">
        <f>IF(Sheet1!B876="","",VLOOKUP(Sheet1!B876,'Support I'!B:C,2,FALSE))</f>
        <v/>
      </c>
      <c r="H880" s="6" t="str">
        <f>IF(Sheet1!C876="","",Sheet1!C876)</f>
        <v/>
      </c>
      <c r="I880" s="5" t="str">
        <f t="shared" si="16"/>
        <v/>
      </c>
      <c r="J880" s="6" t="str">
        <f>IF(Sheet1!D876="","",Sheet1!D876)</f>
        <v/>
      </c>
      <c r="K880" s="21" t="str">
        <f>IF(Sheet1!E876="","",PROPER(Sheet1!E876))</f>
        <v/>
      </c>
    </row>
    <row r="881" spans="1:11" x14ac:dyDescent="0.35">
      <c r="A881"/>
      <c r="B881"/>
      <c r="C881"/>
      <c r="D881"/>
      <c r="E881" s="17"/>
      <c r="G881" s="5" t="str">
        <f>IF(Sheet1!B877="","",VLOOKUP(Sheet1!B877,'Support I'!B:C,2,FALSE))</f>
        <v/>
      </c>
      <c r="H881" s="6" t="str">
        <f>IF(Sheet1!C877="","",Sheet1!C877)</f>
        <v/>
      </c>
      <c r="I881" s="5" t="str">
        <f t="shared" si="16"/>
        <v/>
      </c>
      <c r="J881" s="6" t="str">
        <f>IF(Sheet1!D877="","",Sheet1!D877)</f>
        <v/>
      </c>
      <c r="K881" s="21" t="str">
        <f>IF(Sheet1!E877="","",PROPER(Sheet1!E877))</f>
        <v/>
      </c>
    </row>
    <row r="882" spans="1:11" x14ac:dyDescent="0.35">
      <c r="A882"/>
      <c r="B882"/>
      <c r="C882"/>
      <c r="D882"/>
      <c r="E882" s="17"/>
      <c r="G882" s="5" t="str">
        <f>IF(Sheet1!B878="","",VLOOKUP(Sheet1!B878,'Support I'!B:C,2,FALSE))</f>
        <v/>
      </c>
      <c r="H882" s="6" t="str">
        <f>IF(Sheet1!C878="","",Sheet1!C878)</f>
        <v/>
      </c>
      <c r="I882" s="5" t="str">
        <f t="shared" si="16"/>
        <v/>
      </c>
      <c r="J882" s="6" t="str">
        <f>IF(Sheet1!D878="","",Sheet1!D878)</f>
        <v/>
      </c>
      <c r="K882" s="21" t="str">
        <f>IF(Sheet1!E878="","",PROPER(Sheet1!E878))</f>
        <v/>
      </c>
    </row>
    <row r="883" spans="1:11" x14ac:dyDescent="0.35">
      <c r="A883"/>
      <c r="B883"/>
      <c r="C883"/>
      <c r="D883"/>
      <c r="E883" s="17"/>
      <c r="G883" s="5" t="str">
        <f>IF(Sheet1!B879="","",VLOOKUP(Sheet1!B879,'Support I'!B:C,2,FALSE))</f>
        <v/>
      </c>
      <c r="H883" s="6" t="str">
        <f>IF(Sheet1!C879="","",Sheet1!C879)</f>
        <v/>
      </c>
      <c r="I883" s="5" t="str">
        <f t="shared" si="16"/>
        <v/>
      </c>
      <c r="J883" s="6" t="str">
        <f>IF(Sheet1!D879="","",Sheet1!D879)</f>
        <v/>
      </c>
      <c r="K883" s="21" t="str">
        <f>IF(Sheet1!E879="","",PROPER(Sheet1!E879))</f>
        <v/>
      </c>
    </row>
    <row r="884" spans="1:11" x14ac:dyDescent="0.35">
      <c r="A884"/>
      <c r="B884"/>
      <c r="C884"/>
      <c r="D884"/>
      <c r="E884" s="17"/>
      <c r="G884" s="5" t="str">
        <f>IF(Sheet1!B880="","",VLOOKUP(Sheet1!B880,'Support I'!B:C,2,FALSE))</f>
        <v/>
      </c>
      <c r="H884" s="6" t="str">
        <f>IF(Sheet1!C880="","",Sheet1!C880)</f>
        <v/>
      </c>
      <c r="I884" s="5" t="str">
        <f t="shared" si="16"/>
        <v/>
      </c>
      <c r="J884" s="6" t="str">
        <f>IF(Sheet1!D880="","",Sheet1!D880)</f>
        <v/>
      </c>
      <c r="K884" s="21" t="str">
        <f>IF(Sheet1!E880="","",PROPER(Sheet1!E880))</f>
        <v/>
      </c>
    </row>
    <row r="885" spans="1:11" x14ac:dyDescent="0.35">
      <c r="A885"/>
      <c r="B885"/>
      <c r="C885"/>
      <c r="D885"/>
      <c r="E885" s="17"/>
      <c r="G885" s="5" t="str">
        <f>IF(Sheet1!B881="","",VLOOKUP(Sheet1!B881,'Support I'!B:C,2,FALSE))</f>
        <v/>
      </c>
      <c r="H885" s="6" t="str">
        <f>IF(Sheet1!C881="","",Sheet1!C881)</f>
        <v/>
      </c>
      <c r="I885" s="5" t="str">
        <f t="shared" si="16"/>
        <v/>
      </c>
      <c r="J885" s="6" t="str">
        <f>IF(Sheet1!D881="","",Sheet1!D881)</f>
        <v/>
      </c>
      <c r="K885" s="21" t="str">
        <f>IF(Sheet1!E881="","",PROPER(Sheet1!E881))</f>
        <v/>
      </c>
    </row>
    <row r="886" spans="1:11" x14ac:dyDescent="0.35">
      <c r="A886"/>
      <c r="B886"/>
      <c r="C886"/>
      <c r="D886"/>
      <c r="E886" s="17"/>
      <c r="G886" s="5" t="str">
        <f>IF(Sheet1!B882="","",VLOOKUP(Sheet1!B882,'Support I'!B:C,2,FALSE))</f>
        <v/>
      </c>
      <c r="H886" s="6" t="str">
        <f>IF(Sheet1!C882="","",Sheet1!C882)</f>
        <v/>
      </c>
      <c r="I886" s="5" t="str">
        <f t="shared" si="16"/>
        <v/>
      </c>
      <c r="J886" s="6" t="str">
        <f>IF(Sheet1!D882="","",Sheet1!D882)</f>
        <v/>
      </c>
      <c r="K886" s="21" t="str">
        <f>IF(Sheet1!E882="","",PROPER(Sheet1!E882))</f>
        <v/>
      </c>
    </row>
    <row r="887" spans="1:11" x14ac:dyDescent="0.35">
      <c r="A887"/>
      <c r="B887"/>
      <c r="C887"/>
      <c r="D887"/>
      <c r="E887" s="17"/>
      <c r="G887" s="5" t="str">
        <f>IF(Sheet1!B883="","",VLOOKUP(Sheet1!B883,'Support I'!B:C,2,FALSE))</f>
        <v/>
      </c>
      <c r="H887" s="6" t="str">
        <f>IF(Sheet1!C883="","",Sheet1!C883)</f>
        <v/>
      </c>
      <c r="I887" s="5" t="str">
        <f t="shared" si="16"/>
        <v/>
      </c>
      <c r="J887" s="6" t="str">
        <f>IF(Sheet1!D883="","",Sheet1!D883)</f>
        <v/>
      </c>
      <c r="K887" s="21" t="str">
        <f>IF(Sheet1!E883="","",PROPER(Sheet1!E883))</f>
        <v/>
      </c>
    </row>
    <row r="888" spans="1:11" x14ac:dyDescent="0.35">
      <c r="A888"/>
      <c r="B888"/>
      <c r="C888"/>
      <c r="D888"/>
      <c r="E888" s="17"/>
      <c r="G888" s="5" t="str">
        <f>IF(Sheet1!B884="","",VLOOKUP(Sheet1!B884,'Support I'!B:C,2,FALSE))</f>
        <v/>
      </c>
      <c r="H888" s="6" t="str">
        <f>IF(Sheet1!C884="","",Sheet1!C884)</f>
        <v/>
      </c>
      <c r="I888" s="5" t="str">
        <f t="shared" si="16"/>
        <v/>
      </c>
      <c r="J888" s="6" t="str">
        <f>IF(Sheet1!D884="","",Sheet1!D884)</f>
        <v/>
      </c>
      <c r="K888" s="21" t="str">
        <f>IF(Sheet1!E884="","",PROPER(Sheet1!E884))</f>
        <v/>
      </c>
    </row>
    <row r="889" spans="1:11" x14ac:dyDescent="0.35">
      <c r="A889"/>
      <c r="B889"/>
      <c r="C889"/>
      <c r="D889"/>
      <c r="E889" s="17"/>
      <c r="G889" s="5" t="str">
        <f>IF(Sheet1!B885="","",VLOOKUP(Sheet1!B885,'Support I'!B:C,2,FALSE))</f>
        <v/>
      </c>
      <c r="H889" s="6" t="str">
        <f>IF(Sheet1!C885="","",Sheet1!C885)</f>
        <v/>
      </c>
      <c r="I889" s="5" t="str">
        <f t="shared" si="16"/>
        <v/>
      </c>
      <c r="J889" s="6" t="str">
        <f>IF(Sheet1!D885="","",Sheet1!D885)</f>
        <v/>
      </c>
      <c r="K889" s="21" t="str">
        <f>IF(Sheet1!E885="","",PROPER(Sheet1!E885))</f>
        <v/>
      </c>
    </row>
    <row r="890" spans="1:11" x14ac:dyDescent="0.35">
      <c r="A890"/>
      <c r="B890"/>
      <c r="C890"/>
      <c r="D890"/>
      <c r="E890" s="17"/>
      <c r="G890" s="5" t="str">
        <f>IF(Sheet1!B886="","",VLOOKUP(Sheet1!B886,'Support I'!B:C,2,FALSE))</f>
        <v/>
      </c>
      <c r="H890" s="6" t="str">
        <f>IF(Sheet1!C886="","",Sheet1!C886)</f>
        <v/>
      </c>
      <c r="I890" s="5" t="str">
        <f t="shared" si="16"/>
        <v/>
      </c>
      <c r="J890" s="6" t="str">
        <f>IF(Sheet1!D886="","",Sheet1!D886)</f>
        <v/>
      </c>
      <c r="K890" s="21" t="str">
        <f>IF(Sheet1!E886="","",PROPER(Sheet1!E886))</f>
        <v/>
      </c>
    </row>
    <row r="891" spans="1:11" x14ac:dyDescent="0.35">
      <c r="A891"/>
      <c r="B891"/>
      <c r="C891"/>
      <c r="D891"/>
      <c r="E891" s="17"/>
      <c r="G891" s="5" t="str">
        <f>IF(Sheet1!B887="","",VLOOKUP(Sheet1!B887,'Support I'!B:C,2,FALSE))</f>
        <v/>
      </c>
      <c r="H891" s="6" t="str">
        <f>IF(Sheet1!C887="","",Sheet1!C887)</f>
        <v/>
      </c>
      <c r="I891" s="5" t="str">
        <f t="shared" si="16"/>
        <v/>
      </c>
      <c r="J891" s="6" t="str">
        <f>IF(Sheet1!D887="","",Sheet1!D887)</f>
        <v/>
      </c>
      <c r="K891" s="21" t="str">
        <f>IF(Sheet1!E887="","",PROPER(Sheet1!E887))</f>
        <v/>
      </c>
    </row>
    <row r="892" spans="1:11" x14ac:dyDescent="0.35">
      <c r="A892"/>
      <c r="B892"/>
      <c r="C892"/>
      <c r="D892"/>
      <c r="E892" s="17"/>
      <c r="G892" s="5" t="str">
        <f>IF(Sheet1!B888="","",VLOOKUP(Sheet1!B888,'Support I'!B:C,2,FALSE))</f>
        <v/>
      </c>
      <c r="H892" s="6" t="str">
        <f>IF(Sheet1!C888="","",Sheet1!C888)</f>
        <v/>
      </c>
      <c r="I892" s="5" t="str">
        <f t="shared" si="16"/>
        <v/>
      </c>
      <c r="J892" s="6" t="str">
        <f>IF(Sheet1!D888="","",Sheet1!D888)</f>
        <v/>
      </c>
      <c r="K892" s="21" t="str">
        <f>IF(Sheet1!E888="","",PROPER(Sheet1!E888))</f>
        <v/>
      </c>
    </row>
    <row r="893" spans="1:11" x14ac:dyDescent="0.35">
      <c r="A893"/>
      <c r="B893"/>
      <c r="C893"/>
      <c r="D893"/>
      <c r="E893" s="17"/>
      <c r="G893" s="5" t="str">
        <f>IF(Sheet1!B889="","",VLOOKUP(Sheet1!B889,'Support I'!B:C,2,FALSE))</f>
        <v/>
      </c>
      <c r="H893" s="6" t="str">
        <f>IF(Sheet1!C889="","",Sheet1!C889)</f>
        <v/>
      </c>
      <c r="I893" s="5" t="str">
        <f t="shared" si="16"/>
        <v/>
      </c>
      <c r="J893" s="6" t="str">
        <f>IF(Sheet1!D889="","",Sheet1!D889)</f>
        <v/>
      </c>
      <c r="K893" s="21" t="str">
        <f>IF(Sheet1!E889="","",PROPER(Sheet1!E889))</f>
        <v/>
      </c>
    </row>
    <row r="894" spans="1:11" x14ac:dyDescent="0.35">
      <c r="A894"/>
      <c r="B894"/>
      <c r="C894"/>
      <c r="D894"/>
      <c r="E894" s="17"/>
      <c r="G894" s="5" t="str">
        <f>IF(Sheet1!B890="","",VLOOKUP(Sheet1!B890,'Support I'!B:C,2,FALSE))</f>
        <v/>
      </c>
      <c r="H894" s="6" t="str">
        <f>IF(Sheet1!C890="","",Sheet1!C890)</f>
        <v/>
      </c>
      <c r="I894" s="5" t="str">
        <f t="shared" si="16"/>
        <v/>
      </c>
      <c r="J894" s="6" t="str">
        <f>IF(Sheet1!D890="","",Sheet1!D890)</f>
        <v/>
      </c>
      <c r="K894" s="21" t="str">
        <f>IF(Sheet1!E890="","",PROPER(Sheet1!E890))</f>
        <v/>
      </c>
    </row>
    <row r="895" spans="1:11" x14ac:dyDescent="0.35">
      <c r="A895"/>
      <c r="B895"/>
      <c r="C895"/>
      <c r="D895"/>
      <c r="E895" s="17"/>
      <c r="G895" s="5" t="str">
        <f>IF(Sheet1!B891="","",VLOOKUP(Sheet1!B891,'Support I'!B:C,2,FALSE))</f>
        <v/>
      </c>
      <c r="H895" s="6" t="str">
        <f>IF(Sheet1!C891="","",Sheet1!C891)</f>
        <v/>
      </c>
      <c r="I895" s="5" t="str">
        <f t="shared" si="16"/>
        <v/>
      </c>
      <c r="J895" s="6" t="str">
        <f>IF(Sheet1!D891="","",Sheet1!D891)</f>
        <v/>
      </c>
      <c r="K895" s="21" t="str">
        <f>IF(Sheet1!E891="","",PROPER(Sheet1!E891))</f>
        <v/>
      </c>
    </row>
    <row r="896" spans="1:11" x14ac:dyDescent="0.35">
      <c r="A896"/>
      <c r="B896"/>
      <c r="C896"/>
      <c r="D896"/>
      <c r="E896" s="17"/>
      <c r="G896" s="5" t="str">
        <f>IF(Sheet1!B892="","",VLOOKUP(Sheet1!B892,'Support I'!B:C,2,FALSE))</f>
        <v/>
      </c>
      <c r="H896" s="6" t="str">
        <f>IF(Sheet1!C892="","",Sheet1!C892)</f>
        <v/>
      </c>
      <c r="I896" s="5" t="str">
        <f t="shared" si="16"/>
        <v/>
      </c>
      <c r="J896" s="6" t="str">
        <f>IF(Sheet1!D892="","",Sheet1!D892)</f>
        <v/>
      </c>
      <c r="K896" s="21" t="str">
        <f>IF(Sheet1!E892="","",PROPER(Sheet1!E892))</f>
        <v/>
      </c>
    </row>
    <row r="897" spans="1:11" x14ac:dyDescent="0.35">
      <c r="A897"/>
      <c r="B897"/>
      <c r="C897"/>
      <c r="D897"/>
      <c r="E897" s="17"/>
      <c r="G897" s="5" t="str">
        <f>IF(Sheet1!B893="","",VLOOKUP(Sheet1!B893,'Support I'!B:C,2,FALSE))</f>
        <v/>
      </c>
      <c r="H897" s="6" t="str">
        <f>IF(Sheet1!C893="","",Sheet1!C893)</f>
        <v/>
      </c>
      <c r="I897" s="5" t="str">
        <f t="shared" si="16"/>
        <v/>
      </c>
      <c r="J897" s="6" t="str">
        <f>IF(Sheet1!D893="","",Sheet1!D893)</f>
        <v/>
      </c>
      <c r="K897" s="21" t="str">
        <f>IF(Sheet1!E893="","",PROPER(Sheet1!E893))</f>
        <v/>
      </c>
    </row>
    <row r="898" spans="1:11" x14ac:dyDescent="0.35">
      <c r="A898"/>
      <c r="B898"/>
      <c r="C898"/>
      <c r="D898"/>
      <c r="E898" s="17"/>
      <c r="G898" s="5" t="str">
        <f>IF(Sheet1!B894="","",VLOOKUP(Sheet1!B894,'Support I'!B:C,2,FALSE))</f>
        <v/>
      </c>
      <c r="H898" s="6" t="str">
        <f>IF(Sheet1!C894="","",Sheet1!C894)</f>
        <v/>
      </c>
      <c r="I898" s="5" t="str">
        <f t="shared" si="16"/>
        <v/>
      </c>
      <c r="J898" s="6" t="str">
        <f>IF(Sheet1!D894="","",Sheet1!D894)</f>
        <v/>
      </c>
      <c r="K898" s="21" t="str">
        <f>IF(Sheet1!E894="","",PROPER(Sheet1!E894))</f>
        <v/>
      </c>
    </row>
    <row r="899" spans="1:11" x14ac:dyDescent="0.35">
      <c r="A899"/>
      <c r="B899"/>
      <c r="C899"/>
      <c r="D899"/>
      <c r="E899" s="17"/>
      <c r="G899" s="5" t="str">
        <f>IF(Sheet1!B895="","",VLOOKUP(Sheet1!B895,'Support I'!B:C,2,FALSE))</f>
        <v/>
      </c>
      <c r="H899" s="6" t="str">
        <f>IF(Sheet1!C895="","",Sheet1!C895)</f>
        <v/>
      </c>
      <c r="I899" s="5" t="str">
        <f t="shared" si="16"/>
        <v/>
      </c>
      <c r="J899" s="6" t="str">
        <f>IF(Sheet1!D895="","",Sheet1!D895)</f>
        <v/>
      </c>
      <c r="K899" s="21" t="str">
        <f>IF(Sheet1!E895="","",PROPER(Sheet1!E895))</f>
        <v/>
      </c>
    </row>
    <row r="900" spans="1:11" x14ac:dyDescent="0.35">
      <c r="A900"/>
      <c r="B900"/>
      <c r="C900"/>
      <c r="D900"/>
      <c r="E900" s="17"/>
      <c r="G900" s="5" t="str">
        <f>IF(Sheet1!B896="","",VLOOKUP(Sheet1!B896,'Support I'!B:C,2,FALSE))</f>
        <v/>
      </c>
      <c r="H900" s="6" t="str">
        <f>IF(Sheet1!C896="","",Sheet1!C896)</f>
        <v/>
      </c>
      <c r="I900" s="5" t="str">
        <f t="shared" si="16"/>
        <v/>
      </c>
      <c r="J900" s="6" t="str">
        <f>IF(Sheet1!D896="","",Sheet1!D896)</f>
        <v/>
      </c>
      <c r="K900" s="21" t="str">
        <f>IF(Sheet1!E896="","",PROPER(Sheet1!E896))</f>
        <v/>
      </c>
    </row>
    <row r="901" spans="1:11" x14ac:dyDescent="0.35">
      <c r="A901"/>
      <c r="B901"/>
      <c r="C901"/>
      <c r="D901"/>
      <c r="E901" s="17"/>
      <c r="G901" s="5" t="str">
        <f>IF(Sheet1!B897="","",VLOOKUP(Sheet1!B897,'Support I'!B:C,2,FALSE))</f>
        <v/>
      </c>
      <c r="H901" s="6" t="str">
        <f>IF(Sheet1!C897="","",Sheet1!C897)</f>
        <v/>
      </c>
      <c r="I901" s="5" t="str">
        <f t="shared" si="16"/>
        <v/>
      </c>
      <c r="J901" s="6" t="str">
        <f>IF(Sheet1!D897="","",Sheet1!D897)</f>
        <v/>
      </c>
      <c r="K901" s="21" t="str">
        <f>IF(Sheet1!E897="","",PROPER(Sheet1!E897))</f>
        <v/>
      </c>
    </row>
    <row r="902" spans="1:11" x14ac:dyDescent="0.35">
      <c r="A902"/>
      <c r="B902"/>
      <c r="C902"/>
      <c r="D902"/>
      <c r="E902" s="17"/>
      <c r="G902" s="5" t="str">
        <f>IF(Sheet1!B898="","",VLOOKUP(Sheet1!B898,'Support I'!B:C,2,FALSE))</f>
        <v/>
      </c>
      <c r="H902" s="6" t="str">
        <f>IF(Sheet1!C898="","",Sheet1!C898)</f>
        <v/>
      </c>
      <c r="I902" s="5" t="str">
        <f t="shared" si="16"/>
        <v/>
      </c>
      <c r="J902" s="6" t="str">
        <f>IF(Sheet1!D898="","",Sheet1!D898)</f>
        <v/>
      </c>
      <c r="K902" s="21" t="str">
        <f>IF(Sheet1!E898="","",PROPER(Sheet1!E898))</f>
        <v/>
      </c>
    </row>
    <row r="903" spans="1:11" x14ac:dyDescent="0.35">
      <c r="A903"/>
      <c r="B903"/>
      <c r="C903"/>
      <c r="D903"/>
      <c r="E903" s="17"/>
      <c r="G903" s="5" t="str">
        <f>IF(Sheet1!B899="","",VLOOKUP(Sheet1!B899,'Support I'!B:C,2,FALSE))</f>
        <v/>
      </c>
      <c r="H903" s="6" t="str">
        <f>IF(Sheet1!C899="","",Sheet1!C899)</f>
        <v/>
      </c>
      <c r="I903" s="5" t="str">
        <f t="shared" ref="I903:I966" si="17">IF(H903="","","Township")</f>
        <v/>
      </c>
      <c r="J903" s="6" t="str">
        <f>IF(Sheet1!D899="","",Sheet1!D899)</f>
        <v/>
      </c>
      <c r="K903" s="21" t="str">
        <f>IF(Sheet1!E899="","",PROPER(Sheet1!E899))</f>
        <v/>
      </c>
    </row>
    <row r="904" spans="1:11" x14ac:dyDescent="0.35">
      <c r="A904"/>
      <c r="B904"/>
      <c r="C904"/>
      <c r="D904"/>
      <c r="E904" s="17"/>
      <c r="G904" s="5" t="str">
        <f>IF(Sheet1!B900="","",VLOOKUP(Sheet1!B900,'Support I'!B:C,2,FALSE))</f>
        <v/>
      </c>
      <c r="H904" s="6" t="str">
        <f>IF(Sheet1!C900="","",Sheet1!C900)</f>
        <v/>
      </c>
      <c r="I904" s="5" t="str">
        <f t="shared" si="17"/>
        <v/>
      </c>
      <c r="J904" s="6" t="str">
        <f>IF(Sheet1!D900="","",Sheet1!D900)</f>
        <v/>
      </c>
      <c r="K904" s="21" t="str">
        <f>IF(Sheet1!E900="","",PROPER(Sheet1!E900))</f>
        <v/>
      </c>
    </row>
    <row r="905" spans="1:11" x14ac:dyDescent="0.35">
      <c r="A905"/>
      <c r="B905"/>
      <c r="C905"/>
      <c r="D905"/>
      <c r="E905" s="17"/>
      <c r="G905" s="5" t="str">
        <f>IF(Sheet1!B901="","",VLOOKUP(Sheet1!B901,'Support I'!B:C,2,FALSE))</f>
        <v/>
      </c>
      <c r="H905" s="6" t="str">
        <f>IF(Sheet1!C901="","",Sheet1!C901)</f>
        <v/>
      </c>
      <c r="I905" s="5" t="str">
        <f t="shared" si="17"/>
        <v/>
      </c>
      <c r="J905" s="6" t="str">
        <f>IF(Sheet1!D901="","",Sheet1!D901)</f>
        <v/>
      </c>
      <c r="K905" s="21" t="str">
        <f>IF(Sheet1!E901="","",PROPER(Sheet1!E901))</f>
        <v/>
      </c>
    </row>
    <row r="906" spans="1:11" x14ac:dyDescent="0.35">
      <c r="A906"/>
      <c r="B906"/>
      <c r="C906"/>
      <c r="D906"/>
      <c r="E906" s="17"/>
      <c r="G906" s="5" t="str">
        <f>IF(Sheet1!B902="","",VLOOKUP(Sheet1!B902,'Support I'!B:C,2,FALSE))</f>
        <v/>
      </c>
      <c r="H906" s="6" t="str">
        <f>IF(Sheet1!C902="","",Sheet1!C902)</f>
        <v/>
      </c>
      <c r="I906" s="5" t="str">
        <f t="shared" si="17"/>
        <v/>
      </c>
      <c r="J906" s="6" t="str">
        <f>IF(Sheet1!D902="","",Sheet1!D902)</f>
        <v/>
      </c>
      <c r="K906" s="21" t="str">
        <f>IF(Sheet1!E902="","",PROPER(Sheet1!E902))</f>
        <v/>
      </c>
    </row>
    <row r="907" spans="1:11" x14ac:dyDescent="0.35">
      <c r="A907"/>
      <c r="B907"/>
      <c r="C907"/>
      <c r="D907"/>
      <c r="E907" s="17"/>
      <c r="G907" s="5" t="str">
        <f>IF(Sheet1!B903="","",VLOOKUP(Sheet1!B903,'Support I'!B:C,2,FALSE))</f>
        <v/>
      </c>
      <c r="H907" s="6" t="str">
        <f>IF(Sheet1!C903="","",Sheet1!C903)</f>
        <v/>
      </c>
      <c r="I907" s="5" t="str">
        <f t="shared" si="17"/>
        <v/>
      </c>
      <c r="J907" s="6" t="str">
        <f>IF(Sheet1!D903="","",Sheet1!D903)</f>
        <v/>
      </c>
      <c r="K907" s="21" t="str">
        <f>IF(Sheet1!E903="","",PROPER(Sheet1!E903))</f>
        <v/>
      </c>
    </row>
    <row r="908" spans="1:11" x14ac:dyDescent="0.35">
      <c r="A908"/>
      <c r="B908"/>
      <c r="C908"/>
      <c r="D908"/>
      <c r="E908" s="17"/>
      <c r="G908" s="5" t="str">
        <f>IF(Sheet1!B904="","",VLOOKUP(Sheet1!B904,'Support I'!B:C,2,FALSE))</f>
        <v/>
      </c>
      <c r="H908" s="6" t="str">
        <f>IF(Sheet1!C904="","",Sheet1!C904)</f>
        <v/>
      </c>
      <c r="I908" s="5" t="str">
        <f t="shared" si="17"/>
        <v/>
      </c>
      <c r="J908" s="6" t="str">
        <f>IF(Sheet1!D904="","",Sheet1!D904)</f>
        <v/>
      </c>
      <c r="K908" s="21" t="str">
        <f>IF(Sheet1!E904="","",PROPER(Sheet1!E904))</f>
        <v/>
      </c>
    </row>
    <row r="909" spans="1:11" x14ac:dyDescent="0.35">
      <c r="A909"/>
      <c r="B909"/>
      <c r="C909"/>
      <c r="D909"/>
      <c r="E909" s="17"/>
      <c r="G909" s="5" t="str">
        <f>IF(Sheet1!B905="","",VLOOKUP(Sheet1!B905,'Support I'!B:C,2,FALSE))</f>
        <v/>
      </c>
      <c r="H909" s="6" t="str">
        <f>IF(Sheet1!C905="","",Sheet1!C905)</f>
        <v/>
      </c>
      <c r="I909" s="5" t="str">
        <f t="shared" si="17"/>
        <v/>
      </c>
      <c r="J909" s="6" t="str">
        <f>IF(Sheet1!D905="","",Sheet1!D905)</f>
        <v/>
      </c>
      <c r="K909" s="21" t="str">
        <f>IF(Sheet1!E905="","",PROPER(Sheet1!E905))</f>
        <v/>
      </c>
    </row>
    <row r="910" spans="1:11" x14ac:dyDescent="0.35">
      <c r="A910"/>
      <c r="B910"/>
      <c r="C910"/>
      <c r="D910"/>
      <c r="E910" s="17"/>
      <c r="G910" s="5" t="str">
        <f>IF(Sheet1!B906="","",VLOOKUP(Sheet1!B906,'Support I'!B:C,2,FALSE))</f>
        <v/>
      </c>
      <c r="H910" s="6" t="str">
        <f>IF(Sheet1!C906="","",Sheet1!C906)</f>
        <v/>
      </c>
      <c r="I910" s="5" t="str">
        <f t="shared" si="17"/>
        <v/>
      </c>
      <c r="J910" s="6" t="str">
        <f>IF(Sheet1!D906="","",Sheet1!D906)</f>
        <v/>
      </c>
      <c r="K910" s="21" t="str">
        <f>IF(Sheet1!E906="","",PROPER(Sheet1!E906))</f>
        <v/>
      </c>
    </row>
    <row r="911" spans="1:11" x14ac:dyDescent="0.35">
      <c r="A911"/>
      <c r="B911"/>
      <c r="C911"/>
      <c r="D911"/>
      <c r="E911" s="17"/>
      <c r="G911" s="5" t="str">
        <f>IF(Sheet1!B907="","",VLOOKUP(Sheet1!B907,'Support I'!B:C,2,FALSE))</f>
        <v/>
      </c>
      <c r="H911" s="6" t="str">
        <f>IF(Sheet1!C907="","",Sheet1!C907)</f>
        <v/>
      </c>
      <c r="I911" s="5" t="str">
        <f t="shared" si="17"/>
        <v/>
      </c>
      <c r="J911" s="6" t="str">
        <f>IF(Sheet1!D907="","",Sheet1!D907)</f>
        <v/>
      </c>
      <c r="K911" s="21" t="str">
        <f>IF(Sheet1!E907="","",PROPER(Sheet1!E907))</f>
        <v/>
      </c>
    </row>
    <row r="912" spans="1:11" x14ac:dyDescent="0.35">
      <c r="A912"/>
      <c r="B912"/>
      <c r="C912"/>
      <c r="D912"/>
      <c r="E912" s="17"/>
      <c r="G912" s="5" t="str">
        <f>IF(Sheet1!B908="","",VLOOKUP(Sheet1!B908,'Support I'!B:C,2,FALSE))</f>
        <v/>
      </c>
      <c r="H912" s="6" t="str">
        <f>IF(Sheet1!C908="","",Sheet1!C908)</f>
        <v/>
      </c>
      <c r="I912" s="5" t="str">
        <f t="shared" si="17"/>
        <v/>
      </c>
      <c r="J912" s="6" t="str">
        <f>IF(Sheet1!D908="","",Sheet1!D908)</f>
        <v/>
      </c>
      <c r="K912" s="21" t="str">
        <f>IF(Sheet1!E908="","",PROPER(Sheet1!E908))</f>
        <v/>
      </c>
    </row>
    <row r="913" spans="1:11" x14ac:dyDescent="0.35">
      <c r="A913"/>
      <c r="B913"/>
      <c r="C913"/>
      <c r="D913"/>
      <c r="E913" s="17"/>
      <c r="G913" s="5" t="str">
        <f>IF(Sheet1!B909="","",VLOOKUP(Sheet1!B909,'Support I'!B:C,2,FALSE))</f>
        <v/>
      </c>
      <c r="H913" s="6" t="str">
        <f>IF(Sheet1!C909="","",Sheet1!C909)</f>
        <v/>
      </c>
      <c r="I913" s="5" t="str">
        <f t="shared" si="17"/>
        <v/>
      </c>
      <c r="J913" s="6" t="str">
        <f>IF(Sheet1!D909="","",Sheet1!D909)</f>
        <v/>
      </c>
      <c r="K913" s="21" t="str">
        <f>IF(Sheet1!E909="","",PROPER(Sheet1!E909))</f>
        <v/>
      </c>
    </row>
    <row r="914" spans="1:11" x14ac:dyDescent="0.35">
      <c r="A914"/>
      <c r="B914"/>
      <c r="C914"/>
      <c r="D914"/>
      <c r="E914" s="17"/>
      <c r="G914" s="5" t="str">
        <f>IF(Sheet1!B910="","",VLOOKUP(Sheet1!B910,'Support I'!B:C,2,FALSE))</f>
        <v/>
      </c>
      <c r="H914" s="6" t="str">
        <f>IF(Sheet1!C910="","",Sheet1!C910)</f>
        <v/>
      </c>
      <c r="I914" s="5" t="str">
        <f t="shared" si="17"/>
        <v/>
      </c>
      <c r="J914" s="6" t="str">
        <f>IF(Sheet1!D910="","",Sheet1!D910)</f>
        <v/>
      </c>
      <c r="K914" s="21" t="str">
        <f>IF(Sheet1!E910="","",PROPER(Sheet1!E910))</f>
        <v/>
      </c>
    </row>
    <row r="915" spans="1:11" x14ac:dyDescent="0.35">
      <c r="A915"/>
      <c r="B915"/>
      <c r="C915"/>
      <c r="D915"/>
      <c r="E915" s="17"/>
      <c r="G915" s="5" t="str">
        <f>IF(Sheet1!B911="","",VLOOKUP(Sheet1!B911,'Support I'!B:C,2,FALSE))</f>
        <v/>
      </c>
      <c r="H915" s="6" t="str">
        <f>IF(Sheet1!C911="","",Sheet1!C911)</f>
        <v/>
      </c>
      <c r="I915" s="5" t="str">
        <f t="shared" si="17"/>
        <v/>
      </c>
      <c r="J915" s="6" t="str">
        <f>IF(Sheet1!D911="","",Sheet1!D911)</f>
        <v/>
      </c>
      <c r="K915" s="21" t="str">
        <f>IF(Sheet1!E911="","",PROPER(Sheet1!E911))</f>
        <v/>
      </c>
    </row>
    <row r="916" spans="1:11" x14ac:dyDescent="0.35">
      <c r="A916"/>
      <c r="B916"/>
      <c r="C916"/>
      <c r="D916"/>
      <c r="E916" s="17"/>
      <c r="G916" s="5" t="str">
        <f>IF(Sheet1!B912="","",VLOOKUP(Sheet1!B912,'Support I'!B:C,2,FALSE))</f>
        <v/>
      </c>
      <c r="H916" s="6" t="str">
        <f>IF(Sheet1!C912="","",Sheet1!C912)</f>
        <v/>
      </c>
      <c r="I916" s="5" t="str">
        <f t="shared" si="17"/>
        <v/>
      </c>
      <c r="J916" s="6" t="str">
        <f>IF(Sheet1!D912="","",Sheet1!D912)</f>
        <v/>
      </c>
      <c r="K916" s="21" t="str">
        <f>IF(Sheet1!E912="","",PROPER(Sheet1!E912))</f>
        <v/>
      </c>
    </row>
    <row r="917" spans="1:11" x14ac:dyDescent="0.35">
      <c r="A917"/>
      <c r="B917"/>
      <c r="C917"/>
      <c r="D917"/>
      <c r="E917" s="17"/>
      <c r="G917" s="5" t="str">
        <f>IF(Sheet1!B913="","",VLOOKUP(Sheet1!B913,'Support I'!B:C,2,FALSE))</f>
        <v/>
      </c>
      <c r="H917" s="6" t="str">
        <f>IF(Sheet1!C913="","",Sheet1!C913)</f>
        <v/>
      </c>
      <c r="I917" s="5" t="str">
        <f t="shared" si="17"/>
        <v/>
      </c>
      <c r="J917" s="6" t="str">
        <f>IF(Sheet1!D913="","",Sheet1!D913)</f>
        <v/>
      </c>
      <c r="K917" s="21" t="str">
        <f>IF(Sheet1!E913="","",PROPER(Sheet1!E913))</f>
        <v/>
      </c>
    </row>
    <row r="918" spans="1:11" x14ac:dyDescent="0.35">
      <c r="A918"/>
      <c r="B918"/>
      <c r="C918"/>
      <c r="D918"/>
      <c r="E918" s="17"/>
      <c r="G918" s="5" t="str">
        <f>IF(Sheet1!B914="","",VLOOKUP(Sheet1!B914,'Support I'!B:C,2,FALSE))</f>
        <v/>
      </c>
      <c r="H918" s="6" t="str">
        <f>IF(Sheet1!C914="","",Sheet1!C914)</f>
        <v/>
      </c>
      <c r="I918" s="5" t="str">
        <f t="shared" si="17"/>
        <v/>
      </c>
      <c r="J918" s="6" t="str">
        <f>IF(Sheet1!D914="","",Sheet1!D914)</f>
        <v/>
      </c>
      <c r="K918" s="21" t="str">
        <f>IF(Sheet1!E914="","",PROPER(Sheet1!E914))</f>
        <v/>
      </c>
    </row>
    <row r="919" spans="1:11" x14ac:dyDescent="0.35">
      <c r="A919"/>
      <c r="B919"/>
      <c r="C919"/>
      <c r="D919"/>
      <c r="E919" s="17"/>
      <c r="G919" s="5" t="str">
        <f>IF(Sheet1!B915="","",VLOOKUP(Sheet1!B915,'Support I'!B:C,2,FALSE))</f>
        <v/>
      </c>
      <c r="H919" s="6" t="str">
        <f>IF(Sheet1!C915="","",Sheet1!C915)</f>
        <v/>
      </c>
      <c r="I919" s="5" t="str">
        <f t="shared" si="17"/>
        <v/>
      </c>
      <c r="J919" s="6" t="str">
        <f>IF(Sheet1!D915="","",Sheet1!D915)</f>
        <v/>
      </c>
      <c r="K919" s="21" t="str">
        <f>IF(Sheet1!E915="","",PROPER(Sheet1!E915))</f>
        <v/>
      </c>
    </row>
    <row r="920" spans="1:11" x14ac:dyDescent="0.35">
      <c r="A920"/>
      <c r="B920"/>
      <c r="C920"/>
      <c r="D920"/>
      <c r="E920" s="17"/>
      <c r="G920" s="5" t="str">
        <f>IF(Sheet1!B916="","",VLOOKUP(Sheet1!B916,'Support I'!B:C,2,FALSE))</f>
        <v/>
      </c>
      <c r="H920" s="6" t="str">
        <f>IF(Sheet1!C916="","",Sheet1!C916)</f>
        <v/>
      </c>
      <c r="I920" s="5" t="str">
        <f t="shared" si="17"/>
        <v/>
      </c>
      <c r="J920" s="6" t="str">
        <f>IF(Sheet1!D916="","",Sheet1!D916)</f>
        <v/>
      </c>
      <c r="K920" s="21" t="str">
        <f>IF(Sheet1!E916="","",PROPER(Sheet1!E916))</f>
        <v/>
      </c>
    </row>
    <row r="921" spans="1:11" x14ac:dyDescent="0.35">
      <c r="A921"/>
      <c r="B921"/>
      <c r="C921"/>
      <c r="D921"/>
      <c r="E921" s="17"/>
      <c r="G921" s="5" t="str">
        <f>IF(Sheet1!B917="","",VLOOKUP(Sheet1!B917,'Support I'!B:C,2,FALSE))</f>
        <v/>
      </c>
      <c r="H921" s="6" t="str">
        <f>IF(Sheet1!C917="","",Sheet1!C917)</f>
        <v/>
      </c>
      <c r="I921" s="5" t="str">
        <f t="shared" si="17"/>
        <v/>
      </c>
      <c r="J921" s="6" t="str">
        <f>IF(Sheet1!D917="","",Sheet1!D917)</f>
        <v/>
      </c>
      <c r="K921" s="21" t="str">
        <f>IF(Sheet1!E917="","",PROPER(Sheet1!E917))</f>
        <v/>
      </c>
    </row>
    <row r="922" spans="1:11" x14ac:dyDescent="0.35">
      <c r="A922"/>
      <c r="B922"/>
      <c r="C922"/>
      <c r="D922"/>
      <c r="E922" s="17"/>
      <c r="G922" s="5" t="str">
        <f>IF(Sheet1!B918="","",VLOOKUP(Sheet1!B918,'Support I'!B:C,2,FALSE))</f>
        <v/>
      </c>
      <c r="H922" s="6" t="str">
        <f>IF(Sheet1!C918="","",Sheet1!C918)</f>
        <v/>
      </c>
      <c r="I922" s="5" t="str">
        <f t="shared" si="17"/>
        <v/>
      </c>
      <c r="J922" s="6" t="str">
        <f>IF(Sheet1!D918="","",Sheet1!D918)</f>
        <v/>
      </c>
      <c r="K922" s="21" t="str">
        <f>IF(Sheet1!E918="","",PROPER(Sheet1!E918))</f>
        <v/>
      </c>
    </row>
    <row r="923" spans="1:11" x14ac:dyDescent="0.35">
      <c r="A923"/>
      <c r="B923"/>
      <c r="C923"/>
      <c r="D923"/>
      <c r="E923" s="17"/>
      <c r="G923" s="5" t="str">
        <f>IF(Sheet1!B919="","",VLOOKUP(Sheet1!B919,'Support I'!B:C,2,FALSE))</f>
        <v/>
      </c>
      <c r="H923" s="6" t="str">
        <f>IF(Sheet1!C919="","",Sheet1!C919)</f>
        <v/>
      </c>
      <c r="I923" s="5" t="str">
        <f t="shared" si="17"/>
        <v/>
      </c>
      <c r="J923" s="6" t="str">
        <f>IF(Sheet1!D919="","",Sheet1!D919)</f>
        <v/>
      </c>
      <c r="K923" s="21" t="str">
        <f>IF(Sheet1!E919="","",PROPER(Sheet1!E919))</f>
        <v/>
      </c>
    </row>
    <row r="924" spans="1:11" x14ac:dyDescent="0.35">
      <c r="A924"/>
      <c r="B924"/>
      <c r="C924"/>
      <c r="D924"/>
      <c r="E924" s="17"/>
      <c r="G924" s="5" t="str">
        <f>IF(Sheet1!B920="","",VLOOKUP(Sheet1!B920,'Support I'!B:C,2,FALSE))</f>
        <v/>
      </c>
      <c r="H924" s="6" t="str">
        <f>IF(Sheet1!C920="","",Sheet1!C920)</f>
        <v/>
      </c>
      <c r="I924" s="5" t="str">
        <f t="shared" si="17"/>
        <v/>
      </c>
      <c r="J924" s="6" t="str">
        <f>IF(Sheet1!D920="","",Sheet1!D920)</f>
        <v/>
      </c>
      <c r="K924" s="21" t="str">
        <f>IF(Sheet1!E920="","",PROPER(Sheet1!E920))</f>
        <v/>
      </c>
    </row>
    <row r="925" spans="1:11" x14ac:dyDescent="0.35">
      <c r="A925"/>
      <c r="B925"/>
      <c r="C925"/>
      <c r="D925"/>
      <c r="E925" s="17"/>
      <c r="G925" s="5" t="str">
        <f>IF(Sheet1!B921="","",VLOOKUP(Sheet1!B921,'Support I'!B:C,2,FALSE))</f>
        <v/>
      </c>
      <c r="H925" s="6" t="str">
        <f>IF(Sheet1!C921="","",Sheet1!C921)</f>
        <v/>
      </c>
      <c r="I925" s="5" t="str">
        <f t="shared" si="17"/>
        <v/>
      </c>
      <c r="J925" s="6" t="str">
        <f>IF(Sheet1!D921="","",Sheet1!D921)</f>
        <v/>
      </c>
      <c r="K925" s="21" t="str">
        <f>IF(Sheet1!E921="","",PROPER(Sheet1!E921))</f>
        <v/>
      </c>
    </row>
    <row r="926" spans="1:11" x14ac:dyDescent="0.35">
      <c r="A926"/>
      <c r="B926"/>
      <c r="C926"/>
      <c r="D926"/>
      <c r="E926" s="17"/>
      <c r="G926" s="5" t="str">
        <f>IF(Sheet1!B922="","",VLOOKUP(Sheet1!B922,'Support I'!B:C,2,FALSE))</f>
        <v/>
      </c>
      <c r="H926" s="6" t="str">
        <f>IF(Sheet1!C922="","",Sheet1!C922)</f>
        <v/>
      </c>
      <c r="I926" s="5" t="str">
        <f t="shared" si="17"/>
        <v/>
      </c>
      <c r="J926" s="6" t="str">
        <f>IF(Sheet1!D922="","",Sheet1!D922)</f>
        <v/>
      </c>
      <c r="K926" s="21" t="str">
        <f>IF(Sheet1!E922="","",PROPER(Sheet1!E922))</f>
        <v/>
      </c>
    </row>
    <row r="927" spans="1:11" x14ac:dyDescent="0.35">
      <c r="A927"/>
      <c r="B927"/>
      <c r="C927"/>
      <c r="D927"/>
      <c r="E927" s="17"/>
      <c r="G927" s="5" t="str">
        <f>IF(Sheet1!B923="","",VLOOKUP(Sheet1!B923,'Support I'!B:C,2,FALSE))</f>
        <v/>
      </c>
      <c r="H927" s="6" t="str">
        <f>IF(Sheet1!C923="","",Sheet1!C923)</f>
        <v/>
      </c>
      <c r="I927" s="5" t="str">
        <f t="shared" si="17"/>
        <v/>
      </c>
      <c r="J927" s="6" t="str">
        <f>IF(Sheet1!D923="","",Sheet1!D923)</f>
        <v/>
      </c>
      <c r="K927" s="21" t="str">
        <f>IF(Sheet1!E923="","",PROPER(Sheet1!E923))</f>
        <v/>
      </c>
    </row>
    <row r="928" spans="1:11" x14ac:dyDescent="0.35">
      <c r="A928"/>
      <c r="B928"/>
      <c r="C928"/>
      <c r="D928"/>
      <c r="E928" s="17"/>
      <c r="G928" s="5" t="str">
        <f>IF(Sheet1!B924="","",VLOOKUP(Sheet1!B924,'Support I'!B:C,2,FALSE))</f>
        <v/>
      </c>
      <c r="H928" s="6" t="str">
        <f>IF(Sheet1!C924="","",Sheet1!C924)</f>
        <v/>
      </c>
      <c r="I928" s="5" t="str">
        <f t="shared" si="17"/>
        <v/>
      </c>
      <c r="J928" s="6" t="str">
        <f>IF(Sheet1!D924="","",Sheet1!D924)</f>
        <v/>
      </c>
      <c r="K928" s="21" t="str">
        <f>IF(Sheet1!E924="","",PROPER(Sheet1!E924))</f>
        <v/>
      </c>
    </row>
    <row r="929" spans="1:11" x14ac:dyDescent="0.35">
      <c r="A929"/>
      <c r="B929"/>
      <c r="C929"/>
      <c r="D929"/>
      <c r="E929" s="17"/>
      <c r="G929" s="5" t="str">
        <f>IF(Sheet1!B925="","",VLOOKUP(Sheet1!B925,'Support I'!B:C,2,FALSE))</f>
        <v/>
      </c>
      <c r="H929" s="6" t="str">
        <f>IF(Sheet1!C925="","",Sheet1!C925)</f>
        <v/>
      </c>
      <c r="I929" s="5" t="str">
        <f t="shared" si="17"/>
        <v/>
      </c>
      <c r="J929" s="6" t="str">
        <f>IF(Sheet1!D925="","",Sheet1!D925)</f>
        <v/>
      </c>
      <c r="K929" s="21" t="str">
        <f>IF(Sheet1!E925="","",PROPER(Sheet1!E925))</f>
        <v/>
      </c>
    </row>
    <row r="930" spans="1:11" x14ac:dyDescent="0.35">
      <c r="A930"/>
      <c r="B930"/>
      <c r="C930"/>
      <c r="D930"/>
      <c r="E930" s="17"/>
      <c r="G930" s="5" t="str">
        <f>IF(Sheet1!B926="","",VLOOKUP(Sheet1!B926,'Support I'!B:C,2,FALSE))</f>
        <v/>
      </c>
      <c r="H930" s="6" t="str">
        <f>IF(Sheet1!C926="","",Sheet1!C926)</f>
        <v/>
      </c>
      <c r="I930" s="5" t="str">
        <f t="shared" si="17"/>
        <v/>
      </c>
      <c r="J930" s="6" t="str">
        <f>IF(Sheet1!D926="","",Sheet1!D926)</f>
        <v/>
      </c>
      <c r="K930" s="21" t="str">
        <f>IF(Sheet1!E926="","",PROPER(Sheet1!E926))</f>
        <v/>
      </c>
    </row>
    <row r="931" spans="1:11" x14ac:dyDescent="0.35">
      <c r="A931"/>
      <c r="B931"/>
      <c r="C931"/>
      <c r="D931"/>
      <c r="E931" s="17"/>
      <c r="G931" s="5" t="str">
        <f>IF(Sheet1!B927="","",VLOOKUP(Sheet1!B927,'Support I'!B:C,2,FALSE))</f>
        <v/>
      </c>
      <c r="H931" s="6" t="str">
        <f>IF(Sheet1!C927="","",Sheet1!C927)</f>
        <v/>
      </c>
      <c r="I931" s="5" t="str">
        <f t="shared" si="17"/>
        <v/>
      </c>
      <c r="J931" s="6" t="str">
        <f>IF(Sheet1!D927="","",Sheet1!D927)</f>
        <v/>
      </c>
      <c r="K931" s="21" t="str">
        <f>IF(Sheet1!E927="","",PROPER(Sheet1!E927))</f>
        <v/>
      </c>
    </row>
    <row r="932" spans="1:11" x14ac:dyDescent="0.35">
      <c r="A932"/>
      <c r="B932"/>
      <c r="C932"/>
      <c r="D932"/>
      <c r="E932" s="17"/>
      <c r="G932" s="5" t="str">
        <f>IF(Sheet1!B928="","",VLOOKUP(Sheet1!B928,'Support I'!B:C,2,FALSE))</f>
        <v/>
      </c>
      <c r="H932" s="6" t="str">
        <f>IF(Sheet1!C928="","",Sheet1!C928)</f>
        <v/>
      </c>
      <c r="I932" s="5" t="str">
        <f t="shared" si="17"/>
        <v/>
      </c>
      <c r="J932" s="6" t="str">
        <f>IF(Sheet1!D928="","",Sheet1!D928)</f>
        <v/>
      </c>
      <c r="K932" s="21" t="str">
        <f>IF(Sheet1!E928="","",PROPER(Sheet1!E928))</f>
        <v/>
      </c>
    </row>
    <row r="933" spans="1:11" x14ac:dyDescent="0.35">
      <c r="A933"/>
      <c r="B933"/>
      <c r="C933"/>
      <c r="D933"/>
      <c r="E933" s="17"/>
      <c r="G933" s="5" t="str">
        <f>IF(Sheet1!B929="","",VLOOKUP(Sheet1!B929,'Support I'!B:C,2,FALSE))</f>
        <v/>
      </c>
      <c r="H933" s="6" t="str">
        <f>IF(Sheet1!C929="","",Sheet1!C929)</f>
        <v/>
      </c>
      <c r="I933" s="5" t="str">
        <f t="shared" si="17"/>
        <v/>
      </c>
      <c r="J933" s="6" t="str">
        <f>IF(Sheet1!D929="","",Sheet1!D929)</f>
        <v/>
      </c>
      <c r="K933" s="21" t="str">
        <f>IF(Sheet1!E929="","",PROPER(Sheet1!E929))</f>
        <v/>
      </c>
    </row>
    <row r="934" spans="1:11" x14ac:dyDescent="0.35">
      <c r="A934"/>
      <c r="B934"/>
      <c r="C934"/>
      <c r="D934"/>
      <c r="E934" s="17"/>
      <c r="G934" s="5" t="str">
        <f>IF(Sheet1!B930="","",VLOOKUP(Sheet1!B930,'Support I'!B:C,2,FALSE))</f>
        <v/>
      </c>
      <c r="H934" s="6" t="str">
        <f>IF(Sheet1!C930="","",Sheet1!C930)</f>
        <v/>
      </c>
      <c r="I934" s="5" t="str">
        <f t="shared" si="17"/>
        <v/>
      </c>
      <c r="J934" s="6" t="str">
        <f>IF(Sheet1!D930="","",Sheet1!D930)</f>
        <v/>
      </c>
      <c r="K934" s="21" t="str">
        <f>IF(Sheet1!E930="","",PROPER(Sheet1!E930))</f>
        <v/>
      </c>
    </row>
    <row r="935" spans="1:11" x14ac:dyDescent="0.35">
      <c r="A935"/>
      <c r="B935"/>
      <c r="C935"/>
      <c r="D935"/>
      <c r="E935" s="17"/>
      <c r="G935" s="5" t="str">
        <f>IF(Sheet1!B931="","",VLOOKUP(Sheet1!B931,'Support I'!B:C,2,FALSE))</f>
        <v/>
      </c>
      <c r="H935" s="6" t="str">
        <f>IF(Sheet1!C931="","",Sheet1!C931)</f>
        <v/>
      </c>
      <c r="I935" s="5" t="str">
        <f t="shared" si="17"/>
        <v/>
      </c>
      <c r="J935" s="6" t="str">
        <f>IF(Sheet1!D931="","",Sheet1!D931)</f>
        <v/>
      </c>
      <c r="K935" s="21" t="str">
        <f>IF(Sheet1!E931="","",PROPER(Sheet1!E931))</f>
        <v/>
      </c>
    </row>
    <row r="936" spans="1:11" x14ac:dyDescent="0.35">
      <c r="A936"/>
      <c r="B936"/>
      <c r="C936"/>
      <c r="D936"/>
      <c r="E936" s="17"/>
      <c r="G936" s="5" t="str">
        <f>IF(Sheet1!B932="","",VLOOKUP(Sheet1!B932,'Support I'!B:C,2,FALSE))</f>
        <v/>
      </c>
      <c r="H936" s="6" t="str">
        <f>IF(Sheet1!C932="","",Sheet1!C932)</f>
        <v/>
      </c>
      <c r="I936" s="5" t="str">
        <f t="shared" si="17"/>
        <v/>
      </c>
      <c r="J936" s="6" t="str">
        <f>IF(Sheet1!D932="","",Sheet1!D932)</f>
        <v/>
      </c>
      <c r="K936" s="21" t="str">
        <f>IF(Sheet1!E932="","",PROPER(Sheet1!E932))</f>
        <v/>
      </c>
    </row>
    <row r="937" spans="1:11" x14ac:dyDescent="0.35">
      <c r="A937"/>
      <c r="B937"/>
      <c r="C937"/>
      <c r="D937"/>
      <c r="E937" s="17"/>
      <c r="G937" s="5" t="str">
        <f>IF(Sheet1!B933="","",VLOOKUP(Sheet1!B933,'Support I'!B:C,2,FALSE))</f>
        <v/>
      </c>
      <c r="H937" s="6" t="str">
        <f>IF(Sheet1!C933="","",Sheet1!C933)</f>
        <v/>
      </c>
      <c r="I937" s="5" t="str">
        <f t="shared" si="17"/>
        <v/>
      </c>
      <c r="J937" s="6" t="str">
        <f>IF(Sheet1!D933="","",Sheet1!D933)</f>
        <v/>
      </c>
      <c r="K937" s="21" t="str">
        <f>IF(Sheet1!E933="","",PROPER(Sheet1!E933))</f>
        <v/>
      </c>
    </row>
    <row r="938" spans="1:11" x14ac:dyDescent="0.35">
      <c r="A938"/>
      <c r="B938"/>
      <c r="C938"/>
      <c r="D938"/>
      <c r="E938" s="17"/>
      <c r="G938" s="5" t="str">
        <f>IF(Sheet1!B934="","",VLOOKUP(Sheet1!B934,'Support I'!B:C,2,FALSE))</f>
        <v/>
      </c>
      <c r="H938" s="6" t="str">
        <f>IF(Sheet1!C934="","",Sheet1!C934)</f>
        <v/>
      </c>
      <c r="I938" s="5" t="str">
        <f t="shared" si="17"/>
        <v/>
      </c>
      <c r="J938" s="6" t="str">
        <f>IF(Sheet1!D934="","",Sheet1!D934)</f>
        <v/>
      </c>
      <c r="K938" s="21" t="str">
        <f>IF(Sheet1!E934="","",PROPER(Sheet1!E934))</f>
        <v/>
      </c>
    </row>
    <row r="939" spans="1:11" x14ac:dyDescent="0.35">
      <c r="A939"/>
      <c r="B939"/>
      <c r="C939"/>
      <c r="D939"/>
      <c r="E939" s="17"/>
      <c r="G939" s="5" t="str">
        <f>IF(Sheet1!B935="","",VLOOKUP(Sheet1!B935,'Support I'!B:C,2,FALSE))</f>
        <v/>
      </c>
      <c r="H939" s="6" t="str">
        <f>IF(Sheet1!C935="","",Sheet1!C935)</f>
        <v/>
      </c>
      <c r="I939" s="5" t="str">
        <f t="shared" si="17"/>
        <v/>
      </c>
      <c r="J939" s="6" t="str">
        <f>IF(Sheet1!D935="","",Sheet1!D935)</f>
        <v/>
      </c>
      <c r="K939" s="21" t="str">
        <f>IF(Sheet1!E935="","",PROPER(Sheet1!E935))</f>
        <v/>
      </c>
    </row>
    <row r="940" spans="1:11" x14ac:dyDescent="0.35">
      <c r="A940"/>
      <c r="B940"/>
      <c r="C940"/>
      <c r="D940"/>
      <c r="E940" s="17"/>
      <c r="G940" s="5" t="str">
        <f>IF(Sheet1!B936="","",VLOOKUP(Sheet1!B936,'Support I'!B:C,2,FALSE))</f>
        <v/>
      </c>
      <c r="H940" s="6" t="str">
        <f>IF(Sheet1!C936="","",Sheet1!C936)</f>
        <v/>
      </c>
      <c r="I940" s="5" t="str">
        <f t="shared" si="17"/>
        <v/>
      </c>
      <c r="J940" s="6" t="str">
        <f>IF(Sheet1!D936="","",Sheet1!D936)</f>
        <v/>
      </c>
      <c r="K940" s="21" t="str">
        <f>IF(Sheet1!E936="","",PROPER(Sheet1!E936))</f>
        <v/>
      </c>
    </row>
    <row r="941" spans="1:11" x14ac:dyDescent="0.35">
      <c r="A941"/>
      <c r="B941"/>
      <c r="C941"/>
      <c r="D941"/>
      <c r="E941" s="17"/>
      <c r="G941" s="5" t="str">
        <f>IF(Sheet1!B937="","",VLOOKUP(Sheet1!B937,'Support I'!B:C,2,FALSE))</f>
        <v/>
      </c>
      <c r="H941" s="6" t="str">
        <f>IF(Sheet1!C937="","",Sheet1!C937)</f>
        <v/>
      </c>
      <c r="I941" s="5" t="str">
        <f t="shared" si="17"/>
        <v/>
      </c>
      <c r="J941" s="6" t="str">
        <f>IF(Sheet1!D937="","",Sheet1!D937)</f>
        <v/>
      </c>
      <c r="K941" s="21" t="str">
        <f>IF(Sheet1!E937="","",PROPER(Sheet1!E937))</f>
        <v/>
      </c>
    </row>
    <row r="942" spans="1:11" x14ac:dyDescent="0.35">
      <c r="A942"/>
      <c r="B942"/>
      <c r="C942"/>
      <c r="D942"/>
      <c r="E942" s="17"/>
      <c r="G942" s="5" t="str">
        <f>IF(Sheet1!B938="","",VLOOKUP(Sheet1!B938,'Support I'!B:C,2,FALSE))</f>
        <v/>
      </c>
      <c r="H942" s="6" t="str">
        <f>IF(Sheet1!C938="","",Sheet1!C938)</f>
        <v/>
      </c>
      <c r="I942" s="5" t="str">
        <f t="shared" si="17"/>
        <v/>
      </c>
      <c r="J942" s="6" t="str">
        <f>IF(Sheet1!D938="","",Sheet1!D938)</f>
        <v/>
      </c>
      <c r="K942" s="21" t="str">
        <f>IF(Sheet1!E938="","",PROPER(Sheet1!E938))</f>
        <v/>
      </c>
    </row>
    <row r="943" spans="1:11" x14ac:dyDescent="0.35">
      <c r="A943"/>
      <c r="B943"/>
      <c r="C943"/>
      <c r="D943"/>
      <c r="E943" s="17"/>
      <c r="G943" s="5" t="str">
        <f>IF(Sheet1!B939="","",VLOOKUP(Sheet1!B939,'Support I'!B:C,2,FALSE))</f>
        <v/>
      </c>
      <c r="H943" s="6" t="str">
        <f>IF(Sheet1!C939="","",Sheet1!C939)</f>
        <v/>
      </c>
      <c r="I943" s="5" t="str">
        <f t="shared" si="17"/>
        <v/>
      </c>
      <c r="J943" s="6" t="str">
        <f>IF(Sheet1!D939="","",Sheet1!D939)</f>
        <v/>
      </c>
      <c r="K943" s="21" t="str">
        <f>IF(Sheet1!E939="","",PROPER(Sheet1!E939))</f>
        <v/>
      </c>
    </row>
    <row r="944" spans="1:11" x14ac:dyDescent="0.35">
      <c r="A944"/>
      <c r="B944"/>
      <c r="C944"/>
      <c r="D944"/>
      <c r="E944" s="17"/>
      <c r="G944" s="5" t="str">
        <f>IF(Sheet1!B940="","",VLOOKUP(Sheet1!B940,'Support I'!B:C,2,FALSE))</f>
        <v/>
      </c>
      <c r="H944" s="6" t="str">
        <f>IF(Sheet1!C940="","",Sheet1!C940)</f>
        <v/>
      </c>
      <c r="I944" s="5" t="str">
        <f t="shared" si="17"/>
        <v/>
      </c>
      <c r="J944" s="6" t="str">
        <f>IF(Sheet1!D940="","",Sheet1!D940)</f>
        <v/>
      </c>
      <c r="K944" s="21" t="str">
        <f>IF(Sheet1!E940="","",PROPER(Sheet1!E940))</f>
        <v/>
      </c>
    </row>
    <row r="945" spans="1:11" x14ac:dyDescent="0.35">
      <c r="A945"/>
      <c r="B945"/>
      <c r="C945"/>
      <c r="D945"/>
      <c r="E945" s="17"/>
      <c r="G945" s="5" t="str">
        <f>IF(Sheet1!B941="","",VLOOKUP(Sheet1!B941,'Support I'!B:C,2,FALSE))</f>
        <v/>
      </c>
      <c r="H945" s="6" t="str">
        <f>IF(Sheet1!C941="","",Sheet1!C941)</f>
        <v/>
      </c>
      <c r="I945" s="5" t="str">
        <f t="shared" si="17"/>
        <v/>
      </c>
      <c r="J945" s="6" t="str">
        <f>IF(Sheet1!D941="","",Sheet1!D941)</f>
        <v/>
      </c>
      <c r="K945" s="21" t="str">
        <f>IF(Sheet1!E941="","",PROPER(Sheet1!E941))</f>
        <v/>
      </c>
    </row>
    <row r="946" spans="1:11" x14ac:dyDescent="0.35">
      <c r="A946"/>
      <c r="B946"/>
      <c r="C946"/>
      <c r="D946"/>
      <c r="E946" s="17"/>
      <c r="G946" s="5" t="str">
        <f>IF(Sheet1!B942="","",VLOOKUP(Sheet1!B942,'Support I'!B:C,2,FALSE))</f>
        <v/>
      </c>
      <c r="H946" s="6" t="str">
        <f>IF(Sheet1!C942="","",Sheet1!C942)</f>
        <v/>
      </c>
      <c r="I946" s="5" t="str">
        <f t="shared" si="17"/>
        <v/>
      </c>
      <c r="J946" s="6" t="str">
        <f>IF(Sheet1!D942="","",Sheet1!D942)</f>
        <v/>
      </c>
      <c r="K946" s="21" t="str">
        <f>IF(Sheet1!E942="","",PROPER(Sheet1!E942))</f>
        <v/>
      </c>
    </row>
    <row r="947" spans="1:11" x14ac:dyDescent="0.35">
      <c r="A947"/>
      <c r="B947"/>
      <c r="C947"/>
      <c r="D947"/>
      <c r="E947" s="17"/>
      <c r="G947" s="5" t="str">
        <f>IF(Sheet1!B943="","",VLOOKUP(Sheet1!B943,'Support I'!B:C,2,FALSE))</f>
        <v/>
      </c>
      <c r="H947" s="6" t="str">
        <f>IF(Sheet1!C943="","",Sheet1!C943)</f>
        <v/>
      </c>
      <c r="I947" s="5" t="str">
        <f t="shared" si="17"/>
        <v/>
      </c>
      <c r="J947" s="6" t="str">
        <f>IF(Sheet1!D943="","",Sheet1!D943)</f>
        <v/>
      </c>
      <c r="K947" s="21" t="str">
        <f>IF(Sheet1!E943="","",PROPER(Sheet1!E943))</f>
        <v/>
      </c>
    </row>
    <row r="948" spans="1:11" x14ac:dyDescent="0.35">
      <c r="A948"/>
      <c r="B948"/>
      <c r="C948"/>
      <c r="D948"/>
      <c r="E948" s="17"/>
      <c r="G948" s="5" t="str">
        <f>IF(Sheet1!B944="","",VLOOKUP(Sheet1!B944,'Support I'!B:C,2,FALSE))</f>
        <v/>
      </c>
      <c r="H948" s="6" t="str">
        <f>IF(Sheet1!C944="","",Sheet1!C944)</f>
        <v/>
      </c>
      <c r="I948" s="5" t="str">
        <f t="shared" si="17"/>
        <v/>
      </c>
      <c r="J948" s="6" t="str">
        <f>IF(Sheet1!D944="","",Sheet1!D944)</f>
        <v/>
      </c>
      <c r="K948" s="21" t="str">
        <f>IF(Sheet1!E944="","",PROPER(Sheet1!E944))</f>
        <v/>
      </c>
    </row>
    <row r="949" spans="1:11" x14ac:dyDescent="0.35">
      <c r="A949"/>
      <c r="B949"/>
      <c r="C949"/>
      <c r="D949"/>
      <c r="E949" s="17"/>
      <c r="G949" s="5" t="str">
        <f>IF(Sheet1!B945="","",VLOOKUP(Sheet1!B945,'Support I'!B:C,2,FALSE))</f>
        <v/>
      </c>
      <c r="H949" s="6" t="str">
        <f>IF(Sheet1!C945="","",Sheet1!C945)</f>
        <v/>
      </c>
      <c r="I949" s="5" t="str">
        <f t="shared" si="17"/>
        <v/>
      </c>
      <c r="J949" s="6" t="str">
        <f>IF(Sheet1!D945="","",Sheet1!D945)</f>
        <v/>
      </c>
      <c r="K949" s="21" t="str">
        <f>IF(Sheet1!E945="","",PROPER(Sheet1!E945))</f>
        <v/>
      </c>
    </row>
    <row r="950" spans="1:11" x14ac:dyDescent="0.35">
      <c r="A950"/>
      <c r="B950"/>
      <c r="C950"/>
      <c r="D950"/>
      <c r="E950" s="17"/>
      <c r="G950" s="5" t="str">
        <f>IF(Sheet1!B946="","",VLOOKUP(Sheet1!B946,'Support I'!B:C,2,FALSE))</f>
        <v/>
      </c>
      <c r="H950" s="6" t="str">
        <f>IF(Sheet1!C946="","",Sheet1!C946)</f>
        <v/>
      </c>
      <c r="I950" s="5" t="str">
        <f t="shared" si="17"/>
        <v/>
      </c>
      <c r="J950" s="6" t="str">
        <f>IF(Sheet1!D946="","",Sheet1!D946)</f>
        <v/>
      </c>
      <c r="K950" s="21" t="str">
        <f>IF(Sheet1!E946="","",PROPER(Sheet1!E946))</f>
        <v/>
      </c>
    </row>
    <row r="951" spans="1:11" x14ac:dyDescent="0.35">
      <c r="A951"/>
      <c r="B951"/>
      <c r="C951"/>
      <c r="D951"/>
      <c r="E951" s="17"/>
      <c r="G951" s="5" t="str">
        <f>IF(Sheet1!B947="","",VLOOKUP(Sheet1!B947,'Support I'!B:C,2,FALSE))</f>
        <v/>
      </c>
      <c r="H951" s="6" t="str">
        <f>IF(Sheet1!C947="","",Sheet1!C947)</f>
        <v/>
      </c>
      <c r="I951" s="5" t="str">
        <f t="shared" si="17"/>
        <v/>
      </c>
      <c r="J951" s="6" t="str">
        <f>IF(Sheet1!D947="","",Sheet1!D947)</f>
        <v/>
      </c>
      <c r="K951" s="21" t="str">
        <f>IF(Sheet1!E947="","",PROPER(Sheet1!E947))</f>
        <v/>
      </c>
    </row>
    <row r="952" spans="1:11" x14ac:dyDescent="0.35">
      <c r="A952"/>
      <c r="B952"/>
      <c r="C952"/>
      <c r="D952"/>
      <c r="E952" s="17"/>
      <c r="G952" s="5" t="str">
        <f>IF(Sheet1!B948="","",VLOOKUP(Sheet1!B948,'Support I'!B:C,2,FALSE))</f>
        <v/>
      </c>
      <c r="H952" s="6" t="str">
        <f>IF(Sheet1!C948="","",Sheet1!C948)</f>
        <v/>
      </c>
      <c r="I952" s="5" t="str">
        <f t="shared" si="17"/>
        <v/>
      </c>
      <c r="J952" s="6" t="str">
        <f>IF(Sheet1!D948="","",Sheet1!D948)</f>
        <v/>
      </c>
      <c r="K952" s="21" t="str">
        <f>IF(Sheet1!E948="","",PROPER(Sheet1!E948))</f>
        <v/>
      </c>
    </row>
    <row r="953" spans="1:11" x14ac:dyDescent="0.35">
      <c r="A953"/>
      <c r="B953"/>
      <c r="C953"/>
      <c r="D953"/>
      <c r="E953" s="17"/>
      <c r="G953" s="5" t="str">
        <f>IF(Sheet1!B949="","",VLOOKUP(Sheet1!B949,'Support I'!B:C,2,FALSE))</f>
        <v/>
      </c>
      <c r="H953" s="6" t="str">
        <f>IF(Sheet1!C949="","",Sheet1!C949)</f>
        <v/>
      </c>
      <c r="I953" s="5" t="str">
        <f t="shared" si="17"/>
        <v/>
      </c>
      <c r="J953" s="6" t="str">
        <f>IF(Sheet1!D949="","",Sheet1!D949)</f>
        <v/>
      </c>
      <c r="K953" s="21" t="str">
        <f>IF(Sheet1!E949="","",PROPER(Sheet1!E949))</f>
        <v/>
      </c>
    </row>
    <row r="954" spans="1:11" x14ac:dyDescent="0.35">
      <c r="A954"/>
      <c r="B954"/>
      <c r="C954"/>
      <c r="D954"/>
      <c r="E954" s="17"/>
      <c r="G954" s="5" t="str">
        <f>IF(Sheet1!B950="","",VLOOKUP(Sheet1!B950,'Support I'!B:C,2,FALSE))</f>
        <v/>
      </c>
      <c r="H954" s="6" t="str">
        <f>IF(Sheet1!C950="","",Sheet1!C950)</f>
        <v/>
      </c>
      <c r="I954" s="5" t="str">
        <f t="shared" si="17"/>
        <v/>
      </c>
      <c r="J954" s="6" t="str">
        <f>IF(Sheet1!D950="","",Sheet1!D950)</f>
        <v/>
      </c>
      <c r="K954" s="21" t="str">
        <f>IF(Sheet1!E950="","",PROPER(Sheet1!E950))</f>
        <v/>
      </c>
    </row>
    <row r="955" spans="1:11" x14ac:dyDescent="0.35">
      <c r="A955"/>
      <c r="B955"/>
      <c r="C955"/>
      <c r="D955"/>
      <c r="E955" s="17"/>
      <c r="G955" s="5" t="str">
        <f>IF(Sheet1!B951="","",VLOOKUP(Sheet1!B951,'Support I'!B:C,2,FALSE))</f>
        <v/>
      </c>
      <c r="H955" s="6" t="str">
        <f>IF(Sheet1!C951="","",Sheet1!C951)</f>
        <v/>
      </c>
      <c r="I955" s="5" t="str">
        <f t="shared" si="17"/>
        <v/>
      </c>
      <c r="J955" s="6" t="str">
        <f>IF(Sheet1!D951="","",Sheet1!D951)</f>
        <v/>
      </c>
      <c r="K955" s="21" t="str">
        <f>IF(Sheet1!E951="","",PROPER(Sheet1!E951))</f>
        <v/>
      </c>
    </row>
    <row r="956" spans="1:11" x14ac:dyDescent="0.35">
      <c r="A956"/>
      <c r="B956"/>
      <c r="C956"/>
      <c r="D956"/>
      <c r="E956" s="17"/>
      <c r="G956" s="5" t="str">
        <f>IF(Sheet1!B952="","",VLOOKUP(Sheet1!B952,'Support I'!B:C,2,FALSE))</f>
        <v/>
      </c>
      <c r="H956" s="6" t="str">
        <f>IF(Sheet1!C952="","",Sheet1!C952)</f>
        <v/>
      </c>
      <c r="I956" s="5" t="str">
        <f t="shared" si="17"/>
        <v/>
      </c>
      <c r="J956" s="6" t="str">
        <f>IF(Sheet1!D952="","",Sheet1!D952)</f>
        <v/>
      </c>
      <c r="K956" s="21" t="str">
        <f>IF(Sheet1!E952="","",PROPER(Sheet1!E952))</f>
        <v/>
      </c>
    </row>
    <row r="957" spans="1:11" x14ac:dyDescent="0.35">
      <c r="A957"/>
      <c r="B957"/>
      <c r="C957"/>
      <c r="D957"/>
      <c r="E957" s="17"/>
      <c r="G957" s="5" t="str">
        <f>IF(Sheet1!B953="","",VLOOKUP(Sheet1!B953,'Support I'!B:C,2,FALSE))</f>
        <v/>
      </c>
      <c r="H957" s="6" t="str">
        <f>IF(Sheet1!C953="","",Sheet1!C953)</f>
        <v/>
      </c>
      <c r="I957" s="5" t="str">
        <f t="shared" si="17"/>
        <v/>
      </c>
      <c r="J957" s="6" t="str">
        <f>IF(Sheet1!D953="","",Sheet1!D953)</f>
        <v/>
      </c>
      <c r="K957" s="21" t="str">
        <f>IF(Sheet1!E953="","",PROPER(Sheet1!E953))</f>
        <v/>
      </c>
    </row>
    <row r="958" spans="1:11" x14ac:dyDescent="0.35">
      <c r="A958"/>
      <c r="B958"/>
      <c r="C958"/>
      <c r="D958"/>
      <c r="E958" s="17"/>
      <c r="G958" s="5" t="str">
        <f>IF(Sheet1!B954="","",VLOOKUP(Sheet1!B954,'Support I'!B:C,2,FALSE))</f>
        <v/>
      </c>
      <c r="H958" s="6" t="str">
        <f>IF(Sheet1!C954="","",Sheet1!C954)</f>
        <v/>
      </c>
      <c r="I958" s="5" t="str">
        <f t="shared" si="17"/>
        <v/>
      </c>
      <c r="J958" s="6" t="str">
        <f>IF(Sheet1!D954="","",Sheet1!D954)</f>
        <v/>
      </c>
      <c r="K958" s="21" t="str">
        <f>IF(Sheet1!E954="","",PROPER(Sheet1!E954))</f>
        <v/>
      </c>
    </row>
    <row r="959" spans="1:11" x14ac:dyDescent="0.35">
      <c r="A959"/>
      <c r="B959"/>
      <c r="C959"/>
      <c r="D959"/>
      <c r="E959" s="17"/>
      <c r="G959" s="5" t="str">
        <f>IF(Sheet1!B955="","",VLOOKUP(Sheet1!B955,'Support I'!B:C,2,FALSE))</f>
        <v/>
      </c>
      <c r="H959" s="6" t="str">
        <f>IF(Sheet1!C955="","",Sheet1!C955)</f>
        <v/>
      </c>
      <c r="I959" s="5" t="str">
        <f t="shared" si="17"/>
        <v/>
      </c>
      <c r="J959" s="6" t="str">
        <f>IF(Sheet1!D955="","",Sheet1!D955)</f>
        <v/>
      </c>
      <c r="K959" s="21" t="str">
        <f>IF(Sheet1!E955="","",PROPER(Sheet1!E955))</f>
        <v/>
      </c>
    </row>
    <row r="960" spans="1:11" x14ac:dyDescent="0.35">
      <c r="A960"/>
      <c r="B960"/>
      <c r="C960"/>
      <c r="D960"/>
      <c r="E960" s="17"/>
      <c r="G960" s="5" t="str">
        <f>IF(Sheet1!B956="","",VLOOKUP(Sheet1!B956,'Support I'!B:C,2,FALSE))</f>
        <v/>
      </c>
      <c r="H960" s="6" t="str">
        <f>IF(Sheet1!C956="","",Sheet1!C956)</f>
        <v/>
      </c>
      <c r="I960" s="5" t="str">
        <f t="shared" si="17"/>
        <v/>
      </c>
      <c r="J960" s="6" t="str">
        <f>IF(Sheet1!D956="","",Sheet1!D956)</f>
        <v/>
      </c>
      <c r="K960" s="21" t="str">
        <f>IF(Sheet1!E956="","",PROPER(Sheet1!E956))</f>
        <v/>
      </c>
    </row>
    <row r="961" spans="1:11" x14ac:dyDescent="0.35">
      <c r="A961"/>
      <c r="B961"/>
      <c r="C961"/>
      <c r="D961"/>
      <c r="E961" s="17"/>
      <c r="G961" s="5" t="str">
        <f>IF(Sheet1!B957="","",VLOOKUP(Sheet1!B957,'Support I'!B:C,2,FALSE))</f>
        <v/>
      </c>
      <c r="H961" s="6" t="str">
        <f>IF(Sheet1!C957="","",Sheet1!C957)</f>
        <v/>
      </c>
      <c r="I961" s="5" t="str">
        <f t="shared" si="17"/>
        <v/>
      </c>
      <c r="J961" s="6" t="str">
        <f>IF(Sheet1!D957="","",Sheet1!D957)</f>
        <v/>
      </c>
      <c r="K961" s="21" t="str">
        <f>IF(Sheet1!E957="","",PROPER(Sheet1!E957))</f>
        <v/>
      </c>
    </row>
    <row r="962" spans="1:11" x14ac:dyDescent="0.35">
      <c r="A962"/>
      <c r="B962"/>
      <c r="C962"/>
      <c r="D962"/>
      <c r="E962" s="17"/>
      <c r="G962" s="5" t="str">
        <f>IF(Sheet1!B958="","",VLOOKUP(Sheet1!B958,'Support I'!B:C,2,FALSE))</f>
        <v/>
      </c>
      <c r="H962" s="6" t="str">
        <f>IF(Sheet1!C958="","",Sheet1!C958)</f>
        <v/>
      </c>
      <c r="I962" s="5" t="str">
        <f t="shared" si="17"/>
        <v/>
      </c>
      <c r="J962" s="6" t="str">
        <f>IF(Sheet1!D958="","",Sheet1!D958)</f>
        <v/>
      </c>
      <c r="K962" s="21" t="str">
        <f>IF(Sheet1!E958="","",PROPER(Sheet1!E958))</f>
        <v/>
      </c>
    </row>
    <row r="963" spans="1:11" x14ac:dyDescent="0.35">
      <c r="A963"/>
      <c r="B963"/>
      <c r="C963"/>
      <c r="D963"/>
      <c r="E963" s="17"/>
      <c r="G963" s="5" t="str">
        <f>IF(Sheet1!B959="","",VLOOKUP(Sheet1!B959,'Support I'!B:C,2,FALSE))</f>
        <v/>
      </c>
      <c r="H963" s="6" t="str">
        <f>IF(Sheet1!C959="","",Sheet1!C959)</f>
        <v/>
      </c>
      <c r="I963" s="5" t="str">
        <f t="shared" si="17"/>
        <v/>
      </c>
      <c r="J963" s="6" t="str">
        <f>IF(Sheet1!D959="","",Sheet1!D959)</f>
        <v/>
      </c>
      <c r="K963" s="21" t="str">
        <f>IF(Sheet1!E959="","",PROPER(Sheet1!E959))</f>
        <v/>
      </c>
    </row>
    <row r="964" spans="1:11" x14ac:dyDescent="0.35">
      <c r="A964"/>
      <c r="B964"/>
      <c r="C964"/>
      <c r="D964"/>
      <c r="E964" s="17"/>
      <c r="G964" s="5" t="str">
        <f>IF(Sheet1!B960="","",VLOOKUP(Sheet1!B960,'Support I'!B:C,2,FALSE))</f>
        <v/>
      </c>
      <c r="H964" s="6" t="str">
        <f>IF(Sheet1!C960="","",Sheet1!C960)</f>
        <v/>
      </c>
      <c r="I964" s="5" t="str">
        <f t="shared" si="17"/>
        <v/>
      </c>
      <c r="J964" s="6" t="str">
        <f>IF(Sheet1!D960="","",Sheet1!D960)</f>
        <v/>
      </c>
      <c r="K964" s="21" t="str">
        <f>IF(Sheet1!E960="","",PROPER(Sheet1!E960))</f>
        <v/>
      </c>
    </row>
    <row r="965" spans="1:11" x14ac:dyDescent="0.35">
      <c r="A965"/>
      <c r="B965"/>
      <c r="C965"/>
      <c r="D965"/>
      <c r="E965" s="17"/>
      <c r="G965" s="5" t="str">
        <f>IF(Sheet1!B961="","",VLOOKUP(Sheet1!B961,'Support I'!B:C,2,FALSE))</f>
        <v/>
      </c>
      <c r="H965" s="6" t="str">
        <f>IF(Sheet1!C961="","",Sheet1!C961)</f>
        <v/>
      </c>
      <c r="I965" s="5" t="str">
        <f t="shared" si="17"/>
        <v/>
      </c>
      <c r="J965" s="6" t="str">
        <f>IF(Sheet1!D961="","",Sheet1!D961)</f>
        <v/>
      </c>
      <c r="K965" s="21" t="str">
        <f>IF(Sheet1!E961="","",PROPER(Sheet1!E961))</f>
        <v/>
      </c>
    </row>
    <row r="966" spans="1:11" x14ac:dyDescent="0.35">
      <c r="A966"/>
      <c r="B966"/>
      <c r="C966"/>
      <c r="D966"/>
      <c r="E966" s="17"/>
      <c r="G966" s="5" t="str">
        <f>IF(Sheet1!B962="","",VLOOKUP(Sheet1!B962,'Support I'!B:C,2,FALSE))</f>
        <v/>
      </c>
      <c r="H966" s="6" t="str">
        <f>IF(Sheet1!C962="","",Sheet1!C962)</f>
        <v/>
      </c>
      <c r="I966" s="5" t="str">
        <f t="shared" si="17"/>
        <v/>
      </c>
      <c r="J966" s="6" t="str">
        <f>IF(Sheet1!D962="","",Sheet1!D962)</f>
        <v/>
      </c>
      <c r="K966" s="21" t="str">
        <f>IF(Sheet1!E962="","",PROPER(Sheet1!E962))</f>
        <v/>
      </c>
    </row>
    <row r="967" spans="1:11" x14ac:dyDescent="0.35">
      <c r="A967"/>
      <c r="B967"/>
      <c r="C967"/>
      <c r="D967"/>
      <c r="E967" s="17"/>
      <c r="G967" s="5" t="str">
        <f>IF(Sheet1!B963="","",VLOOKUP(Sheet1!B963,'Support I'!B:C,2,FALSE))</f>
        <v/>
      </c>
      <c r="H967" s="6" t="str">
        <f>IF(Sheet1!C963="","",Sheet1!C963)</f>
        <v/>
      </c>
      <c r="I967" s="5" t="str">
        <f t="shared" ref="I967:I1010" si="18">IF(H967="","","Township")</f>
        <v/>
      </c>
      <c r="J967" s="6" t="str">
        <f>IF(Sheet1!D963="","",Sheet1!D963)</f>
        <v/>
      </c>
      <c r="K967" s="21" t="str">
        <f>IF(Sheet1!E963="","",PROPER(Sheet1!E963))</f>
        <v/>
      </c>
    </row>
    <row r="968" spans="1:11" x14ac:dyDescent="0.35">
      <c r="A968"/>
      <c r="B968"/>
      <c r="C968"/>
      <c r="D968"/>
      <c r="E968" s="17"/>
      <c r="G968" s="5" t="str">
        <f>IF(Sheet1!B964="","",VLOOKUP(Sheet1!B964,'Support I'!B:C,2,FALSE))</f>
        <v/>
      </c>
      <c r="H968" s="6" t="str">
        <f>IF(Sheet1!C964="","",Sheet1!C964)</f>
        <v/>
      </c>
      <c r="I968" s="5" t="str">
        <f t="shared" si="18"/>
        <v/>
      </c>
      <c r="J968" s="6" t="str">
        <f>IF(Sheet1!D964="","",Sheet1!D964)</f>
        <v/>
      </c>
      <c r="K968" s="21" t="str">
        <f>IF(Sheet1!E964="","",PROPER(Sheet1!E964))</f>
        <v/>
      </c>
    </row>
    <row r="969" spans="1:11" x14ac:dyDescent="0.35">
      <c r="A969"/>
      <c r="B969"/>
      <c r="C969"/>
      <c r="D969"/>
      <c r="E969" s="17"/>
      <c r="G969" s="5" t="str">
        <f>IF(Sheet1!B965="","",VLOOKUP(Sheet1!B965,'Support I'!B:C,2,FALSE))</f>
        <v/>
      </c>
      <c r="H969" s="6" t="str">
        <f>IF(Sheet1!C965="","",Sheet1!C965)</f>
        <v/>
      </c>
      <c r="I969" s="5" t="str">
        <f t="shared" si="18"/>
        <v/>
      </c>
      <c r="J969" s="6" t="str">
        <f>IF(Sheet1!D965="","",Sheet1!D965)</f>
        <v/>
      </c>
      <c r="K969" s="21" t="str">
        <f>IF(Sheet1!E965="","",PROPER(Sheet1!E965))</f>
        <v/>
      </c>
    </row>
    <row r="970" spans="1:11" x14ac:dyDescent="0.35">
      <c r="A970"/>
      <c r="B970"/>
      <c r="C970"/>
      <c r="D970"/>
      <c r="E970" s="17"/>
      <c r="G970" s="5" t="str">
        <f>IF(Sheet1!B966="","",VLOOKUP(Sheet1!B966,'Support I'!B:C,2,FALSE))</f>
        <v/>
      </c>
      <c r="H970" s="6" t="str">
        <f>IF(Sheet1!C966="","",Sheet1!C966)</f>
        <v/>
      </c>
      <c r="I970" s="5" t="str">
        <f t="shared" si="18"/>
        <v/>
      </c>
      <c r="J970" s="6" t="str">
        <f>IF(Sheet1!D966="","",Sheet1!D966)</f>
        <v/>
      </c>
      <c r="K970" s="21" t="str">
        <f>IF(Sheet1!E966="","",PROPER(Sheet1!E966))</f>
        <v/>
      </c>
    </row>
    <row r="971" spans="1:11" x14ac:dyDescent="0.35">
      <c r="A971"/>
      <c r="B971"/>
      <c r="C971"/>
      <c r="D971"/>
      <c r="E971" s="17"/>
      <c r="G971" s="5" t="str">
        <f>IF(Sheet1!B967="","",VLOOKUP(Sheet1!B967,'Support I'!B:C,2,FALSE))</f>
        <v/>
      </c>
      <c r="H971" s="6" t="str">
        <f>IF(Sheet1!C967="","",Sheet1!C967)</f>
        <v/>
      </c>
      <c r="I971" s="5" t="str">
        <f t="shared" si="18"/>
        <v/>
      </c>
      <c r="J971" s="6" t="str">
        <f>IF(Sheet1!D967="","",Sheet1!D967)</f>
        <v/>
      </c>
      <c r="K971" s="21" t="str">
        <f>IF(Sheet1!E967="","",PROPER(Sheet1!E967))</f>
        <v/>
      </c>
    </row>
    <row r="972" spans="1:11" x14ac:dyDescent="0.35">
      <c r="A972"/>
      <c r="B972"/>
      <c r="C972"/>
      <c r="D972"/>
      <c r="E972" s="17"/>
      <c r="G972" s="5" t="str">
        <f>IF(Sheet1!B968="","",VLOOKUP(Sheet1!B968,'Support I'!B:C,2,FALSE))</f>
        <v/>
      </c>
      <c r="H972" s="6" t="str">
        <f>IF(Sheet1!C968="","",Sheet1!C968)</f>
        <v/>
      </c>
      <c r="I972" s="5" t="str">
        <f t="shared" si="18"/>
        <v/>
      </c>
      <c r="J972" s="6" t="str">
        <f>IF(Sheet1!D968="","",Sheet1!D968)</f>
        <v/>
      </c>
      <c r="K972" s="21" t="str">
        <f>IF(Sheet1!E968="","",PROPER(Sheet1!E968))</f>
        <v/>
      </c>
    </row>
    <row r="973" spans="1:11" x14ac:dyDescent="0.35">
      <c r="A973"/>
      <c r="B973"/>
      <c r="C973"/>
      <c r="D973"/>
      <c r="E973" s="17"/>
      <c r="G973" s="5" t="str">
        <f>IF(Sheet1!B969="","",VLOOKUP(Sheet1!B969,'Support I'!B:C,2,FALSE))</f>
        <v/>
      </c>
      <c r="H973" s="6" t="str">
        <f>IF(Sheet1!C969="","",Sheet1!C969)</f>
        <v/>
      </c>
      <c r="I973" s="5" t="str">
        <f t="shared" si="18"/>
        <v/>
      </c>
      <c r="J973" s="6" t="str">
        <f>IF(Sheet1!D969="","",Sheet1!D969)</f>
        <v/>
      </c>
      <c r="K973" s="21" t="str">
        <f>IF(Sheet1!E969="","",PROPER(Sheet1!E969))</f>
        <v/>
      </c>
    </row>
    <row r="974" spans="1:11" x14ac:dyDescent="0.35">
      <c r="A974"/>
      <c r="B974"/>
      <c r="C974"/>
      <c r="D974"/>
      <c r="E974" s="17"/>
      <c r="G974" s="5" t="str">
        <f>IF(Sheet1!B970="","",VLOOKUP(Sheet1!B970,'Support I'!B:C,2,FALSE))</f>
        <v/>
      </c>
      <c r="H974" s="6" t="str">
        <f>IF(Sheet1!C970="","",Sheet1!C970)</f>
        <v/>
      </c>
      <c r="I974" s="5" t="str">
        <f t="shared" si="18"/>
        <v/>
      </c>
      <c r="J974" s="6" t="str">
        <f>IF(Sheet1!D970="","",Sheet1!D970)</f>
        <v/>
      </c>
      <c r="K974" s="21" t="str">
        <f>IF(Sheet1!E970="","",PROPER(Sheet1!E970))</f>
        <v/>
      </c>
    </row>
    <row r="975" spans="1:11" x14ac:dyDescent="0.35">
      <c r="A975"/>
      <c r="B975"/>
      <c r="C975"/>
      <c r="D975"/>
      <c r="E975" s="17"/>
      <c r="G975" s="5" t="str">
        <f>IF(Sheet1!B971="","",VLOOKUP(Sheet1!B971,'Support I'!B:C,2,FALSE))</f>
        <v/>
      </c>
      <c r="H975" s="6" t="str">
        <f>IF(Sheet1!C971="","",Sheet1!C971)</f>
        <v/>
      </c>
      <c r="I975" s="5" t="str">
        <f t="shared" si="18"/>
        <v/>
      </c>
      <c r="J975" s="6" t="str">
        <f>IF(Sheet1!D971="","",Sheet1!D971)</f>
        <v/>
      </c>
      <c r="K975" s="21" t="str">
        <f>IF(Sheet1!E971="","",PROPER(Sheet1!E971))</f>
        <v/>
      </c>
    </row>
    <row r="976" spans="1:11" x14ac:dyDescent="0.35">
      <c r="A976"/>
      <c r="B976"/>
      <c r="C976"/>
      <c r="D976"/>
      <c r="E976" s="17"/>
      <c r="G976" s="5" t="str">
        <f>IF(Sheet1!B972="","",VLOOKUP(Sheet1!B972,'Support I'!B:C,2,FALSE))</f>
        <v/>
      </c>
      <c r="H976" s="6" t="str">
        <f>IF(Sheet1!C972="","",Sheet1!C972)</f>
        <v/>
      </c>
      <c r="I976" s="5" t="str">
        <f t="shared" si="18"/>
        <v/>
      </c>
      <c r="J976" s="6" t="str">
        <f>IF(Sheet1!D972="","",Sheet1!D972)</f>
        <v/>
      </c>
      <c r="K976" s="21" t="str">
        <f>IF(Sheet1!E972="","",PROPER(Sheet1!E972))</f>
        <v/>
      </c>
    </row>
    <row r="977" spans="1:11" x14ac:dyDescent="0.35">
      <c r="A977"/>
      <c r="B977"/>
      <c r="C977"/>
      <c r="D977"/>
      <c r="E977" s="17"/>
      <c r="G977" s="5" t="str">
        <f>IF(Sheet1!B973="","",VLOOKUP(Sheet1!B973,'Support I'!B:C,2,FALSE))</f>
        <v/>
      </c>
      <c r="H977" s="6" t="str">
        <f>IF(Sheet1!C973="","",Sheet1!C973)</f>
        <v/>
      </c>
      <c r="I977" s="5" t="str">
        <f t="shared" si="18"/>
        <v/>
      </c>
      <c r="J977" s="6" t="str">
        <f>IF(Sheet1!D973="","",Sheet1!D973)</f>
        <v/>
      </c>
      <c r="K977" s="21" t="str">
        <f>IF(Sheet1!E973="","",PROPER(Sheet1!E973))</f>
        <v/>
      </c>
    </row>
    <row r="978" spans="1:11" x14ac:dyDescent="0.35">
      <c r="A978"/>
      <c r="B978"/>
      <c r="C978"/>
      <c r="D978"/>
      <c r="E978" s="17"/>
      <c r="G978" s="5" t="str">
        <f>IF(Sheet1!B974="","",VLOOKUP(Sheet1!B974,'Support I'!B:C,2,FALSE))</f>
        <v/>
      </c>
      <c r="H978" s="6" t="str">
        <f>IF(Sheet1!C974="","",Sheet1!C974)</f>
        <v/>
      </c>
      <c r="I978" s="5" t="str">
        <f t="shared" si="18"/>
        <v/>
      </c>
      <c r="J978" s="6" t="str">
        <f>IF(Sheet1!D974="","",Sheet1!D974)</f>
        <v/>
      </c>
      <c r="K978" s="21" t="str">
        <f>IF(Sheet1!E974="","",PROPER(Sheet1!E974))</f>
        <v/>
      </c>
    </row>
    <row r="979" spans="1:11" x14ac:dyDescent="0.35">
      <c r="A979"/>
      <c r="B979"/>
      <c r="C979"/>
      <c r="D979"/>
      <c r="E979" s="17"/>
      <c r="G979" s="5" t="str">
        <f>IF(Sheet1!B975="","",VLOOKUP(Sheet1!B975,'Support I'!B:C,2,FALSE))</f>
        <v/>
      </c>
      <c r="H979" s="6" t="str">
        <f>IF(Sheet1!C975="","",Sheet1!C975)</f>
        <v/>
      </c>
      <c r="I979" s="5" t="str">
        <f t="shared" si="18"/>
        <v/>
      </c>
      <c r="J979" s="6" t="str">
        <f>IF(Sheet1!D975="","",Sheet1!D975)</f>
        <v/>
      </c>
      <c r="K979" s="21" t="str">
        <f>IF(Sheet1!E975="","",PROPER(Sheet1!E975))</f>
        <v/>
      </c>
    </row>
    <row r="980" spans="1:11" x14ac:dyDescent="0.35">
      <c r="A980"/>
      <c r="B980"/>
      <c r="C980"/>
      <c r="D980"/>
      <c r="E980" s="17"/>
      <c r="G980" s="5" t="str">
        <f>IF(Sheet1!B976="","",VLOOKUP(Sheet1!B976,'Support I'!B:C,2,FALSE))</f>
        <v/>
      </c>
      <c r="H980" s="6" t="str">
        <f>IF(Sheet1!C976="","",Sheet1!C976)</f>
        <v/>
      </c>
      <c r="I980" s="5" t="str">
        <f t="shared" si="18"/>
        <v/>
      </c>
      <c r="J980" s="6" t="str">
        <f>IF(Sheet1!D976="","",Sheet1!D976)</f>
        <v/>
      </c>
      <c r="K980" s="21" t="str">
        <f>IF(Sheet1!E976="","",PROPER(Sheet1!E976))</f>
        <v/>
      </c>
    </row>
    <row r="981" spans="1:11" x14ac:dyDescent="0.35">
      <c r="A981"/>
      <c r="B981"/>
      <c r="C981"/>
      <c r="D981"/>
      <c r="E981" s="17"/>
      <c r="G981" s="5" t="str">
        <f>IF(Sheet1!B977="","",VLOOKUP(Sheet1!B977,'Support I'!B:C,2,FALSE))</f>
        <v/>
      </c>
      <c r="H981" s="6" t="str">
        <f>IF(Sheet1!C977="","",Sheet1!C977)</f>
        <v/>
      </c>
      <c r="I981" s="5" t="str">
        <f t="shared" si="18"/>
        <v/>
      </c>
      <c r="J981" s="6" t="str">
        <f>IF(Sheet1!D977="","",Sheet1!D977)</f>
        <v/>
      </c>
      <c r="K981" s="21" t="str">
        <f>IF(Sheet1!E977="","",PROPER(Sheet1!E977))</f>
        <v/>
      </c>
    </row>
    <row r="982" spans="1:11" x14ac:dyDescent="0.35">
      <c r="A982"/>
      <c r="B982"/>
      <c r="C982"/>
      <c r="D982"/>
      <c r="E982" s="17"/>
      <c r="G982" s="5" t="str">
        <f>IF(Sheet1!B978="","",VLOOKUP(Sheet1!B978,'Support I'!B:C,2,FALSE))</f>
        <v/>
      </c>
      <c r="H982" s="6" t="str">
        <f>IF(Sheet1!C978="","",Sheet1!C978)</f>
        <v/>
      </c>
      <c r="I982" s="5" t="str">
        <f t="shared" si="18"/>
        <v/>
      </c>
      <c r="J982" s="6" t="str">
        <f>IF(Sheet1!D978="","",Sheet1!D978)</f>
        <v/>
      </c>
      <c r="K982" s="21" t="str">
        <f>IF(Sheet1!E978="","",PROPER(Sheet1!E978))</f>
        <v/>
      </c>
    </row>
    <row r="983" spans="1:11" x14ac:dyDescent="0.35">
      <c r="A983"/>
      <c r="B983"/>
      <c r="C983"/>
      <c r="D983"/>
      <c r="E983" s="17"/>
      <c r="G983" s="5" t="str">
        <f>IF(Sheet1!B979="","",VLOOKUP(Sheet1!B979,'Support I'!B:C,2,FALSE))</f>
        <v/>
      </c>
      <c r="H983" s="6" t="str">
        <f>IF(Sheet1!C979="","",Sheet1!C979)</f>
        <v/>
      </c>
      <c r="I983" s="5" t="str">
        <f t="shared" si="18"/>
        <v/>
      </c>
      <c r="J983" s="6" t="str">
        <f>IF(Sheet1!D979="","",Sheet1!D979)</f>
        <v/>
      </c>
      <c r="K983" s="21" t="str">
        <f>IF(Sheet1!E979="","",PROPER(Sheet1!E979))</f>
        <v/>
      </c>
    </row>
    <row r="984" spans="1:11" x14ac:dyDescent="0.35">
      <c r="A984"/>
      <c r="B984"/>
      <c r="C984"/>
      <c r="D984"/>
      <c r="E984" s="17"/>
      <c r="G984" s="5" t="str">
        <f>IF(Sheet1!B980="","",VLOOKUP(Sheet1!B980,'Support I'!B:C,2,FALSE))</f>
        <v/>
      </c>
      <c r="H984" s="6" t="str">
        <f>IF(Sheet1!C980="","",Sheet1!C980)</f>
        <v/>
      </c>
      <c r="I984" s="5" t="str">
        <f t="shared" si="18"/>
        <v/>
      </c>
      <c r="J984" s="6" t="str">
        <f>IF(Sheet1!D980="","",Sheet1!D980)</f>
        <v/>
      </c>
      <c r="K984" s="21" t="str">
        <f>IF(Sheet1!E980="","",PROPER(Sheet1!E980))</f>
        <v/>
      </c>
    </row>
    <row r="985" spans="1:11" x14ac:dyDescent="0.35">
      <c r="A985"/>
      <c r="B985"/>
      <c r="C985"/>
      <c r="D985"/>
      <c r="E985" s="17"/>
      <c r="G985" s="5" t="str">
        <f>IF(Sheet1!B981="","",VLOOKUP(Sheet1!B981,'Support I'!B:C,2,FALSE))</f>
        <v/>
      </c>
      <c r="H985" s="6" t="str">
        <f>IF(Sheet1!C981="","",Sheet1!C981)</f>
        <v/>
      </c>
      <c r="I985" s="5" t="str">
        <f t="shared" si="18"/>
        <v/>
      </c>
      <c r="J985" s="6" t="str">
        <f>IF(Sheet1!D981="","",Sheet1!D981)</f>
        <v/>
      </c>
      <c r="K985" s="21" t="str">
        <f>IF(Sheet1!E981="","",PROPER(Sheet1!E981))</f>
        <v/>
      </c>
    </row>
    <row r="986" spans="1:11" x14ac:dyDescent="0.35">
      <c r="A986"/>
      <c r="B986"/>
      <c r="C986"/>
      <c r="D986"/>
      <c r="E986" s="17"/>
      <c r="G986" s="5" t="str">
        <f>IF(Sheet1!B982="","",VLOOKUP(Sheet1!B982,'Support I'!B:C,2,FALSE))</f>
        <v/>
      </c>
      <c r="H986" s="6" t="str">
        <f>IF(Sheet1!C982="","",Sheet1!C982)</f>
        <v/>
      </c>
      <c r="I986" s="5" t="str">
        <f t="shared" si="18"/>
        <v/>
      </c>
      <c r="J986" s="6" t="str">
        <f>IF(Sheet1!D982="","",Sheet1!D982)</f>
        <v/>
      </c>
      <c r="K986" s="21" t="str">
        <f>IF(Sheet1!E982="","",PROPER(Sheet1!E982))</f>
        <v/>
      </c>
    </row>
    <row r="987" spans="1:11" x14ac:dyDescent="0.35">
      <c r="A987"/>
      <c r="B987"/>
      <c r="C987"/>
      <c r="D987"/>
      <c r="E987" s="17"/>
      <c r="G987" s="5" t="str">
        <f>IF(Sheet1!B983="","",VLOOKUP(Sheet1!B983,'Support I'!B:C,2,FALSE))</f>
        <v/>
      </c>
      <c r="H987" s="6" t="str">
        <f>IF(Sheet1!C983="","",Sheet1!C983)</f>
        <v/>
      </c>
      <c r="I987" s="5" t="str">
        <f t="shared" si="18"/>
        <v/>
      </c>
      <c r="J987" s="6" t="str">
        <f>IF(Sheet1!D983="","",Sheet1!D983)</f>
        <v/>
      </c>
      <c r="K987" s="21" t="str">
        <f>IF(Sheet1!E983="","",PROPER(Sheet1!E983))</f>
        <v/>
      </c>
    </row>
    <row r="988" spans="1:11" x14ac:dyDescent="0.35">
      <c r="A988"/>
      <c r="B988"/>
      <c r="C988"/>
      <c r="D988"/>
      <c r="E988" s="17"/>
      <c r="G988" s="5" t="str">
        <f>IF(Sheet1!B984="","",VLOOKUP(Sheet1!B984,'Support I'!B:C,2,FALSE))</f>
        <v/>
      </c>
      <c r="H988" s="6" t="str">
        <f>IF(Sheet1!C984="","",Sheet1!C984)</f>
        <v/>
      </c>
      <c r="I988" s="5" t="str">
        <f t="shared" si="18"/>
        <v/>
      </c>
      <c r="J988" s="6" t="str">
        <f>IF(Sheet1!D984="","",Sheet1!D984)</f>
        <v/>
      </c>
      <c r="K988" s="21" t="str">
        <f>IF(Sheet1!E984="","",PROPER(Sheet1!E984))</f>
        <v/>
      </c>
    </row>
    <row r="989" spans="1:11" x14ac:dyDescent="0.35">
      <c r="A989"/>
      <c r="B989"/>
      <c r="C989"/>
      <c r="D989"/>
      <c r="E989" s="17"/>
      <c r="G989" s="5" t="str">
        <f>IF(Sheet1!B985="","",VLOOKUP(Sheet1!B985,'Support I'!B:C,2,FALSE))</f>
        <v/>
      </c>
      <c r="H989" s="6" t="str">
        <f>IF(Sheet1!C985="","",Sheet1!C985)</f>
        <v/>
      </c>
      <c r="I989" s="5" t="str">
        <f t="shared" si="18"/>
        <v/>
      </c>
      <c r="J989" s="6" t="str">
        <f>IF(Sheet1!D985="","",Sheet1!D985)</f>
        <v/>
      </c>
      <c r="K989" s="21" t="str">
        <f>IF(Sheet1!E985="","",PROPER(Sheet1!E985))</f>
        <v/>
      </c>
    </row>
    <row r="990" spans="1:11" x14ac:dyDescent="0.35">
      <c r="A990"/>
      <c r="B990"/>
      <c r="C990"/>
      <c r="D990"/>
      <c r="E990" s="17"/>
      <c r="G990" s="5" t="str">
        <f>IF(Sheet1!B986="","",VLOOKUP(Sheet1!B986,'Support I'!B:C,2,FALSE))</f>
        <v/>
      </c>
      <c r="H990" s="6" t="str">
        <f>IF(Sheet1!C986="","",Sheet1!C986)</f>
        <v/>
      </c>
      <c r="I990" s="5" t="str">
        <f t="shared" si="18"/>
        <v/>
      </c>
      <c r="J990" s="6" t="str">
        <f>IF(Sheet1!D986="","",Sheet1!D986)</f>
        <v/>
      </c>
      <c r="K990" s="21" t="str">
        <f>IF(Sheet1!E986="","",PROPER(Sheet1!E986))</f>
        <v/>
      </c>
    </row>
    <row r="991" spans="1:11" x14ac:dyDescent="0.35">
      <c r="A991"/>
      <c r="B991"/>
      <c r="C991"/>
      <c r="D991"/>
      <c r="E991" s="17"/>
      <c r="G991" s="5" t="str">
        <f>IF(Sheet1!B987="","",VLOOKUP(Sheet1!B987,'Support I'!B:C,2,FALSE))</f>
        <v/>
      </c>
      <c r="H991" s="6" t="str">
        <f>IF(Sheet1!C987="","",Sheet1!C987)</f>
        <v/>
      </c>
      <c r="I991" s="5" t="str">
        <f t="shared" si="18"/>
        <v/>
      </c>
      <c r="J991" s="6" t="str">
        <f>IF(Sheet1!D987="","",Sheet1!D987)</f>
        <v/>
      </c>
      <c r="K991" s="21" t="str">
        <f>IF(Sheet1!E987="","",PROPER(Sheet1!E987))</f>
        <v/>
      </c>
    </row>
    <row r="992" spans="1:11" x14ac:dyDescent="0.35">
      <c r="A992"/>
      <c r="B992"/>
      <c r="C992"/>
      <c r="D992"/>
      <c r="E992" s="17"/>
      <c r="G992" s="5" t="str">
        <f>IF(Sheet1!B988="","",VLOOKUP(Sheet1!B988,'Support I'!B:C,2,FALSE))</f>
        <v/>
      </c>
      <c r="H992" s="6" t="str">
        <f>IF(Sheet1!C988="","",Sheet1!C988)</f>
        <v/>
      </c>
      <c r="I992" s="5" t="str">
        <f t="shared" si="18"/>
        <v/>
      </c>
      <c r="J992" s="6" t="str">
        <f>IF(Sheet1!D988="","",Sheet1!D988)</f>
        <v/>
      </c>
      <c r="K992" s="21" t="str">
        <f>IF(Sheet1!E988="","",PROPER(Sheet1!E988))</f>
        <v/>
      </c>
    </row>
    <row r="993" spans="1:11" x14ac:dyDescent="0.35">
      <c r="A993"/>
      <c r="B993"/>
      <c r="C993"/>
      <c r="D993"/>
      <c r="E993" s="17"/>
      <c r="G993" s="5" t="str">
        <f>IF(Sheet1!B989="","",VLOOKUP(Sheet1!B989,'Support I'!B:C,2,FALSE))</f>
        <v/>
      </c>
      <c r="H993" s="6" t="str">
        <f>IF(Sheet1!C989="","",Sheet1!C989)</f>
        <v/>
      </c>
      <c r="I993" s="5" t="str">
        <f t="shared" si="18"/>
        <v/>
      </c>
      <c r="J993" s="6" t="str">
        <f>IF(Sheet1!D989="","",Sheet1!D989)</f>
        <v/>
      </c>
      <c r="K993" s="21" t="str">
        <f>IF(Sheet1!E989="","",PROPER(Sheet1!E989))</f>
        <v/>
      </c>
    </row>
    <row r="994" spans="1:11" x14ac:dyDescent="0.35">
      <c r="A994"/>
      <c r="B994"/>
      <c r="C994"/>
      <c r="D994"/>
      <c r="E994" s="17"/>
      <c r="G994" s="5" t="str">
        <f>IF(Sheet1!B990="","",VLOOKUP(Sheet1!B990,'Support I'!B:C,2,FALSE))</f>
        <v/>
      </c>
      <c r="H994" s="6" t="str">
        <f>IF(Sheet1!C990="","",Sheet1!C990)</f>
        <v/>
      </c>
      <c r="I994" s="5" t="str">
        <f t="shared" si="18"/>
        <v/>
      </c>
      <c r="J994" s="6" t="str">
        <f>IF(Sheet1!D990="","",Sheet1!D990)</f>
        <v/>
      </c>
      <c r="K994" s="21" t="str">
        <f>IF(Sheet1!E990="","",PROPER(Sheet1!E990))</f>
        <v/>
      </c>
    </row>
    <row r="995" spans="1:11" x14ac:dyDescent="0.35">
      <c r="A995"/>
      <c r="B995"/>
      <c r="C995"/>
      <c r="D995"/>
      <c r="E995" s="17"/>
      <c r="G995" s="5" t="str">
        <f>IF(Sheet1!B991="","",VLOOKUP(Sheet1!B991,'Support I'!B:C,2,FALSE))</f>
        <v/>
      </c>
      <c r="H995" s="6" t="str">
        <f>IF(Sheet1!C991="","",Sheet1!C991)</f>
        <v/>
      </c>
      <c r="I995" s="5" t="str">
        <f t="shared" si="18"/>
        <v/>
      </c>
      <c r="J995" s="6" t="str">
        <f>IF(Sheet1!D991="","",Sheet1!D991)</f>
        <v/>
      </c>
      <c r="K995" s="21" t="str">
        <f>IF(Sheet1!E991="","",PROPER(Sheet1!E991))</f>
        <v/>
      </c>
    </row>
    <row r="996" spans="1:11" x14ac:dyDescent="0.35">
      <c r="A996"/>
      <c r="B996"/>
      <c r="C996"/>
      <c r="D996"/>
      <c r="E996" s="17"/>
      <c r="G996" s="5" t="str">
        <f>IF(Sheet1!B992="","",VLOOKUP(Sheet1!B992,'Support I'!B:C,2,FALSE))</f>
        <v/>
      </c>
      <c r="H996" s="6" t="str">
        <f>IF(Sheet1!C992="","",Sheet1!C992)</f>
        <v/>
      </c>
      <c r="I996" s="5" t="str">
        <f t="shared" si="18"/>
        <v/>
      </c>
      <c r="J996" s="6" t="str">
        <f>IF(Sheet1!D992="","",Sheet1!D992)</f>
        <v/>
      </c>
      <c r="K996" s="21" t="str">
        <f>IF(Sheet1!E992="","",PROPER(Sheet1!E992))</f>
        <v/>
      </c>
    </row>
    <row r="997" spans="1:11" x14ac:dyDescent="0.35">
      <c r="A997"/>
      <c r="B997"/>
      <c r="C997"/>
      <c r="D997"/>
      <c r="E997" s="17"/>
      <c r="G997" s="5" t="str">
        <f>IF(Sheet1!B993="","",VLOOKUP(Sheet1!B993,'Support I'!B:C,2,FALSE))</f>
        <v/>
      </c>
      <c r="H997" s="6" t="str">
        <f>IF(Sheet1!C993="","",Sheet1!C993)</f>
        <v/>
      </c>
      <c r="I997" s="5" t="str">
        <f t="shared" si="18"/>
        <v/>
      </c>
      <c r="J997" s="6" t="str">
        <f>IF(Sheet1!D993="","",Sheet1!D993)</f>
        <v/>
      </c>
      <c r="K997" s="21" t="str">
        <f>IF(Sheet1!E993="","",PROPER(Sheet1!E993))</f>
        <v/>
      </c>
    </row>
    <row r="998" spans="1:11" x14ac:dyDescent="0.35">
      <c r="A998"/>
      <c r="B998"/>
      <c r="C998"/>
      <c r="D998"/>
      <c r="E998" s="17"/>
      <c r="G998" s="5" t="str">
        <f>IF(Sheet1!B994="","",VLOOKUP(Sheet1!B994,'Support I'!B:C,2,FALSE))</f>
        <v/>
      </c>
      <c r="H998" s="6" t="str">
        <f>IF(Sheet1!C994="","",Sheet1!C994)</f>
        <v/>
      </c>
      <c r="I998" s="5" t="str">
        <f t="shared" si="18"/>
        <v/>
      </c>
      <c r="J998" s="6" t="str">
        <f>IF(Sheet1!D994="","",Sheet1!D994)</f>
        <v/>
      </c>
      <c r="K998" s="21" t="str">
        <f>IF(Sheet1!E994="","",PROPER(Sheet1!E994))</f>
        <v/>
      </c>
    </row>
    <row r="999" spans="1:11" x14ac:dyDescent="0.35">
      <c r="A999"/>
      <c r="B999"/>
      <c r="C999"/>
      <c r="D999"/>
      <c r="E999" s="17"/>
      <c r="G999" s="5" t="str">
        <f>IF(Sheet1!B995="","",VLOOKUP(Sheet1!B995,'Support I'!B:C,2,FALSE))</f>
        <v/>
      </c>
      <c r="H999" s="6" t="str">
        <f>IF(Sheet1!C995="","",Sheet1!C995)</f>
        <v/>
      </c>
      <c r="I999" s="5" t="str">
        <f t="shared" si="18"/>
        <v/>
      </c>
      <c r="J999" s="6" t="str">
        <f>IF(Sheet1!D995="","",Sheet1!D995)</f>
        <v/>
      </c>
      <c r="K999" s="21" t="str">
        <f>IF(Sheet1!E995="","",PROPER(Sheet1!E995))</f>
        <v/>
      </c>
    </row>
    <row r="1000" spans="1:11" x14ac:dyDescent="0.35">
      <c r="A1000"/>
      <c r="B1000"/>
      <c r="C1000"/>
      <c r="D1000"/>
      <c r="E1000" s="17"/>
      <c r="G1000" s="5" t="str">
        <f>IF(Sheet1!B996="","",VLOOKUP(Sheet1!B996,'Support I'!B:C,2,FALSE))</f>
        <v/>
      </c>
      <c r="H1000" s="6" t="str">
        <f>IF(Sheet1!C996="","",Sheet1!C996)</f>
        <v/>
      </c>
      <c r="I1000" s="5" t="str">
        <f t="shared" si="18"/>
        <v/>
      </c>
      <c r="J1000" s="6" t="str">
        <f>IF(Sheet1!D996="","",Sheet1!D996)</f>
        <v/>
      </c>
      <c r="K1000" s="21" t="str">
        <f>IF(Sheet1!E996="","",PROPER(Sheet1!E996))</f>
        <v/>
      </c>
    </row>
    <row r="1001" spans="1:11" x14ac:dyDescent="0.35">
      <c r="A1001"/>
      <c r="B1001"/>
      <c r="C1001"/>
      <c r="D1001"/>
      <c r="E1001" s="17"/>
      <c r="G1001" s="5" t="str">
        <f>IF(Sheet1!B997="","",VLOOKUP(Sheet1!B997,'Support I'!B:C,2,FALSE))</f>
        <v/>
      </c>
      <c r="H1001" s="6" t="str">
        <f>IF(Sheet1!C997="","",Sheet1!C997)</f>
        <v/>
      </c>
      <c r="I1001" s="5" t="str">
        <f t="shared" si="18"/>
        <v/>
      </c>
      <c r="J1001" s="6" t="str">
        <f>IF(Sheet1!D997="","",Sheet1!D997)</f>
        <v/>
      </c>
      <c r="K1001" s="21" t="str">
        <f>IF(Sheet1!E997="","",PROPER(Sheet1!E997))</f>
        <v/>
      </c>
    </row>
    <row r="1002" spans="1:11" x14ac:dyDescent="0.35">
      <c r="A1002"/>
      <c r="B1002"/>
      <c r="C1002"/>
      <c r="D1002"/>
      <c r="E1002" s="17"/>
      <c r="G1002" s="5" t="str">
        <f>IF(Sheet1!B998="","",VLOOKUP(Sheet1!B998,'Support I'!B:C,2,FALSE))</f>
        <v/>
      </c>
      <c r="H1002" s="6" t="str">
        <f>IF(Sheet1!C998="","",Sheet1!C998)</f>
        <v/>
      </c>
      <c r="I1002" s="5" t="str">
        <f t="shared" si="18"/>
        <v/>
      </c>
      <c r="J1002" s="6" t="str">
        <f>IF(Sheet1!D998="","",Sheet1!D998)</f>
        <v/>
      </c>
      <c r="K1002" s="21" t="str">
        <f>IF(Sheet1!E998="","",PROPER(Sheet1!E998))</f>
        <v/>
      </c>
    </row>
    <row r="1003" spans="1:11" x14ac:dyDescent="0.35">
      <c r="A1003"/>
      <c r="B1003"/>
      <c r="C1003"/>
      <c r="D1003"/>
      <c r="E1003" s="17"/>
      <c r="G1003" s="5" t="str">
        <f>IF(Sheet1!B999="","",VLOOKUP(Sheet1!B999,'Support I'!B:C,2,FALSE))</f>
        <v/>
      </c>
      <c r="H1003" s="6" t="str">
        <f>IF(Sheet1!C999="","",Sheet1!C999)</f>
        <v/>
      </c>
      <c r="I1003" s="5" t="str">
        <f t="shared" si="18"/>
        <v/>
      </c>
      <c r="J1003" s="6" t="str">
        <f>IF(Sheet1!D999="","",Sheet1!D999)</f>
        <v/>
      </c>
      <c r="K1003" s="21" t="str">
        <f>IF(Sheet1!E999="","",PROPER(Sheet1!E999))</f>
        <v/>
      </c>
    </row>
    <row r="1004" spans="1:11" x14ac:dyDescent="0.35">
      <c r="A1004"/>
      <c r="B1004"/>
      <c r="C1004"/>
      <c r="D1004"/>
      <c r="E1004" s="17"/>
      <c r="G1004" s="5" t="str">
        <f>IF(Sheet1!B1000="","",VLOOKUP(Sheet1!B1000,'Support I'!B:C,2,FALSE))</f>
        <v/>
      </c>
      <c r="H1004" s="6" t="str">
        <f>IF(Sheet1!C1000="","",Sheet1!C1000)</f>
        <v/>
      </c>
      <c r="I1004" s="5" t="str">
        <f t="shared" si="18"/>
        <v/>
      </c>
      <c r="J1004" s="6" t="str">
        <f>IF(Sheet1!D1000="","",Sheet1!D1000)</f>
        <v/>
      </c>
      <c r="K1004" s="21" t="str">
        <f>IF(Sheet1!E1000="","",PROPER(Sheet1!E1000))</f>
        <v/>
      </c>
    </row>
    <row r="1005" spans="1:11" x14ac:dyDescent="0.35">
      <c r="A1005"/>
      <c r="B1005"/>
      <c r="C1005"/>
      <c r="D1005"/>
      <c r="E1005" s="17"/>
      <c r="G1005" s="5" t="str">
        <f>IF(Sheet1!B1001="","",VLOOKUP(Sheet1!B1001,'Support I'!B:C,2,FALSE))</f>
        <v/>
      </c>
      <c r="H1005" s="6" t="str">
        <f>IF(Sheet1!C1001="","",Sheet1!C1001)</f>
        <v/>
      </c>
      <c r="I1005" s="5" t="str">
        <f t="shared" si="18"/>
        <v/>
      </c>
      <c r="J1005" s="6" t="str">
        <f>IF(Sheet1!D1001="","",Sheet1!D1001)</f>
        <v/>
      </c>
      <c r="K1005" s="21" t="str">
        <f>IF(Sheet1!E1001="","",PROPER(Sheet1!E1001))</f>
        <v/>
      </c>
    </row>
    <row r="1006" spans="1:11" x14ac:dyDescent="0.35">
      <c r="A1006"/>
      <c r="B1006"/>
      <c r="C1006"/>
      <c r="D1006"/>
      <c r="E1006" s="17"/>
      <c r="G1006" s="5" t="str">
        <f>IF(Sheet1!B1002="","",VLOOKUP(Sheet1!B1002,'Support I'!B:C,2,FALSE))</f>
        <v/>
      </c>
      <c r="H1006" s="6" t="str">
        <f>IF(Sheet1!C1002="","",Sheet1!C1002)</f>
        <v/>
      </c>
      <c r="I1006" s="5" t="str">
        <f t="shared" si="18"/>
        <v/>
      </c>
      <c r="J1006" s="6" t="str">
        <f>IF(Sheet1!D1002="","",Sheet1!D1002)</f>
        <v/>
      </c>
      <c r="K1006" s="21" t="str">
        <f>IF(Sheet1!E1002="","",PROPER(Sheet1!E1002))</f>
        <v/>
      </c>
    </row>
    <row r="1007" spans="1:11" x14ac:dyDescent="0.35">
      <c r="A1007"/>
      <c r="B1007"/>
      <c r="C1007"/>
      <c r="D1007"/>
      <c r="E1007" s="17"/>
      <c r="G1007" s="5" t="str">
        <f>IF(Sheet1!B1003="","",VLOOKUP(Sheet1!B1003,'Support I'!B:C,2,FALSE))</f>
        <v/>
      </c>
      <c r="H1007" s="6" t="str">
        <f>IF(Sheet1!C1003="","",Sheet1!C1003)</f>
        <v/>
      </c>
      <c r="I1007" s="5" t="str">
        <f t="shared" si="18"/>
        <v/>
      </c>
      <c r="J1007" s="6" t="str">
        <f>IF(Sheet1!D1003="","",Sheet1!D1003)</f>
        <v/>
      </c>
      <c r="K1007" s="21" t="str">
        <f>IF(Sheet1!E1003="","",PROPER(Sheet1!E1003))</f>
        <v/>
      </c>
    </row>
    <row r="1008" spans="1:11" x14ac:dyDescent="0.35">
      <c r="A1008"/>
      <c r="B1008"/>
      <c r="C1008"/>
      <c r="D1008"/>
      <c r="E1008" s="17"/>
      <c r="G1008" s="5" t="str">
        <f>IF(Sheet1!B1004="","",VLOOKUP(Sheet1!B1004,'Support I'!B:C,2,FALSE))</f>
        <v/>
      </c>
      <c r="H1008" s="6" t="str">
        <f>IF(Sheet1!C1004="","",Sheet1!C1004)</f>
        <v/>
      </c>
      <c r="I1008" s="5" t="str">
        <f t="shared" si="18"/>
        <v/>
      </c>
      <c r="J1008" s="6" t="str">
        <f>IF(Sheet1!D1004="","",Sheet1!D1004)</f>
        <v/>
      </c>
      <c r="K1008" s="21" t="str">
        <f>IF(Sheet1!E1004="","",PROPER(Sheet1!E1004))</f>
        <v/>
      </c>
    </row>
    <row r="1009" spans="1:11" x14ac:dyDescent="0.35">
      <c r="A1009"/>
      <c r="B1009"/>
      <c r="C1009"/>
      <c r="D1009"/>
      <c r="E1009" s="17"/>
      <c r="G1009" s="5" t="str">
        <f>IF(Sheet1!B1005="","",VLOOKUP(Sheet1!B1005,'Support I'!B:C,2,FALSE))</f>
        <v/>
      </c>
      <c r="H1009" s="6" t="str">
        <f>IF(Sheet1!C1005="","",Sheet1!C1005)</f>
        <v/>
      </c>
      <c r="I1009" s="5" t="str">
        <f t="shared" si="18"/>
        <v/>
      </c>
      <c r="J1009" s="6" t="str">
        <f>IF(Sheet1!D1005="","",Sheet1!D1005)</f>
        <v/>
      </c>
      <c r="K1009" s="21" t="str">
        <f>IF(Sheet1!E1005="","",PROPER(Sheet1!E1005))</f>
        <v/>
      </c>
    </row>
    <row r="1010" spans="1:11" x14ac:dyDescent="0.35">
      <c r="A1010"/>
      <c r="B1010"/>
      <c r="C1010"/>
      <c r="D1010"/>
      <c r="E1010" s="17"/>
      <c r="G1010" s="5" t="str">
        <f>IF(Sheet1!B1006="","",VLOOKUP(Sheet1!B1006,'Support I'!B:C,2,FALSE))</f>
        <v/>
      </c>
      <c r="H1010" s="6" t="str">
        <f>IF(Sheet1!C1006="","",Sheet1!C1006)</f>
        <v/>
      </c>
      <c r="I1010" s="5" t="str">
        <f t="shared" si="18"/>
        <v/>
      </c>
      <c r="J1010" s="6" t="str">
        <f>IF(Sheet1!D1006="","",Sheet1!D1006)</f>
        <v/>
      </c>
      <c r="K1010" s="21" t="str">
        <f>IF(Sheet1!E1006="","",PROPER(Sheet1!E1006))</f>
        <v/>
      </c>
    </row>
    <row r="1011" spans="1:11" x14ac:dyDescent="0.35">
      <c r="A1011"/>
      <c r="B1011"/>
      <c r="C1011"/>
      <c r="D1011"/>
      <c r="E1011" s="17"/>
      <c r="G1011" s="5"/>
      <c r="H1011" s="6"/>
      <c r="I1011" s="5"/>
      <c r="J1011" s="6"/>
      <c r="K1011" s="5"/>
    </row>
    <row r="1012" spans="1:11" x14ac:dyDescent="0.35">
      <c r="A1012"/>
      <c r="B1012"/>
      <c r="C1012"/>
      <c r="D1012"/>
      <c r="E1012" s="17"/>
      <c r="G1012" s="5"/>
      <c r="H1012" s="6"/>
      <c r="I1012" s="5"/>
      <c r="J1012" s="6"/>
      <c r="K1012" s="5"/>
    </row>
    <row r="1013" spans="1:11" x14ac:dyDescent="0.35">
      <c r="A1013"/>
      <c r="B1013"/>
      <c r="C1013"/>
      <c r="D1013"/>
      <c r="E1013" s="17"/>
      <c r="G1013" s="5"/>
      <c r="H1013" s="6"/>
      <c r="I1013" s="5"/>
      <c r="J1013" s="6"/>
      <c r="K1013" s="5"/>
    </row>
    <row r="1014" spans="1:11" x14ac:dyDescent="0.35">
      <c r="A1014"/>
      <c r="B1014"/>
      <c r="C1014"/>
      <c r="D1014"/>
      <c r="E1014" s="17"/>
      <c r="G1014" s="5"/>
      <c r="H1014" s="6"/>
      <c r="I1014" s="5"/>
      <c r="J1014" s="6"/>
      <c r="K1014" s="5"/>
    </row>
    <row r="1015" spans="1:11" x14ac:dyDescent="0.35">
      <c r="A1015"/>
      <c r="B1015"/>
      <c r="C1015"/>
      <c r="D1015"/>
      <c r="E1015" s="17"/>
      <c r="G1015" s="5"/>
      <c r="H1015" s="6"/>
      <c r="I1015" s="5"/>
      <c r="J1015" s="6"/>
      <c r="K1015" s="5"/>
    </row>
    <row r="1016" spans="1:11" x14ac:dyDescent="0.35">
      <c r="A1016"/>
      <c r="B1016"/>
      <c r="C1016"/>
      <c r="D1016"/>
      <c r="E1016" s="17"/>
      <c r="G1016" s="5"/>
      <c r="H1016" s="6"/>
      <c r="I1016" s="5"/>
      <c r="J1016" s="6"/>
      <c r="K1016" s="5"/>
    </row>
    <row r="1017" spans="1:11" x14ac:dyDescent="0.35">
      <c r="A1017"/>
      <c r="B1017"/>
      <c r="C1017"/>
      <c r="D1017"/>
      <c r="E1017" s="17"/>
      <c r="G1017" s="5"/>
      <c r="H1017" s="6"/>
      <c r="I1017" s="5"/>
      <c r="J1017" s="6"/>
      <c r="K1017" s="5"/>
    </row>
    <row r="1018" spans="1:11" x14ac:dyDescent="0.35">
      <c r="A1018"/>
      <c r="B1018"/>
      <c r="C1018"/>
      <c r="D1018"/>
      <c r="E1018" s="17"/>
      <c r="G1018" s="5"/>
      <c r="H1018" s="6"/>
      <c r="I1018" s="5"/>
      <c r="J1018" s="6"/>
      <c r="K1018" s="5"/>
    </row>
    <row r="1019" spans="1:11" x14ac:dyDescent="0.35">
      <c r="A1019"/>
      <c r="B1019"/>
      <c r="C1019"/>
      <c r="D1019"/>
      <c r="E1019" s="17"/>
      <c r="G1019" s="5"/>
      <c r="H1019" s="6"/>
      <c r="I1019" s="5"/>
      <c r="J1019" s="6"/>
      <c r="K1019" s="5"/>
    </row>
    <row r="1020" spans="1:11" x14ac:dyDescent="0.35">
      <c r="A1020"/>
      <c r="B1020"/>
      <c r="C1020"/>
      <c r="D1020"/>
      <c r="E1020" s="17"/>
      <c r="G1020" s="5"/>
      <c r="H1020" s="6"/>
      <c r="I1020" s="5"/>
      <c r="J1020" s="6"/>
      <c r="K1020" s="5"/>
    </row>
    <row r="1021" spans="1:11" x14ac:dyDescent="0.35">
      <c r="A1021"/>
      <c r="B1021"/>
      <c r="C1021"/>
      <c r="D1021"/>
      <c r="E1021" s="17"/>
      <c r="G1021" s="5"/>
      <c r="H1021" s="6"/>
      <c r="I1021" s="5"/>
      <c r="J1021" s="6"/>
      <c r="K1021" s="5"/>
    </row>
    <row r="1022" spans="1:11" x14ac:dyDescent="0.35">
      <c r="A1022"/>
      <c r="B1022"/>
      <c r="C1022"/>
      <c r="D1022"/>
      <c r="E1022" s="17"/>
      <c r="G1022" s="5"/>
      <c r="H1022" s="6"/>
      <c r="I1022" s="5"/>
      <c r="J1022" s="6"/>
      <c r="K1022" s="5"/>
    </row>
    <row r="1023" spans="1:11" x14ac:dyDescent="0.35">
      <c r="A1023"/>
      <c r="B1023"/>
      <c r="C1023"/>
      <c r="D1023"/>
      <c r="E1023" s="17"/>
      <c r="G1023" s="5"/>
      <c r="H1023" s="6"/>
      <c r="I1023" s="5"/>
      <c r="J1023" s="6"/>
      <c r="K1023" s="5"/>
    </row>
    <row r="1024" spans="1:11" x14ac:dyDescent="0.35">
      <c r="A1024"/>
      <c r="B1024"/>
      <c r="C1024"/>
      <c r="D1024"/>
      <c r="E1024" s="17"/>
      <c r="G1024" s="5"/>
      <c r="H1024" s="6"/>
      <c r="I1024" s="5"/>
      <c r="J1024" s="6"/>
      <c r="K1024" s="5"/>
    </row>
    <row r="1025" spans="1:11" x14ac:dyDescent="0.35">
      <c r="A1025"/>
      <c r="B1025"/>
      <c r="C1025"/>
      <c r="D1025"/>
      <c r="E1025" s="17"/>
      <c r="G1025" s="5"/>
      <c r="H1025" s="6"/>
      <c r="I1025" s="5"/>
      <c r="J1025" s="6"/>
      <c r="K1025" s="5"/>
    </row>
    <row r="1026" spans="1:11" x14ac:dyDescent="0.35">
      <c r="A1026"/>
      <c r="B1026"/>
      <c r="C1026"/>
      <c r="D1026"/>
      <c r="E1026" s="17"/>
      <c r="G1026" s="5"/>
      <c r="H1026" s="6"/>
      <c r="I1026" s="5"/>
      <c r="J1026" s="6"/>
      <c r="K1026" s="5"/>
    </row>
    <row r="1027" spans="1:11" x14ac:dyDescent="0.35">
      <c r="A1027"/>
      <c r="B1027"/>
      <c r="C1027"/>
      <c r="D1027"/>
      <c r="E1027" s="17"/>
      <c r="G1027" s="5"/>
      <c r="H1027" s="6"/>
      <c r="I1027" s="5"/>
      <c r="J1027" s="6"/>
      <c r="K1027" s="5"/>
    </row>
    <row r="1028" spans="1:11" x14ac:dyDescent="0.35">
      <c r="A1028"/>
      <c r="B1028"/>
      <c r="C1028"/>
      <c r="D1028"/>
      <c r="E1028" s="17"/>
      <c r="G1028" s="5"/>
      <c r="H1028" s="6"/>
      <c r="I1028" s="5"/>
      <c r="J1028" s="6"/>
      <c r="K1028" s="5"/>
    </row>
    <row r="1029" spans="1:11" x14ac:dyDescent="0.35">
      <c r="A1029"/>
      <c r="B1029"/>
      <c r="C1029"/>
      <c r="D1029"/>
      <c r="E1029" s="17"/>
      <c r="G1029" s="5"/>
      <c r="H1029" s="6"/>
      <c r="I1029" s="5"/>
      <c r="J1029" s="6"/>
      <c r="K1029" s="5"/>
    </row>
    <row r="1030" spans="1:11" x14ac:dyDescent="0.35">
      <c r="A1030"/>
      <c r="B1030"/>
      <c r="C1030"/>
      <c r="D1030"/>
      <c r="E1030" s="17"/>
      <c r="G1030" s="5"/>
      <c r="H1030" s="6"/>
      <c r="I1030" s="5"/>
      <c r="J1030" s="6"/>
      <c r="K1030" s="5"/>
    </row>
    <row r="1031" spans="1:11" x14ac:dyDescent="0.35">
      <c r="A1031"/>
      <c r="B1031"/>
      <c r="C1031"/>
      <c r="D1031"/>
      <c r="E1031" s="17"/>
      <c r="G1031" s="5"/>
      <c r="H1031" s="6"/>
      <c r="I1031" s="5"/>
      <c r="J1031" s="6"/>
      <c r="K1031" s="5"/>
    </row>
    <row r="1032" spans="1:11" x14ac:dyDescent="0.35">
      <c r="A1032"/>
      <c r="B1032"/>
      <c r="C1032"/>
      <c r="D1032"/>
      <c r="E1032" s="17"/>
      <c r="G1032" s="5"/>
      <c r="H1032" s="6"/>
      <c r="I1032" s="5"/>
      <c r="J1032" s="6"/>
      <c r="K1032" s="5"/>
    </row>
    <row r="1033" spans="1:11" x14ac:dyDescent="0.35">
      <c r="A1033"/>
      <c r="B1033"/>
      <c r="C1033"/>
      <c r="D1033"/>
      <c r="E1033" s="17"/>
      <c r="G1033" s="5"/>
      <c r="H1033" s="6"/>
      <c r="I1033" s="5"/>
      <c r="J1033" s="6"/>
      <c r="K1033" s="5"/>
    </row>
    <row r="1034" spans="1:11" x14ac:dyDescent="0.35">
      <c r="A1034"/>
      <c r="B1034"/>
      <c r="C1034"/>
      <c r="D1034"/>
      <c r="E1034" s="17"/>
      <c r="G1034" s="5"/>
      <c r="H1034" s="6"/>
      <c r="I1034" s="5"/>
      <c r="J1034" s="6"/>
      <c r="K1034" s="5"/>
    </row>
    <row r="1035" spans="1:11" x14ac:dyDescent="0.35">
      <c r="A1035"/>
      <c r="B1035"/>
      <c r="C1035"/>
      <c r="D1035"/>
      <c r="E1035" s="17"/>
      <c r="G1035" s="5"/>
      <c r="H1035" s="6"/>
      <c r="I1035" s="5"/>
      <c r="J1035" s="6"/>
      <c r="K1035" s="5"/>
    </row>
    <row r="1036" spans="1:11" x14ac:dyDescent="0.35">
      <c r="A1036"/>
      <c r="B1036"/>
      <c r="C1036"/>
      <c r="D1036"/>
      <c r="E1036" s="17"/>
      <c r="G1036" s="5"/>
      <c r="H1036" s="6"/>
      <c r="I1036" s="5"/>
      <c r="J1036" s="6"/>
      <c r="K1036" s="5"/>
    </row>
    <row r="1037" spans="1:11" x14ac:dyDescent="0.35">
      <c r="A1037"/>
      <c r="B1037"/>
      <c r="C1037"/>
      <c r="D1037"/>
      <c r="E1037" s="17"/>
      <c r="G1037" s="5"/>
      <c r="H1037" s="6"/>
      <c r="I1037" s="5"/>
      <c r="J1037" s="6"/>
      <c r="K1037" s="5"/>
    </row>
    <row r="1038" spans="1:11" x14ac:dyDescent="0.35">
      <c r="A1038"/>
      <c r="B1038"/>
      <c r="C1038"/>
      <c r="D1038"/>
      <c r="E1038" s="17"/>
      <c r="G1038" s="5"/>
      <c r="H1038" s="6"/>
      <c r="I1038" s="5"/>
      <c r="J1038" s="6"/>
      <c r="K1038" s="5"/>
    </row>
    <row r="1039" spans="1:11" x14ac:dyDescent="0.35">
      <c r="A1039"/>
      <c r="B1039"/>
      <c r="C1039"/>
      <c r="D1039"/>
      <c r="E1039" s="17"/>
      <c r="G1039" s="5"/>
      <c r="H1039" s="6"/>
      <c r="I1039" s="5"/>
      <c r="J1039" s="6"/>
      <c r="K1039" s="5"/>
    </row>
    <row r="1040" spans="1:11" x14ac:dyDescent="0.35">
      <c r="A1040"/>
      <c r="B1040"/>
      <c r="C1040"/>
      <c r="D1040"/>
      <c r="E1040" s="17"/>
      <c r="G1040" s="5"/>
      <c r="H1040" s="6"/>
      <c r="I1040" s="5"/>
      <c r="J1040" s="6"/>
      <c r="K1040" s="5"/>
    </row>
    <row r="1041" spans="1:11" x14ac:dyDescent="0.35">
      <c r="A1041"/>
      <c r="B1041"/>
      <c r="C1041"/>
      <c r="D1041"/>
      <c r="E1041" s="17"/>
      <c r="G1041" s="5"/>
      <c r="H1041" s="6"/>
      <c r="I1041" s="5"/>
      <c r="J1041" s="6"/>
      <c r="K1041" s="5"/>
    </row>
    <row r="1042" spans="1:11" x14ac:dyDescent="0.35">
      <c r="A1042"/>
      <c r="B1042"/>
      <c r="C1042"/>
      <c r="D1042"/>
      <c r="E1042" s="17"/>
      <c r="G1042" s="7"/>
      <c r="H1042" s="8"/>
      <c r="I1042" s="5"/>
      <c r="J1042" s="8"/>
      <c r="K1042" s="7"/>
    </row>
    <row r="1043" spans="1:11" x14ac:dyDescent="0.35">
      <c r="A1043"/>
      <c r="B1043"/>
      <c r="C1043"/>
      <c r="D1043"/>
      <c r="E1043" s="17"/>
      <c r="G1043" s="5"/>
      <c r="H1043" s="6"/>
      <c r="I1043" s="5"/>
      <c r="J1043" s="6"/>
      <c r="K1043" s="5"/>
    </row>
    <row r="1044" spans="1:11" x14ac:dyDescent="0.35">
      <c r="A1044"/>
      <c r="B1044"/>
      <c r="C1044"/>
      <c r="D1044"/>
      <c r="E1044" s="17"/>
      <c r="G1044" s="5"/>
      <c r="H1044" s="6"/>
      <c r="I1044" s="5"/>
      <c r="J1044" s="6"/>
      <c r="K1044" s="5"/>
    </row>
    <row r="1045" spans="1:11" x14ac:dyDescent="0.35">
      <c r="A1045"/>
      <c r="B1045"/>
      <c r="C1045"/>
      <c r="D1045"/>
      <c r="E1045" s="17"/>
      <c r="G1045" s="5"/>
      <c r="H1045" s="6"/>
      <c r="I1045" s="5"/>
      <c r="J1045" s="6"/>
      <c r="K1045" s="5"/>
    </row>
    <row r="1046" spans="1:11" x14ac:dyDescent="0.35">
      <c r="A1046"/>
      <c r="B1046"/>
      <c r="C1046"/>
      <c r="D1046"/>
      <c r="E1046" s="17"/>
      <c r="G1046" s="5"/>
      <c r="H1046" s="6"/>
      <c r="I1046" s="5"/>
      <c r="J1046" s="6"/>
      <c r="K1046" s="5"/>
    </row>
    <row r="1047" spans="1:11" x14ac:dyDescent="0.35">
      <c r="A1047"/>
      <c r="B1047"/>
      <c r="C1047"/>
      <c r="D1047"/>
      <c r="E1047" s="17"/>
      <c r="G1047" s="5"/>
      <c r="H1047" s="6"/>
      <c r="I1047" s="5"/>
      <c r="J1047" s="6"/>
      <c r="K1047" s="5"/>
    </row>
    <row r="1048" spans="1:11" x14ac:dyDescent="0.35">
      <c r="A1048"/>
      <c r="B1048"/>
      <c r="C1048"/>
      <c r="D1048"/>
      <c r="E1048" s="17"/>
      <c r="G1048" s="5"/>
      <c r="H1048" s="6"/>
      <c r="I1048" s="5"/>
      <c r="J1048" s="6"/>
      <c r="K1048" s="5"/>
    </row>
    <row r="1049" spans="1:11" x14ac:dyDescent="0.35">
      <c r="A1049"/>
      <c r="B1049"/>
      <c r="C1049"/>
      <c r="D1049"/>
      <c r="E1049" s="17"/>
      <c r="G1049" s="5"/>
      <c r="H1049" s="6"/>
      <c r="I1049" s="5"/>
      <c r="J1049" s="6"/>
      <c r="K1049" s="5"/>
    </row>
    <row r="1050" spans="1:11" x14ac:dyDescent="0.35">
      <c r="A1050"/>
      <c r="B1050"/>
      <c r="C1050"/>
      <c r="D1050"/>
      <c r="E1050" s="17"/>
      <c r="G1050" s="5"/>
      <c r="H1050" s="6"/>
      <c r="I1050" s="5"/>
      <c r="J1050" s="6"/>
      <c r="K1050" s="5"/>
    </row>
    <row r="1051" spans="1:11" x14ac:dyDescent="0.35">
      <c r="A1051"/>
      <c r="B1051"/>
      <c r="C1051"/>
      <c r="D1051"/>
      <c r="E1051" s="17"/>
      <c r="G1051" s="5"/>
      <c r="H1051" s="6"/>
      <c r="I1051" s="5"/>
      <c r="J1051" s="6"/>
      <c r="K1051" s="5"/>
    </row>
    <row r="1052" spans="1:11" x14ac:dyDescent="0.35">
      <c r="A1052"/>
      <c r="B1052"/>
      <c r="C1052"/>
      <c r="D1052"/>
      <c r="E1052" s="17"/>
      <c r="G1052" s="5"/>
      <c r="H1052" s="6"/>
      <c r="I1052" s="5"/>
      <c r="J1052" s="6"/>
      <c r="K1052" s="5"/>
    </row>
    <row r="1053" spans="1:11" x14ac:dyDescent="0.35">
      <c r="A1053"/>
      <c r="B1053"/>
      <c r="C1053"/>
      <c r="D1053"/>
      <c r="E1053" s="17"/>
      <c r="G1053" s="5"/>
      <c r="H1053" s="6"/>
      <c r="I1053" s="5"/>
      <c r="J1053" s="6"/>
      <c r="K1053" s="5"/>
    </row>
    <row r="1054" spans="1:11" x14ac:dyDescent="0.35">
      <c r="A1054"/>
      <c r="B1054"/>
      <c r="C1054"/>
      <c r="D1054"/>
      <c r="E1054" s="17"/>
      <c r="G1054" s="5"/>
      <c r="H1054" s="6"/>
      <c r="I1054" s="5"/>
      <c r="J1054" s="6"/>
      <c r="K1054" s="5"/>
    </row>
    <row r="1055" spans="1:11" x14ac:dyDescent="0.35">
      <c r="A1055"/>
      <c r="B1055"/>
      <c r="C1055"/>
      <c r="D1055"/>
      <c r="E1055" s="17"/>
      <c r="G1055" s="5"/>
      <c r="H1055" s="6"/>
      <c r="I1055" s="5"/>
      <c r="J1055" s="6"/>
      <c r="K1055" s="5"/>
    </row>
    <row r="1056" spans="1:11" x14ac:dyDescent="0.35">
      <c r="A1056"/>
      <c r="B1056"/>
      <c r="C1056"/>
      <c r="D1056"/>
      <c r="E1056" s="17"/>
      <c r="G1056" s="5"/>
      <c r="H1056" s="6"/>
      <c r="I1056" s="5"/>
      <c r="J1056" s="6"/>
      <c r="K1056" s="5"/>
    </row>
    <row r="1057" spans="1:11" x14ac:dyDescent="0.35">
      <c r="A1057"/>
      <c r="B1057"/>
      <c r="C1057"/>
      <c r="D1057"/>
      <c r="E1057" s="17"/>
      <c r="G1057" s="5"/>
      <c r="H1057" s="6"/>
      <c r="I1057" s="5"/>
      <c r="J1057" s="6"/>
      <c r="K1057" s="5"/>
    </row>
    <row r="1058" spans="1:11" x14ac:dyDescent="0.35">
      <c r="A1058"/>
      <c r="B1058"/>
      <c r="C1058"/>
      <c r="D1058"/>
      <c r="E1058" s="17"/>
      <c r="G1058" s="5"/>
      <c r="H1058" s="6"/>
      <c r="I1058" s="5"/>
      <c r="J1058" s="6"/>
      <c r="K1058" s="5"/>
    </row>
    <row r="1059" spans="1:11" x14ac:dyDescent="0.35">
      <c r="A1059"/>
      <c r="B1059"/>
      <c r="C1059"/>
      <c r="D1059"/>
      <c r="E1059" s="17"/>
      <c r="G1059" s="5"/>
      <c r="H1059" s="6"/>
      <c r="I1059" s="5"/>
      <c r="J1059" s="6"/>
      <c r="K1059" s="5"/>
    </row>
    <row r="1060" spans="1:11" x14ac:dyDescent="0.35">
      <c r="A1060"/>
      <c r="B1060"/>
      <c r="C1060"/>
      <c r="D1060"/>
      <c r="E1060" s="17"/>
      <c r="G1060" s="5"/>
      <c r="H1060" s="6"/>
      <c r="I1060" s="5"/>
      <c r="J1060" s="6"/>
      <c r="K1060" s="5"/>
    </row>
    <row r="1061" spans="1:11" x14ac:dyDescent="0.35">
      <c r="A1061"/>
      <c r="B1061"/>
      <c r="C1061"/>
      <c r="D1061"/>
      <c r="E1061" s="17"/>
      <c r="G1061" s="5"/>
      <c r="H1061" s="6"/>
      <c r="I1061" s="5"/>
      <c r="J1061" s="6"/>
      <c r="K1061" s="5"/>
    </row>
    <row r="1062" spans="1:11" x14ac:dyDescent="0.35">
      <c r="A1062"/>
      <c r="B1062"/>
      <c r="C1062"/>
      <c r="D1062"/>
      <c r="E1062" s="17"/>
      <c r="G1062" s="5"/>
      <c r="H1062" s="6"/>
      <c r="I1062" s="5"/>
      <c r="J1062" s="6"/>
      <c r="K1062" s="5"/>
    </row>
    <row r="1063" spans="1:11" x14ac:dyDescent="0.35">
      <c r="A1063"/>
      <c r="B1063"/>
      <c r="C1063"/>
      <c r="D1063"/>
      <c r="E1063" s="17"/>
      <c r="G1063" s="5"/>
      <c r="H1063" s="6"/>
      <c r="I1063" s="5"/>
      <c r="J1063" s="6"/>
      <c r="K1063" s="5"/>
    </row>
    <row r="1064" spans="1:11" x14ac:dyDescent="0.35">
      <c r="A1064"/>
      <c r="B1064"/>
      <c r="C1064"/>
      <c r="D1064"/>
      <c r="E1064" s="17"/>
      <c r="G1064" s="5"/>
      <c r="H1064" s="6"/>
      <c r="I1064" s="5"/>
      <c r="J1064" s="6"/>
      <c r="K1064" s="5"/>
    </row>
    <row r="1065" spans="1:11" x14ac:dyDescent="0.35">
      <c r="A1065"/>
      <c r="B1065"/>
      <c r="C1065"/>
      <c r="D1065"/>
      <c r="E1065" s="17"/>
      <c r="G1065" s="5"/>
      <c r="H1065" s="6"/>
      <c r="I1065" s="5"/>
      <c r="J1065" s="6"/>
      <c r="K1065" s="5"/>
    </row>
    <row r="1066" spans="1:11" x14ac:dyDescent="0.35">
      <c r="A1066"/>
      <c r="B1066"/>
      <c r="C1066"/>
      <c r="D1066"/>
      <c r="E1066" s="17"/>
      <c r="G1066" s="5"/>
      <c r="H1066" s="6"/>
      <c r="I1066" s="5"/>
      <c r="J1066" s="6"/>
      <c r="K1066" s="5"/>
    </row>
    <row r="1067" spans="1:11" x14ac:dyDescent="0.35">
      <c r="A1067"/>
      <c r="B1067"/>
      <c r="C1067"/>
      <c r="D1067"/>
      <c r="E1067" s="17"/>
      <c r="G1067" s="5"/>
      <c r="H1067" s="6"/>
      <c r="I1067" s="5"/>
      <c r="J1067" s="6"/>
      <c r="K1067" s="5"/>
    </row>
    <row r="1068" spans="1:11" x14ac:dyDescent="0.35">
      <c r="A1068"/>
      <c r="B1068"/>
      <c r="C1068"/>
      <c r="D1068"/>
      <c r="E1068" s="17"/>
      <c r="G1068" s="5"/>
      <c r="H1068" s="6"/>
      <c r="I1068" s="5"/>
      <c r="J1068" s="6"/>
      <c r="K1068" s="5"/>
    </row>
    <row r="1069" spans="1:11" x14ac:dyDescent="0.35">
      <c r="A1069"/>
      <c r="B1069"/>
      <c r="C1069"/>
      <c r="D1069"/>
      <c r="E1069" s="17"/>
      <c r="G1069" s="5"/>
      <c r="H1069" s="6"/>
      <c r="I1069" s="5"/>
      <c r="J1069" s="6"/>
      <c r="K1069" s="5"/>
    </row>
    <row r="1070" spans="1:11" x14ac:dyDescent="0.35">
      <c r="A1070"/>
      <c r="B1070"/>
      <c r="C1070"/>
      <c r="D1070"/>
      <c r="E1070" s="17"/>
      <c r="G1070" s="5"/>
      <c r="H1070" s="6"/>
      <c r="I1070" s="5"/>
      <c r="J1070" s="6"/>
      <c r="K1070" s="5"/>
    </row>
    <row r="1071" spans="1:11" x14ac:dyDescent="0.35">
      <c r="A1071"/>
      <c r="B1071"/>
      <c r="C1071"/>
      <c r="D1071"/>
      <c r="E1071" s="17"/>
      <c r="G1071" s="5"/>
      <c r="H1071" s="6"/>
      <c r="I1071" s="5"/>
      <c r="J1071" s="6"/>
      <c r="K1071" s="5"/>
    </row>
    <row r="1072" spans="1:11" x14ac:dyDescent="0.35">
      <c r="A1072"/>
      <c r="B1072"/>
      <c r="C1072"/>
      <c r="D1072"/>
      <c r="E1072" s="17"/>
      <c r="G1072" s="5"/>
      <c r="H1072" s="6"/>
      <c r="I1072" s="5"/>
      <c r="J1072" s="6"/>
      <c r="K1072" s="5"/>
    </row>
    <row r="1073" spans="1:11" x14ac:dyDescent="0.35">
      <c r="A1073"/>
      <c r="B1073"/>
      <c r="C1073"/>
      <c r="D1073"/>
      <c r="E1073" s="17"/>
      <c r="G1073" s="5"/>
      <c r="H1073" s="6"/>
      <c r="I1073" s="5"/>
      <c r="J1073" s="6"/>
      <c r="K1073" s="5"/>
    </row>
    <row r="1074" spans="1:11" x14ac:dyDescent="0.35">
      <c r="A1074"/>
      <c r="B1074"/>
      <c r="C1074"/>
      <c r="D1074"/>
      <c r="E1074" s="17"/>
      <c r="G1074" s="5"/>
      <c r="H1074" s="6"/>
      <c r="I1074" s="5"/>
      <c r="J1074" s="6"/>
      <c r="K1074" s="5"/>
    </row>
    <row r="1075" spans="1:11" x14ac:dyDescent="0.35">
      <c r="A1075"/>
      <c r="B1075"/>
      <c r="C1075"/>
      <c r="D1075"/>
      <c r="E1075" s="17"/>
      <c r="G1075" s="5"/>
      <c r="H1075" s="6"/>
      <c r="I1075" s="5"/>
      <c r="J1075" s="6"/>
      <c r="K1075" s="5"/>
    </row>
    <row r="1076" spans="1:11" x14ac:dyDescent="0.35">
      <c r="A1076"/>
      <c r="B1076"/>
      <c r="C1076"/>
      <c r="D1076"/>
      <c r="E1076" s="17"/>
      <c r="G1076" s="5"/>
      <c r="H1076" s="6"/>
      <c r="I1076" s="5"/>
      <c r="J1076" s="6"/>
      <c r="K1076" s="5"/>
    </row>
    <row r="1077" spans="1:11" x14ac:dyDescent="0.35">
      <c r="A1077"/>
      <c r="B1077"/>
      <c r="C1077"/>
      <c r="D1077"/>
      <c r="E1077" s="17"/>
      <c r="G1077" s="5"/>
      <c r="H1077" s="6"/>
      <c r="I1077" s="5"/>
      <c r="J1077" s="6"/>
      <c r="K1077" s="5"/>
    </row>
    <row r="1078" spans="1:11" x14ac:dyDescent="0.35">
      <c r="A1078"/>
      <c r="B1078"/>
      <c r="C1078"/>
      <c r="D1078"/>
      <c r="E1078" s="17"/>
      <c r="G1078" s="5"/>
      <c r="H1078" s="6"/>
      <c r="I1078" s="5"/>
      <c r="J1078" s="6"/>
      <c r="K1078" s="5"/>
    </row>
    <row r="1079" spans="1:11" x14ac:dyDescent="0.35">
      <c r="A1079"/>
      <c r="B1079"/>
      <c r="C1079"/>
      <c r="D1079"/>
      <c r="E1079" s="17"/>
      <c r="G1079" s="5"/>
      <c r="H1079" s="6"/>
      <c r="I1079" s="5"/>
      <c r="J1079" s="6"/>
      <c r="K1079" s="5"/>
    </row>
    <row r="1080" spans="1:11" x14ac:dyDescent="0.35">
      <c r="A1080"/>
      <c r="B1080"/>
      <c r="C1080"/>
      <c r="D1080"/>
      <c r="E1080" s="17"/>
      <c r="G1080" s="5"/>
      <c r="H1080" s="6"/>
      <c r="I1080" s="5"/>
      <c r="J1080" s="6"/>
      <c r="K1080" s="5"/>
    </row>
    <row r="1081" spans="1:11" x14ac:dyDescent="0.35">
      <c r="A1081"/>
      <c r="B1081"/>
      <c r="C1081"/>
      <c r="D1081"/>
      <c r="E1081" s="17"/>
      <c r="G1081" s="5"/>
      <c r="H1081" s="6"/>
      <c r="I1081" s="5"/>
      <c r="J1081" s="6"/>
      <c r="K1081" s="5"/>
    </row>
    <row r="1082" spans="1:11" x14ac:dyDescent="0.35">
      <c r="A1082"/>
      <c r="B1082"/>
      <c r="C1082"/>
      <c r="D1082"/>
      <c r="E1082" s="17"/>
      <c r="G1082" s="5"/>
      <c r="H1082" s="6"/>
      <c r="I1082" s="5"/>
      <c r="J1082" s="6"/>
      <c r="K1082" s="5"/>
    </row>
    <row r="1083" spans="1:11" x14ac:dyDescent="0.35">
      <c r="A1083"/>
      <c r="B1083"/>
      <c r="C1083"/>
      <c r="D1083"/>
      <c r="E1083" s="17"/>
      <c r="G1083" s="5"/>
      <c r="H1083" s="6"/>
      <c r="I1083" s="5"/>
      <c r="J1083" s="6"/>
      <c r="K1083" s="5"/>
    </row>
    <row r="1084" spans="1:11" x14ac:dyDescent="0.35">
      <c r="A1084"/>
      <c r="B1084"/>
      <c r="C1084"/>
      <c r="D1084"/>
      <c r="E1084" s="17"/>
      <c r="G1084" s="5"/>
      <c r="H1084" s="6"/>
      <c r="I1084" s="5"/>
      <c r="J1084" s="6"/>
      <c r="K1084" s="5"/>
    </row>
    <row r="1085" spans="1:11" x14ac:dyDescent="0.35">
      <c r="A1085"/>
      <c r="B1085"/>
      <c r="C1085"/>
      <c r="D1085"/>
      <c r="E1085" s="17"/>
      <c r="G1085" s="5"/>
      <c r="H1085" s="6"/>
      <c r="I1085" s="5"/>
      <c r="J1085" s="6"/>
      <c r="K1085" s="5"/>
    </row>
    <row r="1086" spans="1:11" x14ac:dyDescent="0.35">
      <c r="A1086"/>
      <c r="B1086"/>
      <c r="C1086"/>
      <c r="D1086"/>
      <c r="E1086" s="17"/>
      <c r="G1086" s="5"/>
      <c r="H1086" s="6"/>
      <c r="I1086" s="5"/>
      <c r="J1086" s="6"/>
      <c r="K1086" s="5"/>
    </row>
    <row r="1087" spans="1:11" x14ac:dyDescent="0.35">
      <c r="A1087"/>
      <c r="B1087"/>
      <c r="C1087"/>
      <c r="D1087"/>
      <c r="E1087" s="17"/>
      <c r="G1087" s="5"/>
      <c r="H1087" s="6"/>
      <c r="I1087" s="5"/>
      <c r="J1087" s="6"/>
      <c r="K1087" s="5"/>
    </row>
    <row r="1088" spans="1:11" x14ac:dyDescent="0.35">
      <c r="A1088"/>
      <c r="B1088"/>
      <c r="C1088"/>
      <c r="D1088"/>
      <c r="E1088" s="17"/>
      <c r="G1088" s="5"/>
      <c r="H1088" s="6"/>
      <c r="I1088" s="5"/>
      <c r="J1088" s="6"/>
      <c r="K1088" s="5"/>
    </row>
    <row r="1089" spans="1:11" x14ac:dyDescent="0.35">
      <c r="A1089"/>
      <c r="B1089"/>
      <c r="C1089"/>
      <c r="D1089"/>
      <c r="E1089" s="17"/>
      <c r="G1089" s="5"/>
      <c r="H1089" s="6"/>
      <c r="I1089" s="5"/>
      <c r="J1089" s="6"/>
      <c r="K1089" s="5"/>
    </row>
    <row r="1090" spans="1:11" x14ac:dyDescent="0.35">
      <c r="A1090"/>
      <c r="B1090"/>
      <c r="C1090"/>
      <c r="D1090"/>
      <c r="E1090" s="17"/>
      <c r="G1090" s="5"/>
      <c r="H1090" s="6"/>
      <c r="I1090" s="5"/>
      <c r="J1090" s="6"/>
      <c r="K1090" s="5"/>
    </row>
    <row r="1091" spans="1:11" x14ac:dyDescent="0.35">
      <c r="A1091"/>
      <c r="B1091"/>
      <c r="C1091"/>
      <c r="D1091"/>
      <c r="E1091" s="17"/>
      <c r="G1091" s="5"/>
      <c r="H1091" s="6"/>
      <c r="I1091" s="5"/>
      <c r="J1091" s="6"/>
      <c r="K1091" s="5"/>
    </row>
    <row r="1092" spans="1:11" x14ac:dyDescent="0.35">
      <c r="A1092"/>
      <c r="B1092"/>
      <c r="C1092"/>
      <c r="D1092"/>
      <c r="E1092" s="17"/>
      <c r="G1092" s="5"/>
      <c r="H1092" s="6"/>
      <c r="I1092" s="5"/>
      <c r="J1092" s="6"/>
      <c r="K1092" s="5"/>
    </row>
    <row r="1093" spans="1:11" x14ac:dyDescent="0.35">
      <c r="A1093"/>
      <c r="B1093"/>
      <c r="C1093"/>
      <c r="D1093"/>
      <c r="E1093" s="17"/>
      <c r="G1093" s="5"/>
      <c r="H1093" s="6"/>
      <c r="I1093" s="5"/>
      <c r="J1093" s="6"/>
      <c r="K1093" s="5"/>
    </row>
    <row r="1094" spans="1:11" x14ac:dyDescent="0.35">
      <c r="A1094"/>
      <c r="B1094"/>
      <c r="C1094"/>
      <c r="D1094"/>
      <c r="E1094" s="17"/>
      <c r="G1094" s="5"/>
      <c r="H1094" s="6"/>
      <c r="I1094" s="5"/>
      <c r="J1094" s="6"/>
      <c r="K1094" s="5"/>
    </row>
    <row r="1095" spans="1:11" x14ac:dyDescent="0.35">
      <c r="A1095"/>
      <c r="B1095"/>
      <c r="C1095"/>
      <c r="D1095"/>
      <c r="E1095" s="17"/>
      <c r="G1095" s="5"/>
      <c r="H1095" s="6"/>
      <c r="I1095" s="5"/>
      <c r="J1095" s="6"/>
      <c r="K1095" s="5"/>
    </row>
    <row r="1096" spans="1:11" x14ac:dyDescent="0.35">
      <c r="A1096"/>
      <c r="B1096"/>
      <c r="C1096"/>
      <c r="D1096"/>
      <c r="E1096" s="17"/>
      <c r="G1096" s="5"/>
      <c r="H1096" s="6"/>
      <c r="I1096" s="5"/>
      <c r="J1096" s="6"/>
      <c r="K1096" s="5"/>
    </row>
    <row r="1097" spans="1:11" x14ac:dyDescent="0.35">
      <c r="A1097"/>
      <c r="B1097"/>
      <c r="C1097"/>
      <c r="D1097"/>
      <c r="E1097" s="17"/>
      <c r="G1097" s="5"/>
      <c r="H1097" s="6"/>
      <c r="I1097" s="5"/>
      <c r="J1097" s="6"/>
      <c r="K1097" s="5"/>
    </row>
    <row r="1098" spans="1:11" x14ac:dyDescent="0.35">
      <c r="A1098"/>
      <c r="B1098"/>
      <c r="C1098"/>
      <c r="D1098"/>
      <c r="E1098" s="17"/>
      <c r="G1098" s="5"/>
      <c r="H1098" s="6"/>
      <c r="I1098" s="5"/>
      <c r="J1098" s="6"/>
      <c r="K1098" s="5"/>
    </row>
    <row r="1099" spans="1:11" x14ac:dyDescent="0.35">
      <c r="A1099"/>
      <c r="B1099"/>
      <c r="C1099"/>
      <c r="D1099"/>
      <c r="E1099" s="17"/>
      <c r="G1099" s="5"/>
      <c r="H1099" s="6"/>
      <c r="I1099" s="5"/>
      <c r="J1099" s="6"/>
      <c r="K1099" s="5"/>
    </row>
    <row r="1100" spans="1:11" x14ac:dyDescent="0.35">
      <c r="A1100"/>
      <c r="B1100"/>
      <c r="C1100"/>
      <c r="D1100"/>
      <c r="E1100" s="17"/>
      <c r="G1100" s="5"/>
      <c r="H1100" s="6"/>
      <c r="I1100" s="5"/>
      <c r="J1100" s="6"/>
      <c r="K1100" s="5"/>
    </row>
    <row r="1101" spans="1:11" x14ac:dyDescent="0.35">
      <c r="A1101"/>
      <c r="B1101"/>
      <c r="C1101"/>
      <c r="D1101"/>
      <c r="E1101" s="17"/>
      <c r="G1101" s="5"/>
      <c r="H1101" s="6"/>
      <c r="I1101" s="5"/>
      <c r="J1101" s="6"/>
      <c r="K1101" s="5"/>
    </row>
    <row r="1102" spans="1:11" x14ac:dyDescent="0.35">
      <c r="A1102"/>
      <c r="B1102"/>
      <c r="C1102"/>
      <c r="D1102"/>
      <c r="E1102" s="17"/>
      <c r="G1102" s="5"/>
      <c r="H1102" s="6"/>
      <c r="I1102" s="5"/>
      <c r="J1102" s="6"/>
      <c r="K1102" s="5"/>
    </row>
    <row r="1103" spans="1:11" x14ac:dyDescent="0.35">
      <c r="A1103"/>
      <c r="B1103"/>
      <c r="C1103"/>
      <c r="D1103"/>
      <c r="E1103" s="17"/>
      <c r="G1103" s="5"/>
      <c r="H1103" s="6"/>
      <c r="I1103" s="5"/>
      <c r="J1103" s="6"/>
      <c r="K1103" s="5"/>
    </row>
    <row r="1104" spans="1:11" x14ac:dyDescent="0.35">
      <c r="A1104"/>
      <c r="B1104"/>
      <c r="C1104"/>
      <c r="D1104"/>
      <c r="E1104" s="17"/>
      <c r="G1104" s="5"/>
      <c r="H1104" s="6"/>
      <c r="I1104" s="5"/>
      <c r="J1104" s="6"/>
      <c r="K1104" s="5"/>
    </row>
    <row r="1105" spans="1:11" x14ac:dyDescent="0.35">
      <c r="A1105"/>
      <c r="B1105"/>
      <c r="C1105"/>
      <c r="D1105"/>
      <c r="E1105" s="17"/>
      <c r="G1105" s="5"/>
      <c r="H1105" s="6"/>
      <c r="I1105" s="5"/>
      <c r="J1105" s="6"/>
      <c r="K1105" s="5"/>
    </row>
    <row r="1106" spans="1:11" x14ac:dyDescent="0.35">
      <c r="A1106"/>
      <c r="B1106"/>
      <c r="C1106"/>
      <c r="D1106"/>
      <c r="E1106" s="17"/>
      <c r="G1106" s="5"/>
      <c r="H1106" s="6"/>
      <c r="I1106" s="5"/>
      <c r="J1106" s="6"/>
      <c r="K1106" s="5"/>
    </row>
    <row r="1107" spans="1:11" x14ac:dyDescent="0.35">
      <c r="A1107"/>
      <c r="B1107"/>
      <c r="C1107"/>
      <c r="D1107"/>
      <c r="E1107" s="17"/>
      <c r="G1107" s="5"/>
      <c r="H1107" s="6"/>
      <c r="I1107" s="5"/>
      <c r="J1107" s="6"/>
      <c r="K1107" s="5"/>
    </row>
    <row r="1108" spans="1:11" x14ac:dyDescent="0.35">
      <c r="A1108"/>
      <c r="B1108"/>
      <c r="C1108"/>
      <c r="D1108"/>
      <c r="E1108" s="17"/>
      <c r="G1108" s="5"/>
      <c r="H1108" s="6"/>
      <c r="I1108" s="5"/>
      <c r="J1108" s="6"/>
      <c r="K1108" s="5"/>
    </row>
    <row r="1109" spans="1:11" x14ac:dyDescent="0.35">
      <c r="A1109"/>
      <c r="B1109"/>
      <c r="C1109"/>
      <c r="D1109"/>
      <c r="E1109" s="17"/>
      <c r="G1109" s="5"/>
      <c r="H1109" s="6"/>
      <c r="I1109" s="5"/>
      <c r="J1109" s="6"/>
      <c r="K1109" s="5"/>
    </row>
    <row r="1110" spans="1:11" x14ac:dyDescent="0.35">
      <c r="A1110"/>
      <c r="B1110"/>
      <c r="C1110"/>
      <c r="D1110"/>
      <c r="E1110" s="17"/>
      <c r="G1110" s="5"/>
      <c r="H1110" s="6"/>
      <c r="I1110" s="5"/>
      <c r="J1110" s="6"/>
      <c r="K1110" s="5"/>
    </row>
    <row r="1111" spans="1:11" x14ac:dyDescent="0.35">
      <c r="A1111"/>
      <c r="B1111"/>
      <c r="C1111"/>
      <c r="D1111"/>
      <c r="E1111" s="17"/>
      <c r="G1111" s="5"/>
      <c r="H1111" s="6"/>
      <c r="I1111" s="5"/>
      <c r="J1111" s="6"/>
      <c r="K1111" s="5"/>
    </row>
    <row r="1112" spans="1:11" x14ac:dyDescent="0.35">
      <c r="A1112"/>
      <c r="B1112"/>
      <c r="C1112"/>
      <c r="D1112"/>
      <c r="E1112" s="17"/>
      <c r="G1112" s="5"/>
      <c r="H1112" s="6"/>
      <c r="I1112" s="5"/>
      <c r="J1112" s="6"/>
      <c r="K1112" s="5"/>
    </row>
    <row r="1113" spans="1:11" x14ac:dyDescent="0.35">
      <c r="A1113"/>
      <c r="B1113"/>
      <c r="C1113"/>
      <c r="D1113"/>
      <c r="E1113" s="17"/>
      <c r="G1113" s="5"/>
      <c r="H1113" s="6"/>
      <c r="I1113" s="5"/>
      <c r="J1113" s="6"/>
      <c r="K1113" s="5"/>
    </row>
    <row r="1114" spans="1:11" x14ac:dyDescent="0.35">
      <c r="A1114"/>
      <c r="B1114"/>
      <c r="C1114"/>
      <c r="D1114"/>
      <c r="E1114" s="17"/>
      <c r="G1114" s="5"/>
      <c r="H1114" s="6"/>
      <c r="I1114" s="5"/>
      <c r="J1114" s="6"/>
      <c r="K1114" s="5"/>
    </row>
    <row r="1115" spans="1:11" x14ac:dyDescent="0.35">
      <c r="A1115"/>
      <c r="B1115"/>
      <c r="C1115"/>
      <c r="D1115"/>
      <c r="E1115" s="17"/>
      <c r="G1115" s="5"/>
      <c r="H1115" s="6"/>
      <c r="I1115" s="5"/>
      <c r="J1115" s="6"/>
      <c r="K1115" s="5"/>
    </row>
    <row r="1116" spans="1:11" x14ac:dyDescent="0.35">
      <c r="A1116"/>
      <c r="B1116"/>
      <c r="C1116"/>
      <c r="D1116"/>
      <c r="E1116" s="17"/>
      <c r="G1116" s="5"/>
      <c r="H1116" s="6"/>
      <c r="I1116" s="5"/>
      <c r="J1116" s="6"/>
      <c r="K1116" s="5"/>
    </row>
    <row r="1117" spans="1:11" x14ac:dyDescent="0.35">
      <c r="A1117"/>
      <c r="B1117"/>
      <c r="C1117"/>
      <c r="D1117"/>
      <c r="E1117" s="17"/>
      <c r="G1117" s="5"/>
      <c r="H1117" s="6"/>
      <c r="I1117" s="5"/>
      <c r="J1117" s="6"/>
      <c r="K1117" s="5"/>
    </row>
    <row r="1118" spans="1:11" x14ac:dyDescent="0.35">
      <c r="A1118"/>
      <c r="B1118"/>
      <c r="C1118"/>
      <c r="D1118"/>
      <c r="E1118" s="17"/>
      <c r="G1118" s="5"/>
      <c r="H1118" s="6"/>
      <c r="I1118" s="5"/>
      <c r="J1118" s="6"/>
      <c r="K1118" s="5"/>
    </row>
    <row r="1119" spans="1:11" x14ac:dyDescent="0.35">
      <c r="A1119"/>
      <c r="B1119"/>
      <c r="C1119"/>
      <c r="D1119"/>
      <c r="E1119" s="17"/>
      <c r="G1119" s="5"/>
      <c r="H1119" s="6"/>
      <c r="I1119" s="5"/>
      <c r="J1119" s="6"/>
      <c r="K1119" s="5"/>
    </row>
    <row r="1120" spans="1:11" x14ac:dyDescent="0.35">
      <c r="A1120"/>
      <c r="B1120"/>
      <c r="C1120"/>
      <c r="D1120"/>
      <c r="E1120" s="17"/>
      <c r="G1120" s="5"/>
      <c r="H1120" s="6"/>
      <c r="I1120" s="5"/>
      <c r="J1120" s="6"/>
      <c r="K1120" s="5"/>
    </row>
    <row r="1121" spans="1:11" x14ac:dyDescent="0.35">
      <c r="A1121"/>
      <c r="B1121"/>
      <c r="C1121"/>
      <c r="D1121"/>
      <c r="E1121" s="17"/>
      <c r="G1121" s="5"/>
      <c r="H1121" s="6"/>
      <c r="I1121" s="5"/>
      <c r="J1121" s="6"/>
      <c r="K1121" s="5"/>
    </row>
    <row r="1122" spans="1:11" x14ac:dyDescent="0.35">
      <c r="A1122"/>
      <c r="B1122"/>
      <c r="C1122"/>
      <c r="D1122"/>
      <c r="E1122" s="17"/>
      <c r="G1122" s="5"/>
      <c r="H1122" s="6"/>
      <c r="I1122" s="5"/>
      <c r="J1122" s="6"/>
      <c r="K1122" s="5"/>
    </row>
    <row r="1123" spans="1:11" x14ac:dyDescent="0.35">
      <c r="A1123"/>
      <c r="B1123"/>
      <c r="C1123"/>
      <c r="D1123"/>
      <c r="E1123" s="17"/>
      <c r="G1123" s="5"/>
      <c r="H1123" s="6"/>
      <c r="I1123" s="5"/>
      <c r="J1123" s="6"/>
      <c r="K1123" s="5"/>
    </row>
    <row r="1124" spans="1:11" x14ac:dyDescent="0.35">
      <c r="A1124"/>
      <c r="B1124"/>
      <c r="C1124"/>
      <c r="D1124"/>
      <c r="E1124" s="17"/>
      <c r="G1124" s="5"/>
      <c r="H1124" s="6"/>
      <c r="I1124" s="5"/>
      <c r="J1124" s="6"/>
      <c r="K1124" s="5"/>
    </row>
    <row r="1125" spans="1:11" x14ac:dyDescent="0.35">
      <c r="A1125"/>
      <c r="B1125"/>
      <c r="C1125"/>
      <c r="D1125"/>
      <c r="E1125" s="17"/>
      <c r="G1125" s="5"/>
      <c r="H1125" s="6"/>
      <c r="I1125" s="5"/>
      <c r="J1125" s="6"/>
      <c r="K1125" s="5"/>
    </row>
    <row r="1126" spans="1:11" x14ac:dyDescent="0.35">
      <c r="A1126"/>
      <c r="B1126"/>
      <c r="C1126"/>
      <c r="D1126"/>
      <c r="E1126" s="17"/>
      <c r="G1126" s="5"/>
      <c r="H1126" s="6"/>
      <c r="I1126" s="5"/>
      <c r="J1126" s="6"/>
      <c r="K1126" s="5"/>
    </row>
    <row r="1127" spans="1:11" x14ac:dyDescent="0.35">
      <c r="A1127"/>
      <c r="B1127"/>
      <c r="C1127"/>
      <c r="D1127"/>
      <c r="E1127" s="17"/>
      <c r="G1127" s="5"/>
      <c r="H1127" s="6"/>
      <c r="I1127" s="5"/>
      <c r="J1127" s="6"/>
      <c r="K1127" s="5"/>
    </row>
    <row r="1128" spans="1:11" x14ac:dyDescent="0.35">
      <c r="A1128"/>
      <c r="B1128"/>
      <c r="C1128"/>
      <c r="D1128"/>
      <c r="E1128" s="17"/>
      <c r="G1128" s="5"/>
      <c r="H1128" s="6"/>
      <c r="I1128" s="5"/>
      <c r="J1128" s="6"/>
      <c r="K1128" s="5"/>
    </row>
    <row r="1129" spans="1:11" x14ac:dyDescent="0.35">
      <c r="A1129"/>
      <c r="B1129"/>
      <c r="C1129"/>
      <c r="D1129"/>
      <c r="E1129" s="17"/>
      <c r="G1129" s="5"/>
      <c r="H1129" s="6"/>
      <c r="I1129" s="5"/>
      <c r="J1129" s="6"/>
      <c r="K1129" s="5"/>
    </row>
    <row r="1130" spans="1:11" x14ac:dyDescent="0.35">
      <c r="A1130"/>
      <c r="B1130"/>
      <c r="C1130"/>
      <c r="D1130"/>
      <c r="E1130" s="17"/>
      <c r="G1130" s="5"/>
      <c r="H1130" s="6"/>
      <c r="I1130" s="5"/>
      <c r="J1130" s="6"/>
      <c r="K1130" s="5"/>
    </row>
    <row r="1131" spans="1:11" x14ac:dyDescent="0.35">
      <c r="A1131"/>
      <c r="B1131"/>
      <c r="C1131"/>
      <c r="D1131"/>
      <c r="E1131" s="17"/>
      <c r="G1131" s="5"/>
      <c r="H1131" s="6"/>
      <c r="I1131" s="5"/>
      <c r="J1131" s="6"/>
      <c r="K1131" s="5"/>
    </row>
    <row r="1132" spans="1:11" x14ac:dyDescent="0.35">
      <c r="A1132"/>
      <c r="B1132"/>
      <c r="C1132"/>
      <c r="D1132"/>
      <c r="E1132" s="17"/>
      <c r="G1132" s="5"/>
      <c r="H1132" s="6"/>
      <c r="I1132" s="5"/>
      <c r="J1132" s="6"/>
      <c r="K1132" s="5"/>
    </row>
    <row r="1133" spans="1:11" x14ac:dyDescent="0.35">
      <c r="A1133"/>
      <c r="B1133"/>
      <c r="C1133"/>
      <c r="D1133"/>
      <c r="E1133" s="17"/>
      <c r="G1133" s="5"/>
      <c r="H1133" s="6"/>
      <c r="I1133" s="5"/>
      <c r="J1133" s="6"/>
      <c r="K1133" s="5"/>
    </row>
    <row r="1134" spans="1:11" x14ac:dyDescent="0.35">
      <c r="A1134"/>
      <c r="B1134"/>
      <c r="C1134"/>
      <c r="D1134"/>
      <c r="E1134" s="17"/>
      <c r="G1134" s="5"/>
      <c r="H1134" s="6"/>
      <c r="I1134" s="5"/>
      <c r="J1134" s="6"/>
      <c r="K1134" s="5"/>
    </row>
    <row r="1135" spans="1:11" x14ac:dyDescent="0.35">
      <c r="A1135"/>
      <c r="B1135"/>
      <c r="C1135"/>
      <c r="D1135"/>
      <c r="E1135" s="17"/>
      <c r="G1135" s="5"/>
      <c r="H1135" s="6"/>
      <c r="I1135" s="5"/>
      <c r="J1135" s="6"/>
      <c r="K1135" s="5"/>
    </row>
    <row r="1136" spans="1:11" x14ac:dyDescent="0.35">
      <c r="A1136"/>
      <c r="B1136"/>
      <c r="C1136"/>
      <c r="D1136"/>
      <c r="E1136" s="17"/>
      <c r="G1136" s="5"/>
      <c r="H1136" s="6"/>
      <c r="I1136" s="5"/>
      <c r="J1136" s="6"/>
      <c r="K1136" s="5"/>
    </row>
    <row r="1137" spans="1:11" x14ac:dyDescent="0.35">
      <c r="A1137"/>
      <c r="B1137"/>
      <c r="C1137"/>
      <c r="D1137"/>
      <c r="E1137" s="17"/>
      <c r="G1137" s="5"/>
      <c r="H1137" s="6"/>
      <c r="I1137" s="5"/>
      <c r="J1137" s="6"/>
      <c r="K1137" s="5"/>
    </row>
    <row r="1138" spans="1:11" x14ac:dyDescent="0.35">
      <c r="A1138"/>
      <c r="B1138"/>
      <c r="C1138"/>
      <c r="D1138"/>
      <c r="E1138" s="17"/>
      <c r="G1138" s="5"/>
      <c r="H1138" s="6"/>
      <c r="I1138" s="5"/>
      <c r="J1138" s="6"/>
      <c r="K1138" s="5"/>
    </row>
    <row r="1139" spans="1:11" x14ac:dyDescent="0.35">
      <c r="A1139"/>
      <c r="B1139"/>
      <c r="C1139"/>
      <c r="D1139"/>
      <c r="E1139" s="17"/>
      <c r="G1139" s="5"/>
      <c r="H1139" s="6"/>
      <c r="I1139" s="5"/>
      <c r="J1139" s="6"/>
      <c r="K1139" s="5"/>
    </row>
    <row r="1140" spans="1:11" x14ac:dyDescent="0.35">
      <c r="A1140"/>
      <c r="B1140"/>
      <c r="C1140"/>
      <c r="D1140"/>
      <c r="E1140" s="17"/>
      <c r="G1140" s="5"/>
      <c r="H1140" s="6"/>
      <c r="I1140" s="5"/>
      <c r="J1140" s="6"/>
      <c r="K1140" s="5"/>
    </row>
    <row r="1141" spans="1:11" x14ac:dyDescent="0.35">
      <c r="A1141"/>
      <c r="B1141"/>
      <c r="C1141"/>
      <c r="D1141"/>
      <c r="E1141" s="17"/>
      <c r="G1141" s="5"/>
      <c r="H1141" s="6"/>
      <c r="I1141" s="5"/>
      <c r="J1141" s="6"/>
      <c r="K1141" s="5"/>
    </row>
    <row r="1142" spans="1:11" x14ac:dyDescent="0.35">
      <c r="A1142"/>
      <c r="B1142"/>
      <c r="C1142"/>
      <c r="D1142"/>
      <c r="E1142" s="17"/>
      <c r="G1142" s="5"/>
      <c r="H1142" s="6"/>
      <c r="I1142" s="5"/>
      <c r="J1142" s="6"/>
      <c r="K1142" s="5"/>
    </row>
    <row r="1143" spans="1:11" x14ac:dyDescent="0.35">
      <c r="A1143"/>
      <c r="B1143"/>
      <c r="C1143"/>
      <c r="D1143"/>
      <c r="E1143" s="17"/>
      <c r="G1143" s="7"/>
      <c r="H1143" s="8"/>
      <c r="I1143" s="5"/>
      <c r="J1143" s="8"/>
      <c r="K1143" s="7"/>
    </row>
    <row r="1144" spans="1:11" x14ac:dyDescent="0.35">
      <c r="A1144"/>
      <c r="B1144"/>
      <c r="C1144"/>
      <c r="D1144"/>
      <c r="E1144" s="17"/>
      <c r="G1144" s="5"/>
      <c r="H1144" s="6"/>
      <c r="I1144" s="5"/>
      <c r="J1144" s="6"/>
      <c r="K1144" s="5"/>
    </row>
    <row r="1145" spans="1:11" x14ac:dyDescent="0.35">
      <c r="A1145"/>
      <c r="B1145"/>
      <c r="C1145"/>
      <c r="D1145"/>
      <c r="E1145" s="17"/>
      <c r="G1145" s="5"/>
      <c r="H1145" s="6"/>
      <c r="I1145" s="5"/>
      <c r="J1145" s="6"/>
      <c r="K1145" s="5"/>
    </row>
    <row r="1146" spans="1:11" x14ac:dyDescent="0.35">
      <c r="A1146"/>
      <c r="B1146"/>
      <c r="C1146"/>
      <c r="D1146"/>
      <c r="E1146" s="17"/>
      <c r="G1146" s="5"/>
      <c r="H1146" s="6"/>
      <c r="I1146" s="5"/>
      <c r="J1146" s="6"/>
      <c r="K1146" s="5"/>
    </row>
    <row r="1147" spans="1:11" x14ac:dyDescent="0.35">
      <c r="A1147"/>
      <c r="B1147"/>
      <c r="C1147"/>
      <c r="D1147"/>
      <c r="E1147" s="17"/>
      <c r="G1147" s="5"/>
      <c r="H1147" s="6"/>
      <c r="I1147" s="5"/>
      <c r="J1147" s="6"/>
      <c r="K1147" s="5"/>
    </row>
    <row r="1148" spans="1:11" x14ac:dyDescent="0.35">
      <c r="A1148"/>
      <c r="B1148"/>
      <c r="C1148"/>
      <c r="D1148"/>
      <c r="E1148" s="17"/>
      <c r="G1148" s="5"/>
      <c r="H1148" s="6"/>
      <c r="I1148" s="5"/>
      <c r="J1148" s="6"/>
      <c r="K1148" s="5"/>
    </row>
    <row r="1149" spans="1:11" x14ac:dyDescent="0.35">
      <c r="A1149"/>
      <c r="B1149"/>
      <c r="C1149"/>
      <c r="D1149"/>
      <c r="E1149" s="17"/>
      <c r="G1149" s="5"/>
      <c r="H1149" s="6"/>
      <c r="I1149" s="5"/>
      <c r="J1149" s="6"/>
      <c r="K1149" s="5"/>
    </row>
    <row r="1150" spans="1:11" x14ac:dyDescent="0.35">
      <c r="A1150"/>
      <c r="B1150"/>
      <c r="C1150"/>
      <c r="D1150"/>
      <c r="E1150" s="17"/>
      <c r="G1150" s="5"/>
      <c r="H1150" s="6"/>
      <c r="I1150" s="5"/>
      <c r="J1150" s="6"/>
      <c r="K1150" s="5"/>
    </row>
    <row r="1151" spans="1:11" x14ac:dyDescent="0.35">
      <c r="A1151"/>
      <c r="B1151"/>
      <c r="C1151"/>
      <c r="D1151"/>
      <c r="E1151" s="17"/>
      <c r="G1151" s="5"/>
      <c r="H1151" s="6"/>
      <c r="I1151" s="5"/>
      <c r="J1151" s="6"/>
      <c r="K1151" s="5"/>
    </row>
    <row r="1152" spans="1:11" x14ac:dyDescent="0.35">
      <c r="A1152"/>
      <c r="B1152"/>
      <c r="C1152"/>
      <c r="D1152"/>
      <c r="E1152" s="17"/>
      <c r="G1152" s="5"/>
      <c r="H1152" s="6"/>
      <c r="I1152" s="5"/>
      <c r="J1152" s="6"/>
      <c r="K1152" s="5"/>
    </row>
    <row r="1153" spans="1:11" x14ac:dyDescent="0.35">
      <c r="A1153"/>
      <c r="B1153"/>
      <c r="C1153"/>
      <c r="D1153"/>
      <c r="E1153" s="17"/>
      <c r="G1153" s="5"/>
      <c r="H1153" s="6"/>
      <c r="I1153" s="5"/>
      <c r="J1153" s="6"/>
      <c r="K1153" s="5"/>
    </row>
    <row r="1154" spans="1:11" x14ac:dyDescent="0.35">
      <c r="A1154"/>
      <c r="B1154"/>
      <c r="C1154"/>
      <c r="D1154"/>
      <c r="E1154" s="17"/>
      <c r="G1154" s="5"/>
      <c r="H1154" s="6"/>
      <c r="I1154" s="5"/>
      <c r="J1154" s="6"/>
      <c r="K1154" s="5"/>
    </row>
    <row r="1155" spans="1:11" x14ac:dyDescent="0.35">
      <c r="A1155"/>
      <c r="B1155"/>
      <c r="C1155"/>
      <c r="D1155"/>
      <c r="E1155" s="17"/>
      <c r="G1155" s="5"/>
      <c r="H1155" s="6"/>
      <c r="I1155" s="5"/>
      <c r="J1155" s="6"/>
      <c r="K1155" s="5"/>
    </row>
    <row r="1156" spans="1:11" x14ac:dyDescent="0.35">
      <c r="A1156"/>
      <c r="B1156"/>
      <c r="C1156"/>
      <c r="D1156"/>
      <c r="E1156" s="17"/>
      <c r="G1156" s="5"/>
      <c r="H1156" s="6"/>
      <c r="I1156" s="5"/>
      <c r="J1156" s="6"/>
      <c r="K1156" s="5"/>
    </row>
    <row r="1157" spans="1:11" x14ac:dyDescent="0.35">
      <c r="A1157"/>
      <c r="B1157"/>
      <c r="C1157"/>
      <c r="D1157"/>
      <c r="E1157" s="17"/>
      <c r="G1157" s="5"/>
      <c r="H1157" s="6"/>
      <c r="I1157" s="5"/>
      <c r="J1157" s="6"/>
      <c r="K1157" s="5"/>
    </row>
    <row r="1158" spans="1:11" x14ac:dyDescent="0.35">
      <c r="A1158"/>
      <c r="B1158"/>
      <c r="C1158"/>
      <c r="D1158"/>
      <c r="E1158" s="17"/>
      <c r="G1158" s="5"/>
      <c r="H1158" s="6"/>
      <c r="I1158" s="5"/>
      <c r="J1158" s="6"/>
      <c r="K1158" s="5"/>
    </row>
    <row r="1159" spans="1:11" x14ac:dyDescent="0.35">
      <c r="A1159"/>
      <c r="B1159"/>
      <c r="C1159"/>
      <c r="D1159"/>
      <c r="E1159" s="17"/>
      <c r="G1159" s="5"/>
      <c r="H1159" s="6"/>
      <c r="I1159" s="5"/>
      <c r="J1159" s="6"/>
      <c r="K1159" s="5"/>
    </row>
    <row r="1160" spans="1:11" x14ac:dyDescent="0.35">
      <c r="A1160"/>
      <c r="B1160"/>
      <c r="C1160"/>
      <c r="D1160"/>
      <c r="E1160" s="17"/>
      <c r="G1160" s="5"/>
      <c r="H1160" s="6"/>
      <c r="I1160" s="5"/>
      <c r="J1160" s="6"/>
      <c r="K1160" s="5"/>
    </row>
    <row r="1161" spans="1:11" x14ac:dyDescent="0.35">
      <c r="A1161"/>
      <c r="B1161"/>
      <c r="C1161"/>
      <c r="D1161"/>
      <c r="E1161" s="17"/>
      <c r="G1161" s="5"/>
      <c r="H1161" s="6"/>
      <c r="I1161" s="5"/>
      <c r="J1161" s="6"/>
      <c r="K1161" s="5"/>
    </row>
    <row r="1162" spans="1:11" x14ac:dyDescent="0.35">
      <c r="A1162"/>
      <c r="B1162"/>
      <c r="C1162"/>
      <c r="D1162"/>
      <c r="E1162" s="17"/>
      <c r="G1162" s="5"/>
      <c r="H1162" s="6"/>
      <c r="I1162" s="5"/>
      <c r="J1162" s="6"/>
      <c r="K1162" s="5"/>
    </row>
    <row r="1163" spans="1:11" x14ac:dyDescent="0.35">
      <c r="A1163"/>
      <c r="B1163"/>
      <c r="C1163"/>
      <c r="D1163"/>
      <c r="E1163" s="17"/>
      <c r="G1163" s="5"/>
      <c r="H1163" s="6"/>
      <c r="I1163" s="5"/>
      <c r="J1163" s="6"/>
      <c r="K1163" s="5"/>
    </row>
    <row r="1164" spans="1:11" x14ac:dyDescent="0.35">
      <c r="A1164"/>
      <c r="B1164"/>
      <c r="C1164"/>
      <c r="D1164"/>
      <c r="E1164" s="17"/>
      <c r="G1164" s="5"/>
      <c r="H1164" s="6"/>
      <c r="I1164" s="5"/>
      <c r="J1164" s="6"/>
      <c r="K1164" s="5"/>
    </row>
    <row r="1165" spans="1:11" x14ac:dyDescent="0.35">
      <c r="A1165"/>
      <c r="B1165"/>
      <c r="C1165"/>
      <c r="D1165"/>
      <c r="E1165" s="17"/>
      <c r="G1165" s="5"/>
      <c r="H1165" s="6"/>
      <c r="I1165" s="5"/>
      <c r="J1165" s="6"/>
      <c r="K1165" s="5"/>
    </row>
    <row r="1166" spans="1:11" x14ac:dyDescent="0.35">
      <c r="A1166"/>
      <c r="B1166"/>
      <c r="C1166"/>
      <c r="D1166"/>
      <c r="E1166" s="17"/>
      <c r="G1166" s="5"/>
      <c r="H1166" s="6"/>
      <c r="I1166" s="5"/>
      <c r="J1166" s="6"/>
      <c r="K1166" s="5"/>
    </row>
    <row r="1167" spans="1:11" x14ac:dyDescent="0.35">
      <c r="A1167"/>
      <c r="B1167"/>
      <c r="C1167"/>
      <c r="D1167"/>
      <c r="E1167" s="17"/>
      <c r="G1167" s="5"/>
      <c r="H1167" s="6"/>
      <c r="I1167" s="5"/>
      <c r="J1167" s="6"/>
      <c r="K1167" s="5"/>
    </row>
    <row r="1168" spans="1:11" x14ac:dyDescent="0.35">
      <c r="A1168"/>
      <c r="B1168"/>
      <c r="C1168"/>
      <c r="D1168"/>
      <c r="E1168" s="17"/>
      <c r="G1168" s="5"/>
      <c r="H1168" s="6"/>
      <c r="I1168" s="5"/>
      <c r="J1168" s="6"/>
      <c r="K1168" s="5"/>
    </row>
    <row r="1169" spans="1:11" x14ac:dyDescent="0.35">
      <c r="A1169"/>
      <c r="B1169"/>
      <c r="C1169"/>
      <c r="D1169"/>
      <c r="E1169" s="17"/>
      <c r="G1169" s="5"/>
      <c r="H1169" s="6"/>
      <c r="I1169" s="5"/>
      <c r="J1169" s="6"/>
      <c r="K1169" s="5"/>
    </row>
    <row r="1170" spans="1:11" x14ac:dyDescent="0.35">
      <c r="A1170"/>
      <c r="B1170"/>
      <c r="C1170"/>
      <c r="D1170"/>
      <c r="E1170" s="17"/>
      <c r="G1170" s="5"/>
      <c r="H1170" s="6"/>
      <c r="I1170" s="5"/>
      <c r="J1170" s="6"/>
      <c r="K1170" s="5"/>
    </row>
    <row r="1171" spans="1:11" x14ac:dyDescent="0.35">
      <c r="A1171"/>
      <c r="B1171"/>
      <c r="C1171"/>
      <c r="D1171"/>
      <c r="E1171" s="17"/>
      <c r="G1171" s="5"/>
      <c r="H1171" s="6"/>
      <c r="I1171" s="5"/>
      <c r="J1171" s="6"/>
      <c r="K1171" s="5"/>
    </row>
    <row r="1172" spans="1:11" x14ac:dyDescent="0.35">
      <c r="A1172"/>
      <c r="B1172"/>
      <c r="C1172"/>
      <c r="D1172"/>
      <c r="E1172" s="17"/>
      <c r="G1172" s="5"/>
      <c r="H1172" s="6"/>
      <c r="I1172" s="5"/>
      <c r="J1172" s="6"/>
      <c r="K1172" s="5"/>
    </row>
    <row r="1173" spans="1:11" x14ac:dyDescent="0.35">
      <c r="A1173"/>
      <c r="B1173"/>
      <c r="C1173"/>
      <c r="D1173"/>
      <c r="E1173" s="17"/>
      <c r="G1173" s="5"/>
      <c r="H1173" s="6"/>
      <c r="I1173" s="5"/>
      <c r="J1173" s="6"/>
      <c r="K1173" s="5"/>
    </row>
    <row r="1174" spans="1:11" x14ac:dyDescent="0.35">
      <c r="A1174"/>
      <c r="B1174"/>
      <c r="C1174"/>
      <c r="D1174"/>
      <c r="E1174" s="17"/>
      <c r="G1174" s="5"/>
      <c r="H1174" s="6"/>
      <c r="I1174" s="5"/>
      <c r="J1174" s="6"/>
      <c r="K1174" s="5"/>
    </row>
    <row r="1175" spans="1:11" x14ac:dyDescent="0.35">
      <c r="A1175"/>
      <c r="B1175"/>
      <c r="C1175"/>
      <c r="D1175"/>
      <c r="E1175" s="17"/>
      <c r="G1175" s="5"/>
      <c r="H1175" s="6"/>
      <c r="I1175" s="5"/>
      <c r="J1175" s="6"/>
      <c r="K1175" s="5"/>
    </row>
    <row r="1176" spans="1:11" x14ac:dyDescent="0.35">
      <c r="A1176"/>
      <c r="B1176"/>
      <c r="C1176"/>
      <c r="D1176"/>
      <c r="E1176" s="17"/>
      <c r="G1176" s="5"/>
      <c r="H1176" s="6"/>
      <c r="I1176" s="5"/>
      <c r="J1176" s="6"/>
      <c r="K1176" s="5"/>
    </row>
    <row r="1177" spans="1:11" x14ac:dyDescent="0.35">
      <c r="A1177"/>
      <c r="B1177"/>
      <c r="C1177"/>
      <c r="D1177"/>
      <c r="E1177" s="17"/>
      <c r="G1177" s="5"/>
      <c r="H1177" s="6"/>
      <c r="I1177" s="5"/>
      <c r="J1177" s="6"/>
      <c r="K1177" s="5"/>
    </row>
    <row r="1178" spans="1:11" x14ac:dyDescent="0.35">
      <c r="A1178"/>
      <c r="B1178"/>
      <c r="C1178"/>
      <c r="D1178"/>
      <c r="E1178" s="17"/>
      <c r="G1178" s="5"/>
      <c r="H1178" s="6"/>
      <c r="I1178" s="5"/>
      <c r="J1178" s="6"/>
      <c r="K1178" s="5"/>
    </row>
    <row r="1179" spans="1:11" x14ac:dyDescent="0.35">
      <c r="A1179"/>
      <c r="B1179"/>
      <c r="C1179"/>
      <c r="D1179"/>
      <c r="E1179" s="17"/>
      <c r="G1179" s="5"/>
      <c r="H1179" s="6"/>
      <c r="I1179" s="5"/>
      <c r="J1179" s="6"/>
      <c r="K1179" s="5"/>
    </row>
    <row r="1180" spans="1:11" x14ac:dyDescent="0.35">
      <c r="A1180"/>
      <c r="B1180"/>
      <c r="C1180"/>
      <c r="D1180"/>
      <c r="E1180" s="17"/>
      <c r="G1180" s="5"/>
      <c r="H1180" s="6"/>
      <c r="I1180" s="5"/>
      <c r="J1180" s="6"/>
      <c r="K1180" s="5"/>
    </row>
    <row r="1181" spans="1:11" x14ac:dyDescent="0.35">
      <c r="A1181"/>
      <c r="B1181"/>
      <c r="C1181"/>
      <c r="D1181"/>
      <c r="E1181" s="17"/>
      <c r="G1181" s="5"/>
      <c r="H1181" s="6"/>
      <c r="I1181" s="5"/>
      <c r="J1181" s="6"/>
      <c r="K1181" s="5"/>
    </row>
    <row r="1182" spans="1:11" x14ac:dyDescent="0.35">
      <c r="A1182"/>
      <c r="B1182"/>
      <c r="C1182"/>
      <c r="D1182"/>
      <c r="E1182" s="17"/>
      <c r="G1182" s="5"/>
      <c r="H1182" s="6"/>
      <c r="I1182" s="5"/>
      <c r="J1182" s="6"/>
      <c r="K1182" s="5"/>
    </row>
    <row r="1183" spans="1:11" x14ac:dyDescent="0.35">
      <c r="A1183"/>
      <c r="B1183"/>
      <c r="C1183"/>
      <c r="D1183"/>
      <c r="E1183" s="17"/>
      <c r="G1183" s="5"/>
      <c r="H1183" s="6"/>
      <c r="I1183" s="5"/>
      <c r="J1183" s="6"/>
      <c r="K1183" s="5"/>
    </row>
    <row r="1184" spans="1:11" x14ac:dyDescent="0.35">
      <c r="A1184"/>
      <c r="B1184"/>
      <c r="C1184"/>
      <c r="D1184"/>
      <c r="E1184" s="17"/>
      <c r="G1184" s="5"/>
      <c r="H1184" s="6"/>
      <c r="I1184" s="5"/>
      <c r="J1184" s="6"/>
      <c r="K1184" s="5"/>
    </row>
    <row r="1185" spans="1:11" x14ac:dyDescent="0.35">
      <c r="A1185"/>
      <c r="B1185"/>
      <c r="C1185"/>
      <c r="D1185"/>
      <c r="E1185" s="17"/>
      <c r="G1185" s="5"/>
      <c r="H1185" s="6"/>
      <c r="I1185" s="5"/>
      <c r="J1185" s="6"/>
      <c r="K1185" s="5"/>
    </row>
    <row r="1186" spans="1:11" x14ac:dyDescent="0.35">
      <c r="A1186"/>
      <c r="B1186"/>
      <c r="C1186"/>
      <c r="D1186"/>
      <c r="E1186" s="17"/>
      <c r="G1186" s="5"/>
      <c r="H1186" s="6"/>
      <c r="I1186" s="5"/>
      <c r="J1186" s="6"/>
      <c r="K1186" s="5"/>
    </row>
    <row r="1187" spans="1:11" x14ac:dyDescent="0.35">
      <c r="A1187"/>
      <c r="B1187"/>
      <c r="C1187"/>
      <c r="D1187"/>
      <c r="E1187" s="17"/>
      <c r="G1187" s="5"/>
      <c r="H1187" s="6"/>
      <c r="I1187" s="5"/>
      <c r="J1187" s="6"/>
      <c r="K1187" s="5"/>
    </row>
    <row r="1188" spans="1:11" x14ac:dyDescent="0.35">
      <c r="A1188"/>
      <c r="B1188"/>
      <c r="C1188"/>
      <c r="D1188"/>
      <c r="E1188" s="17"/>
      <c r="G1188" s="5"/>
      <c r="H1188" s="6"/>
      <c r="I1188" s="5"/>
      <c r="J1188" s="6"/>
      <c r="K1188" s="5"/>
    </row>
    <row r="1189" spans="1:11" x14ac:dyDescent="0.35">
      <c r="A1189"/>
      <c r="B1189"/>
      <c r="C1189"/>
      <c r="D1189"/>
      <c r="E1189" s="17"/>
      <c r="G1189" s="5"/>
      <c r="H1189" s="6"/>
      <c r="I1189" s="5"/>
      <c r="J1189" s="6"/>
      <c r="K1189" s="5"/>
    </row>
    <row r="1190" spans="1:11" x14ac:dyDescent="0.35">
      <c r="A1190"/>
      <c r="B1190"/>
      <c r="C1190"/>
      <c r="D1190"/>
      <c r="E1190" s="17"/>
      <c r="G1190" s="5"/>
      <c r="H1190" s="6"/>
      <c r="I1190" s="5"/>
      <c r="J1190" s="6"/>
      <c r="K1190" s="5"/>
    </row>
    <row r="1191" spans="1:11" x14ac:dyDescent="0.35">
      <c r="A1191"/>
      <c r="B1191"/>
      <c r="C1191"/>
      <c r="D1191"/>
      <c r="E1191" s="17"/>
      <c r="G1191" s="5"/>
      <c r="H1191" s="6"/>
      <c r="I1191" s="5"/>
      <c r="J1191" s="6"/>
      <c r="K1191" s="5"/>
    </row>
    <row r="1192" spans="1:11" x14ac:dyDescent="0.35">
      <c r="A1192"/>
      <c r="B1192"/>
      <c r="C1192"/>
      <c r="D1192"/>
      <c r="E1192" s="17"/>
      <c r="G1192" s="5"/>
      <c r="H1192" s="6"/>
      <c r="I1192" s="5"/>
      <c r="J1192" s="6"/>
      <c r="K1192" s="5"/>
    </row>
    <row r="1193" spans="1:11" x14ac:dyDescent="0.35">
      <c r="A1193"/>
      <c r="B1193"/>
      <c r="C1193"/>
      <c r="D1193"/>
      <c r="E1193" s="17"/>
      <c r="G1193" s="5"/>
      <c r="H1193" s="6"/>
      <c r="I1193" s="5"/>
      <c r="J1193" s="6"/>
      <c r="K1193" s="5"/>
    </row>
    <row r="1194" spans="1:11" x14ac:dyDescent="0.35">
      <c r="A1194"/>
      <c r="B1194"/>
      <c r="C1194"/>
      <c r="D1194"/>
      <c r="E1194" s="17"/>
      <c r="G1194" s="5"/>
      <c r="H1194" s="6"/>
      <c r="I1194" s="5"/>
      <c r="J1194" s="6"/>
      <c r="K1194" s="5"/>
    </row>
    <row r="1195" spans="1:11" x14ac:dyDescent="0.35">
      <c r="A1195"/>
      <c r="B1195"/>
      <c r="C1195"/>
      <c r="D1195"/>
      <c r="E1195" s="17"/>
      <c r="G1195" s="5"/>
      <c r="H1195" s="6"/>
      <c r="I1195" s="5"/>
      <c r="J1195" s="6"/>
      <c r="K1195" s="5"/>
    </row>
    <row r="1196" spans="1:11" x14ac:dyDescent="0.35">
      <c r="A1196"/>
      <c r="B1196"/>
      <c r="C1196"/>
      <c r="D1196"/>
      <c r="E1196" s="17"/>
      <c r="G1196" s="5"/>
      <c r="H1196" s="6"/>
      <c r="I1196" s="5"/>
      <c r="J1196" s="6"/>
      <c r="K1196" s="5"/>
    </row>
    <row r="1197" spans="1:11" x14ac:dyDescent="0.35">
      <c r="A1197"/>
      <c r="B1197"/>
      <c r="C1197"/>
      <c r="D1197"/>
      <c r="E1197" s="17"/>
      <c r="G1197" s="5"/>
      <c r="H1197" s="6"/>
      <c r="I1197" s="5"/>
      <c r="J1197" s="6"/>
      <c r="K1197" s="5"/>
    </row>
    <row r="1198" spans="1:11" x14ac:dyDescent="0.35">
      <c r="A1198"/>
      <c r="B1198"/>
      <c r="C1198"/>
      <c r="D1198"/>
      <c r="E1198" s="17"/>
      <c r="G1198" s="5"/>
      <c r="H1198" s="6"/>
      <c r="I1198" s="5"/>
      <c r="J1198" s="6"/>
      <c r="K1198" s="5"/>
    </row>
    <row r="1199" spans="1:11" x14ac:dyDescent="0.35">
      <c r="A1199"/>
      <c r="B1199"/>
      <c r="C1199"/>
      <c r="D1199"/>
      <c r="E1199" s="17"/>
      <c r="G1199" s="5"/>
      <c r="H1199" s="6"/>
      <c r="I1199" s="5"/>
      <c r="J1199" s="6"/>
      <c r="K1199" s="5"/>
    </row>
    <row r="1200" spans="1:11" x14ac:dyDescent="0.35">
      <c r="A1200"/>
      <c r="B1200"/>
      <c r="C1200"/>
      <c r="D1200"/>
      <c r="E1200" s="17"/>
      <c r="G1200" s="5"/>
      <c r="H1200" s="6"/>
      <c r="I1200" s="5"/>
      <c r="J1200" s="6"/>
      <c r="K1200" s="5"/>
    </row>
    <row r="1201" spans="1:11" x14ac:dyDescent="0.35">
      <c r="A1201"/>
      <c r="B1201"/>
      <c r="C1201"/>
      <c r="D1201"/>
      <c r="E1201" s="17"/>
      <c r="G1201" s="5"/>
      <c r="H1201" s="6"/>
      <c r="I1201" s="5"/>
      <c r="J1201" s="6"/>
      <c r="K1201" s="5"/>
    </row>
    <row r="1202" spans="1:11" x14ac:dyDescent="0.35">
      <c r="A1202"/>
      <c r="B1202"/>
      <c r="C1202"/>
      <c r="D1202"/>
      <c r="E1202" s="17"/>
      <c r="G1202" s="5"/>
      <c r="H1202" s="6"/>
      <c r="I1202" s="5"/>
      <c r="J1202" s="6"/>
      <c r="K1202" s="5"/>
    </row>
    <row r="1203" spans="1:11" x14ac:dyDescent="0.35">
      <c r="A1203"/>
      <c r="B1203"/>
      <c r="C1203"/>
      <c r="D1203"/>
      <c r="E1203" s="17"/>
      <c r="G1203" s="5"/>
      <c r="H1203" s="6"/>
      <c r="I1203" s="5"/>
      <c r="J1203" s="6"/>
      <c r="K1203" s="5"/>
    </row>
    <row r="1204" spans="1:11" x14ac:dyDescent="0.35">
      <c r="A1204"/>
      <c r="B1204"/>
      <c r="C1204"/>
      <c r="D1204"/>
      <c r="E1204" s="17"/>
      <c r="G1204" s="5"/>
      <c r="H1204" s="6"/>
      <c r="I1204" s="5"/>
      <c r="J1204" s="6"/>
      <c r="K1204" s="5"/>
    </row>
    <row r="1205" spans="1:11" x14ac:dyDescent="0.35">
      <c r="A1205"/>
      <c r="B1205"/>
      <c r="C1205"/>
      <c r="D1205"/>
      <c r="E1205" s="17"/>
      <c r="G1205" s="5"/>
      <c r="H1205" s="6"/>
      <c r="I1205" s="5"/>
      <c r="J1205" s="6"/>
      <c r="K1205" s="5"/>
    </row>
    <row r="1206" spans="1:11" x14ac:dyDescent="0.35">
      <c r="A1206"/>
      <c r="B1206"/>
      <c r="C1206"/>
      <c r="D1206"/>
      <c r="E1206" s="17"/>
      <c r="G1206" s="5"/>
      <c r="H1206" s="6"/>
      <c r="I1206" s="5"/>
      <c r="J1206" s="6"/>
      <c r="K1206" s="5"/>
    </row>
    <row r="1207" spans="1:11" x14ac:dyDescent="0.35">
      <c r="A1207"/>
      <c r="B1207"/>
      <c r="C1207"/>
      <c r="D1207"/>
      <c r="E1207" s="17"/>
      <c r="G1207" s="5"/>
      <c r="H1207" s="6"/>
      <c r="I1207" s="5"/>
      <c r="J1207" s="6"/>
      <c r="K1207" s="5"/>
    </row>
    <row r="1208" spans="1:11" x14ac:dyDescent="0.35">
      <c r="A1208"/>
      <c r="B1208"/>
      <c r="C1208"/>
      <c r="D1208"/>
      <c r="E1208" s="17"/>
      <c r="G1208" s="5"/>
      <c r="H1208" s="6"/>
      <c r="I1208" s="5"/>
      <c r="J1208" s="6"/>
      <c r="K1208" s="5"/>
    </row>
    <row r="1209" spans="1:11" x14ac:dyDescent="0.35">
      <c r="A1209"/>
      <c r="B1209"/>
      <c r="C1209"/>
      <c r="D1209"/>
      <c r="E1209" s="17"/>
      <c r="G1209" s="5"/>
      <c r="H1209" s="6"/>
      <c r="I1209" s="5"/>
      <c r="J1209" s="6"/>
      <c r="K1209" s="5"/>
    </row>
    <row r="1210" spans="1:11" x14ac:dyDescent="0.35">
      <c r="A1210"/>
      <c r="B1210"/>
      <c r="C1210"/>
      <c r="D1210"/>
      <c r="E1210" s="17"/>
      <c r="G1210" s="5"/>
      <c r="H1210" s="6"/>
      <c r="I1210" s="5"/>
      <c r="J1210" s="6"/>
      <c r="K1210" s="5"/>
    </row>
    <row r="1211" spans="1:11" x14ac:dyDescent="0.35">
      <c r="A1211"/>
      <c r="B1211"/>
      <c r="C1211"/>
      <c r="D1211"/>
      <c r="E1211" s="17"/>
      <c r="G1211" s="5"/>
      <c r="H1211" s="6"/>
      <c r="I1211" s="5"/>
      <c r="J1211" s="6"/>
      <c r="K1211" s="5"/>
    </row>
    <row r="1212" spans="1:11" x14ac:dyDescent="0.35">
      <c r="A1212"/>
      <c r="B1212"/>
      <c r="C1212"/>
      <c r="D1212"/>
      <c r="E1212" s="17"/>
      <c r="G1212" s="5"/>
      <c r="H1212" s="6"/>
      <c r="I1212" s="5"/>
      <c r="J1212" s="6"/>
      <c r="K1212" s="5"/>
    </row>
    <row r="1213" spans="1:11" x14ac:dyDescent="0.35">
      <c r="A1213"/>
      <c r="B1213"/>
      <c r="C1213"/>
      <c r="D1213"/>
      <c r="E1213" s="17"/>
      <c r="G1213" s="5"/>
      <c r="H1213" s="6"/>
      <c r="I1213" s="5"/>
      <c r="J1213" s="6"/>
      <c r="K1213" s="5"/>
    </row>
    <row r="1214" spans="1:11" x14ac:dyDescent="0.35">
      <c r="A1214"/>
      <c r="B1214"/>
      <c r="C1214"/>
      <c r="D1214"/>
      <c r="E1214" s="17"/>
      <c r="G1214" s="5"/>
      <c r="H1214" s="6"/>
      <c r="I1214" s="5"/>
      <c r="J1214" s="6"/>
      <c r="K1214" s="5"/>
    </row>
    <row r="1215" spans="1:11" x14ac:dyDescent="0.35">
      <c r="A1215"/>
      <c r="B1215"/>
      <c r="C1215"/>
      <c r="D1215"/>
      <c r="E1215" s="17"/>
      <c r="G1215" s="5"/>
      <c r="H1215" s="6"/>
      <c r="I1215" s="5"/>
      <c r="J1215" s="6"/>
      <c r="K1215" s="5"/>
    </row>
    <row r="1216" spans="1:11" x14ac:dyDescent="0.35">
      <c r="A1216"/>
      <c r="B1216"/>
      <c r="C1216"/>
      <c r="D1216"/>
      <c r="E1216" s="17"/>
      <c r="G1216" s="5"/>
      <c r="H1216" s="6"/>
      <c r="I1216" s="5"/>
      <c r="J1216" s="6"/>
      <c r="K1216" s="5"/>
    </row>
    <row r="1217" spans="1:11" x14ac:dyDescent="0.35">
      <c r="A1217"/>
      <c r="B1217"/>
      <c r="C1217"/>
      <c r="D1217"/>
      <c r="E1217" s="17"/>
      <c r="G1217" s="5"/>
      <c r="H1217" s="6"/>
      <c r="I1217" s="5"/>
      <c r="J1217" s="6"/>
      <c r="K1217" s="5"/>
    </row>
    <row r="1218" spans="1:11" x14ac:dyDescent="0.35">
      <c r="A1218"/>
      <c r="B1218"/>
      <c r="C1218"/>
      <c r="D1218"/>
      <c r="E1218" s="17"/>
      <c r="G1218" s="5"/>
      <c r="H1218" s="6"/>
      <c r="I1218" s="5"/>
      <c r="J1218" s="6"/>
      <c r="K1218" s="5"/>
    </row>
    <row r="1219" spans="1:11" x14ac:dyDescent="0.35">
      <c r="A1219"/>
      <c r="B1219"/>
      <c r="C1219"/>
      <c r="D1219"/>
      <c r="E1219" s="17"/>
      <c r="G1219" s="5"/>
      <c r="H1219" s="6"/>
      <c r="I1219" s="5"/>
      <c r="J1219" s="6"/>
      <c r="K1219" s="5"/>
    </row>
    <row r="1220" spans="1:11" x14ac:dyDescent="0.35">
      <c r="A1220"/>
      <c r="B1220"/>
      <c r="C1220"/>
      <c r="D1220"/>
      <c r="E1220" s="17"/>
      <c r="G1220" s="5"/>
      <c r="H1220" s="6"/>
      <c r="I1220" s="5"/>
      <c r="J1220" s="6"/>
      <c r="K1220" s="5"/>
    </row>
    <row r="1221" spans="1:11" x14ac:dyDescent="0.35">
      <c r="A1221"/>
      <c r="B1221"/>
      <c r="C1221"/>
      <c r="D1221"/>
      <c r="E1221" s="17"/>
      <c r="G1221" s="5"/>
      <c r="H1221" s="6"/>
      <c r="I1221" s="5"/>
      <c r="J1221" s="6"/>
      <c r="K1221" s="5"/>
    </row>
    <row r="1222" spans="1:11" x14ac:dyDescent="0.35">
      <c r="A1222"/>
      <c r="B1222"/>
      <c r="C1222"/>
      <c r="D1222"/>
      <c r="E1222" s="17"/>
      <c r="G1222" s="5"/>
      <c r="H1222" s="6"/>
      <c r="I1222" s="5"/>
      <c r="J1222" s="6"/>
      <c r="K1222" s="5"/>
    </row>
    <row r="1223" spans="1:11" x14ac:dyDescent="0.35">
      <c r="A1223"/>
      <c r="B1223"/>
      <c r="C1223"/>
      <c r="D1223"/>
      <c r="E1223" s="17"/>
      <c r="G1223" s="5"/>
      <c r="H1223" s="6"/>
      <c r="I1223" s="5"/>
      <c r="J1223" s="6"/>
      <c r="K1223" s="5"/>
    </row>
    <row r="1224" spans="1:11" x14ac:dyDescent="0.35">
      <c r="A1224"/>
      <c r="B1224"/>
      <c r="C1224"/>
      <c r="D1224"/>
      <c r="E1224" s="17"/>
      <c r="G1224" s="5"/>
      <c r="H1224" s="6"/>
      <c r="I1224" s="5"/>
      <c r="J1224" s="6"/>
      <c r="K1224" s="5"/>
    </row>
    <row r="1225" spans="1:11" x14ac:dyDescent="0.35">
      <c r="A1225"/>
      <c r="B1225"/>
      <c r="C1225"/>
      <c r="D1225"/>
      <c r="E1225" s="17"/>
      <c r="G1225" s="5"/>
      <c r="H1225" s="6"/>
      <c r="I1225" s="5"/>
      <c r="J1225" s="6"/>
      <c r="K1225" s="5"/>
    </row>
    <row r="1226" spans="1:11" x14ac:dyDescent="0.35">
      <c r="A1226"/>
      <c r="B1226"/>
      <c r="C1226"/>
      <c r="D1226"/>
      <c r="E1226" s="17"/>
      <c r="G1226" s="5"/>
      <c r="H1226" s="6"/>
      <c r="I1226" s="5"/>
      <c r="J1226" s="6"/>
      <c r="K1226" s="5"/>
    </row>
    <row r="1227" spans="1:11" x14ac:dyDescent="0.35">
      <c r="A1227"/>
      <c r="B1227"/>
      <c r="C1227"/>
      <c r="D1227"/>
      <c r="E1227" s="17"/>
      <c r="G1227" s="5"/>
      <c r="H1227" s="6"/>
      <c r="I1227" s="5"/>
      <c r="J1227" s="6"/>
      <c r="K1227" s="5"/>
    </row>
    <row r="1228" spans="1:11" x14ac:dyDescent="0.35">
      <c r="A1228"/>
      <c r="B1228"/>
      <c r="C1228"/>
      <c r="D1228"/>
      <c r="E1228" s="17"/>
      <c r="G1228" s="5"/>
      <c r="H1228" s="6"/>
      <c r="I1228" s="5"/>
      <c r="J1228" s="6"/>
      <c r="K1228" s="5"/>
    </row>
    <row r="1229" spans="1:11" x14ac:dyDescent="0.35">
      <c r="A1229"/>
      <c r="B1229"/>
      <c r="C1229"/>
      <c r="D1229"/>
      <c r="E1229" s="17"/>
      <c r="G1229" s="5"/>
      <c r="H1229" s="6"/>
      <c r="I1229" s="5"/>
      <c r="J1229" s="6"/>
      <c r="K1229" s="5"/>
    </row>
    <row r="1230" spans="1:11" x14ac:dyDescent="0.35">
      <c r="A1230"/>
      <c r="B1230"/>
      <c r="C1230"/>
      <c r="D1230"/>
      <c r="E1230" s="17"/>
      <c r="G1230" s="5"/>
      <c r="H1230" s="6"/>
      <c r="I1230" s="5"/>
      <c r="J1230" s="6"/>
      <c r="K1230" s="5"/>
    </row>
    <row r="1231" spans="1:11" x14ac:dyDescent="0.35">
      <c r="A1231"/>
      <c r="B1231"/>
      <c r="C1231"/>
      <c r="D1231"/>
      <c r="E1231" s="17"/>
      <c r="G1231" s="5"/>
      <c r="H1231" s="6"/>
      <c r="I1231" s="5"/>
      <c r="J1231" s="6"/>
      <c r="K1231" s="5"/>
    </row>
    <row r="1232" spans="1:11" x14ac:dyDescent="0.35">
      <c r="A1232"/>
      <c r="B1232"/>
      <c r="C1232"/>
      <c r="D1232"/>
      <c r="E1232" s="17"/>
      <c r="G1232" s="5"/>
      <c r="H1232" s="6"/>
      <c r="I1232" s="5"/>
      <c r="J1232" s="6"/>
      <c r="K1232" s="5"/>
    </row>
    <row r="1233" spans="1:11" x14ac:dyDescent="0.35">
      <c r="A1233"/>
      <c r="B1233"/>
      <c r="C1233"/>
      <c r="D1233"/>
      <c r="E1233" s="17"/>
      <c r="G1233" s="5"/>
      <c r="H1233" s="6"/>
      <c r="I1233" s="5"/>
      <c r="J1233" s="6"/>
      <c r="K1233" s="5"/>
    </row>
    <row r="1234" spans="1:11" x14ac:dyDescent="0.35">
      <c r="A1234"/>
      <c r="B1234"/>
      <c r="C1234"/>
      <c r="D1234"/>
      <c r="E1234" s="17"/>
      <c r="G1234" s="5"/>
      <c r="H1234" s="6"/>
      <c r="I1234" s="5"/>
      <c r="J1234" s="6"/>
      <c r="K1234" s="5"/>
    </row>
    <row r="1235" spans="1:11" x14ac:dyDescent="0.35">
      <c r="A1235"/>
      <c r="B1235"/>
      <c r="C1235"/>
      <c r="D1235"/>
      <c r="E1235" s="17"/>
      <c r="G1235" s="5"/>
      <c r="H1235" s="6"/>
      <c r="I1235" s="5"/>
      <c r="J1235" s="6"/>
      <c r="K1235" s="5"/>
    </row>
    <row r="1236" spans="1:11" x14ac:dyDescent="0.35">
      <c r="A1236"/>
      <c r="B1236"/>
      <c r="C1236"/>
      <c r="D1236"/>
      <c r="E1236" s="17"/>
      <c r="G1236" s="5"/>
      <c r="H1236" s="6"/>
      <c r="I1236" s="5"/>
      <c r="J1236" s="6"/>
      <c r="K1236" s="5"/>
    </row>
    <row r="1237" spans="1:11" x14ac:dyDescent="0.35">
      <c r="A1237"/>
      <c r="B1237"/>
      <c r="C1237"/>
      <c r="D1237"/>
      <c r="E1237" s="17"/>
      <c r="G1237"/>
      <c r="H1237"/>
      <c r="I1237"/>
      <c r="J1237"/>
      <c r="K1237"/>
    </row>
    <row r="1238" spans="1:11" x14ac:dyDescent="0.35">
      <c r="A1238"/>
      <c r="B1238"/>
      <c r="C1238"/>
      <c r="D1238"/>
      <c r="E1238" s="17"/>
      <c r="G1238"/>
      <c r="H1238"/>
      <c r="I1238"/>
      <c r="J1238"/>
      <c r="K1238"/>
    </row>
    <row r="1239" spans="1:11" x14ac:dyDescent="0.35">
      <c r="A1239"/>
      <c r="B1239"/>
      <c r="C1239"/>
      <c r="D1239"/>
      <c r="E1239" s="17"/>
      <c r="G1239"/>
      <c r="H1239"/>
      <c r="I1239"/>
      <c r="J1239"/>
      <c r="K1239"/>
    </row>
    <row r="1240" spans="1:11" x14ac:dyDescent="0.35">
      <c r="A1240"/>
      <c r="B1240"/>
      <c r="C1240"/>
      <c r="D1240"/>
      <c r="E1240" s="17"/>
      <c r="G1240"/>
      <c r="H1240"/>
      <c r="I1240"/>
      <c r="J1240"/>
      <c r="K1240"/>
    </row>
    <row r="1241" spans="1:11" x14ac:dyDescent="0.35">
      <c r="A1241"/>
      <c r="B1241"/>
      <c r="C1241"/>
      <c r="D1241"/>
      <c r="E1241" s="17"/>
      <c r="G1241"/>
      <c r="H1241"/>
      <c r="I1241"/>
      <c r="J1241"/>
      <c r="K1241"/>
    </row>
    <row r="1242" spans="1:11" x14ac:dyDescent="0.35">
      <c r="A1242"/>
      <c r="B1242"/>
      <c r="C1242"/>
      <c r="D1242"/>
      <c r="E1242" s="17"/>
      <c r="G1242"/>
      <c r="H1242"/>
      <c r="I1242"/>
      <c r="J1242"/>
      <c r="K1242"/>
    </row>
    <row r="1243" spans="1:11" x14ac:dyDescent="0.35">
      <c r="A1243"/>
      <c r="B1243"/>
      <c r="C1243"/>
      <c r="D1243"/>
      <c r="E1243" s="17"/>
      <c r="G1243"/>
      <c r="H1243"/>
      <c r="I1243"/>
      <c r="J1243"/>
      <c r="K1243"/>
    </row>
    <row r="1244" spans="1:11" x14ac:dyDescent="0.35">
      <c r="A1244"/>
      <c r="B1244"/>
      <c r="C1244"/>
      <c r="D1244"/>
      <c r="E1244" s="17"/>
      <c r="G1244"/>
      <c r="H1244"/>
      <c r="I1244"/>
      <c r="J1244"/>
      <c r="K1244"/>
    </row>
    <row r="1245" spans="1:11" x14ac:dyDescent="0.35">
      <c r="A1245"/>
      <c r="B1245"/>
      <c r="C1245"/>
      <c r="D1245"/>
      <c r="E1245" s="17"/>
      <c r="G1245"/>
      <c r="H1245"/>
      <c r="I1245"/>
      <c r="J1245"/>
      <c r="K1245"/>
    </row>
    <row r="1246" spans="1:11" x14ac:dyDescent="0.35">
      <c r="A1246"/>
      <c r="B1246"/>
      <c r="C1246"/>
      <c r="D1246"/>
      <c r="E1246" s="17"/>
      <c r="G1246"/>
      <c r="H1246"/>
      <c r="I1246"/>
      <c r="J1246"/>
      <c r="K1246"/>
    </row>
    <row r="1247" spans="1:11" x14ac:dyDescent="0.35">
      <c r="A1247"/>
      <c r="B1247"/>
      <c r="C1247"/>
      <c r="D1247"/>
      <c r="E1247" s="17"/>
      <c r="G1247"/>
      <c r="H1247"/>
      <c r="I1247"/>
      <c r="J1247"/>
      <c r="K1247"/>
    </row>
    <row r="1248" spans="1:11" x14ac:dyDescent="0.35">
      <c r="A1248"/>
      <c r="B1248"/>
      <c r="C1248"/>
      <c r="D1248"/>
      <c r="E1248" s="17"/>
      <c r="G1248"/>
      <c r="H1248"/>
      <c r="I1248"/>
      <c r="J1248"/>
      <c r="K1248"/>
    </row>
    <row r="1249" spans="5:5" customFormat="1" x14ac:dyDescent="0.35">
      <c r="E1249" s="17"/>
    </row>
    <row r="1250" spans="5:5" customFormat="1" x14ac:dyDescent="0.35">
      <c r="E1250" s="17"/>
    </row>
    <row r="1251" spans="5:5" customFormat="1" x14ac:dyDescent="0.35">
      <c r="E1251" s="17"/>
    </row>
    <row r="1252" spans="5:5" customFormat="1" x14ac:dyDescent="0.35">
      <c r="E1252" s="17"/>
    </row>
    <row r="1253" spans="5:5" customFormat="1" x14ac:dyDescent="0.35">
      <c r="E1253" s="17"/>
    </row>
    <row r="1254" spans="5:5" customFormat="1" x14ac:dyDescent="0.35">
      <c r="E1254" s="17"/>
    </row>
    <row r="1255" spans="5:5" customFormat="1" x14ac:dyDescent="0.35">
      <c r="E1255" s="17"/>
    </row>
    <row r="1256" spans="5:5" customFormat="1" x14ac:dyDescent="0.35">
      <c r="E1256" s="17"/>
    </row>
    <row r="1257" spans="5:5" customFormat="1" x14ac:dyDescent="0.35">
      <c r="E1257" s="17"/>
    </row>
    <row r="1258" spans="5:5" customFormat="1" x14ac:dyDescent="0.35">
      <c r="E1258" s="17"/>
    </row>
    <row r="1259" spans="5:5" customFormat="1" x14ac:dyDescent="0.35">
      <c r="E1259" s="17"/>
    </row>
    <row r="1260" spans="5:5" customFormat="1" x14ac:dyDescent="0.35">
      <c r="E1260" s="17"/>
    </row>
    <row r="1261" spans="5:5" customFormat="1" x14ac:dyDescent="0.35">
      <c r="E1261" s="17"/>
    </row>
    <row r="1262" spans="5:5" customFormat="1" x14ac:dyDescent="0.35">
      <c r="E1262" s="17"/>
    </row>
    <row r="1263" spans="5:5" customFormat="1" x14ac:dyDescent="0.35">
      <c r="E1263" s="17"/>
    </row>
    <row r="1264" spans="5:5" customFormat="1" x14ac:dyDescent="0.35">
      <c r="E1264" s="17"/>
    </row>
    <row r="1265" spans="5:5" customFormat="1" x14ac:dyDescent="0.35">
      <c r="E1265" s="17"/>
    </row>
    <row r="1266" spans="5:5" customFormat="1" x14ac:dyDescent="0.35">
      <c r="E1266" s="17"/>
    </row>
    <row r="1267" spans="5:5" customFormat="1" x14ac:dyDescent="0.35">
      <c r="E1267" s="17"/>
    </row>
    <row r="1268" spans="5:5" customFormat="1" x14ac:dyDescent="0.35">
      <c r="E1268" s="17"/>
    </row>
    <row r="1269" spans="5:5" customFormat="1" x14ac:dyDescent="0.35">
      <c r="E1269" s="17"/>
    </row>
    <row r="1270" spans="5:5" customFormat="1" x14ac:dyDescent="0.35">
      <c r="E1270" s="17"/>
    </row>
    <row r="1271" spans="5:5" customFormat="1" x14ac:dyDescent="0.35">
      <c r="E1271" s="17"/>
    </row>
    <row r="1272" spans="5:5" customFormat="1" x14ac:dyDescent="0.35">
      <c r="E1272" s="17"/>
    </row>
    <row r="1273" spans="5:5" customFormat="1" x14ac:dyDescent="0.35">
      <c r="E1273" s="17"/>
    </row>
    <row r="1274" spans="5:5" customFormat="1" x14ac:dyDescent="0.35">
      <c r="E1274" s="17"/>
    </row>
    <row r="1275" spans="5:5" customFormat="1" x14ac:dyDescent="0.35">
      <c r="E1275" s="17"/>
    </row>
    <row r="1276" spans="5:5" customFormat="1" x14ac:dyDescent="0.35">
      <c r="E1276" s="17"/>
    </row>
    <row r="1277" spans="5:5" customFormat="1" x14ac:dyDescent="0.35">
      <c r="E1277" s="17"/>
    </row>
    <row r="1278" spans="5:5" customFormat="1" x14ac:dyDescent="0.35">
      <c r="E1278" s="17"/>
    </row>
    <row r="1279" spans="5:5" customFormat="1" x14ac:dyDescent="0.35">
      <c r="E1279" s="17"/>
    </row>
    <row r="1280" spans="5:5" customFormat="1" x14ac:dyDescent="0.35">
      <c r="E1280" s="17"/>
    </row>
    <row r="1281" spans="5:5" customFormat="1" x14ac:dyDescent="0.35">
      <c r="E1281" s="17"/>
    </row>
    <row r="1282" spans="5:5" customFormat="1" x14ac:dyDescent="0.35">
      <c r="E1282" s="17"/>
    </row>
    <row r="1283" spans="5:5" customFormat="1" x14ac:dyDescent="0.35">
      <c r="E1283" s="17"/>
    </row>
    <row r="1284" spans="5:5" customFormat="1" x14ac:dyDescent="0.35">
      <c r="E1284" s="17"/>
    </row>
    <row r="1285" spans="5:5" customFormat="1" x14ac:dyDescent="0.35">
      <c r="E1285" s="17"/>
    </row>
    <row r="1286" spans="5:5" customFormat="1" x14ac:dyDescent="0.35">
      <c r="E1286" s="17"/>
    </row>
    <row r="1287" spans="5:5" customFormat="1" x14ac:dyDescent="0.35">
      <c r="E1287" s="17"/>
    </row>
    <row r="1288" spans="5:5" customFormat="1" x14ac:dyDescent="0.35">
      <c r="E1288" s="17"/>
    </row>
    <row r="1289" spans="5:5" customFormat="1" x14ac:dyDescent="0.35">
      <c r="E1289" s="17"/>
    </row>
    <row r="1290" spans="5:5" customFormat="1" x14ac:dyDescent="0.35">
      <c r="E1290" s="17"/>
    </row>
    <row r="1291" spans="5:5" customFormat="1" x14ac:dyDescent="0.35">
      <c r="E1291" s="17"/>
    </row>
    <row r="1292" spans="5:5" customFormat="1" x14ac:dyDescent="0.35">
      <c r="E1292" s="17"/>
    </row>
    <row r="1293" spans="5:5" customFormat="1" x14ac:dyDescent="0.35">
      <c r="E1293" s="17"/>
    </row>
    <row r="1294" spans="5:5" customFormat="1" x14ac:dyDescent="0.35">
      <c r="E1294" s="17"/>
    </row>
    <row r="1295" spans="5:5" customFormat="1" x14ac:dyDescent="0.35">
      <c r="E1295" s="17"/>
    </row>
    <row r="1296" spans="5:5" customFormat="1" x14ac:dyDescent="0.35">
      <c r="E1296" s="17"/>
    </row>
    <row r="1297" spans="5:5" customFormat="1" x14ac:dyDescent="0.35">
      <c r="E1297" s="17"/>
    </row>
    <row r="1298" spans="5:5" customFormat="1" x14ac:dyDescent="0.35">
      <c r="E1298" s="17"/>
    </row>
    <row r="1299" spans="5:5" customFormat="1" x14ac:dyDescent="0.35">
      <c r="E1299" s="17"/>
    </row>
    <row r="1300" spans="5:5" customFormat="1" x14ac:dyDescent="0.35">
      <c r="E1300" s="17"/>
    </row>
    <row r="1301" spans="5:5" customFormat="1" x14ac:dyDescent="0.35">
      <c r="E1301" s="17"/>
    </row>
    <row r="1302" spans="5:5" customFormat="1" x14ac:dyDescent="0.35">
      <c r="E1302" s="17"/>
    </row>
    <row r="1303" spans="5:5" customFormat="1" x14ac:dyDescent="0.35">
      <c r="E1303" s="17"/>
    </row>
    <row r="1304" spans="5:5" customFormat="1" x14ac:dyDescent="0.35">
      <c r="E1304" s="17"/>
    </row>
    <row r="1305" spans="5:5" customFormat="1" x14ac:dyDescent="0.35">
      <c r="E1305" s="17"/>
    </row>
    <row r="1306" spans="5:5" customFormat="1" x14ac:dyDescent="0.35">
      <c r="E1306" s="17"/>
    </row>
    <row r="1307" spans="5:5" customFormat="1" x14ac:dyDescent="0.35">
      <c r="E1307" s="17"/>
    </row>
    <row r="1308" spans="5:5" customFormat="1" x14ac:dyDescent="0.35">
      <c r="E1308" s="17"/>
    </row>
    <row r="1309" spans="5:5" customFormat="1" x14ac:dyDescent="0.35">
      <c r="E1309" s="17"/>
    </row>
    <row r="1310" spans="5:5" customFormat="1" x14ac:dyDescent="0.35">
      <c r="E1310" s="17"/>
    </row>
    <row r="1311" spans="5:5" customFormat="1" x14ac:dyDescent="0.35">
      <c r="E1311" s="17"/>
    </row>
    <row r="1312" spans="5:5" customFormat="1" x14ac:dyDescent="0.35">
      <c r="E1312" s="17"/>
    </row>
    <row r="1313" spans="5:5" customFormat="1" x14ac:dyDescent="0.35">
      <c r="E1313" s="17"/>
    </row>
    <row r="1314" spans="5:5" customFormat="1" x14ac:dyDescent="0.35">
      <c r="E1314" s="17"/>
    </row>
    <row r="1315" spans="5:5" customFormat="1" x14ac:dyDescent="0.35">
      <c r="E1315" s="17"/>
    </row>
    <row r="1316" spans="5:5" customFormat="1" x14ac:dyDescent="0.35">
      <c r="E1316" s="17"/>
    </row>
    <row r="1317" spans="5:5" customFormat="1" x14ac:dyDescent="0.35">
      <c r="E1317" s="17"/>
    </row>
    <row r="1318" spans="5:5" customFormat="1" x14ac:dyDescent="0.35">
      <c r="E1318" s="17"/>
    </row>
    <row r="1319" spans="5:5" customFormat="1" x14ac:dyDescent="0.35">
      <c r="E1319" s="17"/>
    </row>
    <row r="1320" spans="5:5" customFormat="1" x14ac:dyDescent="0.35">
      <c r="E1320" s="17"/>
    </row>
    <row r="1321" spans="5:5" customFormat="1" x14ac:dyDescent="0.35">
      <c r="E1321" s="17"/>
    </row>
    <row r="1322" spans="5:5" customFormat="1" x14ac:dyDescent="0.35">
      <c r="E1322" s="17"/>
    </row>
    <row r="1323" spans="5:5" customFormat="1" x14ac:dyDescent="0.35">
      <c r="E1323" s="17"/>
    </row>
    <row r="1324" spans="5:5" customFormat="1" x14ac:dyDescent="0.35">
      <c r="E1324" s="17"/>
    </row>
    <row r="1325" spans="5:5" customFormat="1" x14ac:dyDescent="0.35">
      <c r="E1325" s="17"/>
    </row>
    <row r="1326" spans="5:5" customFormat="1" x14ac:dyDescent="0.35">
      <c r="E1326" s="17"/>
    </row>
    <row r="1327" spans="5:5" customFormat="1" x14ac:dyDescent="0.35">
      <c r="E1327" s="17"/>
    </row>
    <row r="1328" spans="5:5" customFormat="1" x14ac:dyDescent="0.35">
      <c r="E1328" s="17"/>
    </row>
    <row r="1329" spans="5:5" customFormat="1" x14ac:dyDescent="0.35">
      <c r="E1329" s="17"/>
    </row>
    <row r="1330" spans="5:5" customFormat="1" x14ac:dyDescent="0.35">
      <c r="E1330" s="17"/>
    </row>
    <row r="1331" spans="5:5" customFormat="1" x14ac:dyDescent="0.35">
      <c r="E1331" s="17"/>
    </row>
    <row r="1332" spans="5:5" customFormat="1" x14ac:dyDescent="0.35">
      <c r="E1332" s="17"/>
    </row>
    <row r="1333" spans="5:5" customFormat="1" x14ac:dyDescent="0.35">
      <c r="E1333" s="17"/>
    </row>
    <row r="1334" spans="5:5" customFormat="1" x14ac:dyDescent="0.35">
      <c r="E1334" s="17"/>
    </row>
    <row r="1335" spans="5:5" customFormat="1" x14ac:dyDescent="0.35">
      <c r="E1335" s="17"/>
    </row>
    <row r="1336" spans="5:5" customFormat="1" x14ac:dyDescent="0.35">
      <c r="E1336" s="17"/>
    </row>
    <row r="1337" spans="5:5" customFormat="1" x14ac:dyDescent="0.35">
      <c r="E1337" s="17"/>
    </row>
    <row r="1338" spans="5:5" customFormat="1" x14ac:dyDescent="0.35">
      <c r="E1338" s="17"/>
    </row>
    <row r="1339" spans="5:5" customFormat="1" x14ac:dyDescent="0.35">
      <c r="E1339" s="17"/>
    </row>
    <row r="1340" spans="5:5" customFormat="1" x14ac:dyDescent="0.35">
      <c r="E1340" s="17"/>
    </row>
    <row r="1341" spans="5:5" customFormat="1" x14ac:dyDescent="0.35">
      <c r="E1341" s="17"/>
    </row>
    <row r="1342" spans="5:5" customFormat="1" x14ac:dyDescent="0.35">
      <c r="E1342" s="17"/>
    </row>
    <row r="1343" spans="5:5" customFormat="1" x14ac:dyDescent="0.35">
      <c r="E1343" s="17"/>
    </row>
    <row r="1344" spans="5:5" customFormat="1" x14ac:dyDescent="0.35">
      <c r="E1344" s="17"/>
    </row>
    <row r="1345" spans="5:5" customFormat="1" x14ac:dyDescent="0.35">
      <c r="E1345" s="17"/>
    </row>
    <row r="1346" spans="5:5" customFormat="1" x14ac:dyDescent="0.35">
      <c r="E1346" s="17"/>
    </row>
    <row r="1347" spans="5:5" customFormat="1" x14ac:dyDescent="0.35">
      <c r="E1347" s="17"/>
    </row>
    <row r="1348" spans="5:5" customFormat="1" x14ac:dyDescent="0.35">
      <c r="E1348" s="17"/>
    </row>
    <row r="1349" spans="5:5" customFormat="1" x14ac:dyDescent="0.35">
      <c r="E1349" s="17"/>
    </row>
    <row r="1350" spans="5:5" customFormat="1" x14ac:dyDescent="0.35">
      <c r="E1350" s="17"/>
    </row>
    <row r="1351" spans="5:5" customFormat="1" x14ac:dyDescent="0.35">
      <c r="E1351" s="17"/>
    </row>
    <row r="1352" spans="5:5" customFormat="1" x14ac:dyDescent="0.35">
      <c r="E1352" s="17"/>
    </row>
    <row r="1353" spans="5:5" customFormat="1" x14ac:dyDescent="0.35">
      <c r="E1353" s="17"/>
    </row>
    <row r="1354" spans="5:5" customFormat="1" x14ac:dyDescent="0.35">
      <c r="E1354" s="17"/>
    </row>
    <row r="1355" spans="5:5" customFormat="1" x14ac:dyDescent="0.35">
      <c r="E1355" s="17"/>
    </row>
    <row r="1356" spans="5:5" customFormat="1" x14ac:dyDescent="0.35">
      <c r="E1356" s="17"/>
    </row>
    <row r="1357" spans="5:5" customFormat="1" x14ac:dyDescent="0.35">
      <c r="E1357" s="17"/>
    </row>
    <row r="1358" spans="5:5" customFormat="1" x14ac:dyDescent="0.35">
      <c r="E1358" s="17"/>
    </row>
    <row r="1359" spans="5:5" customFormat="1" x14ac:dyDescent="0.35">
      <c r="E1359" s="17"/>
    </row>
    <row r="1360" spans="5:5" customFormat="1" x14ac:dyDescent="0.35">
      <c r="E1360" s="17"/>
    </row>
    <row r="1361" spans="5:5" customFormat="1" x14ac:dyDescent="0.35">
      <c r="E1361" s="17"/>
    </row>
    <row r="1362" spans="5:5" customFormat="1" x14ac:dyDescent="0.35">
      <c r="E1362" s="17"/>
    </row>
    <row r="1363" spans="5:5" customFormat="1" x14ac:dyDescent="0.35">
      <c r="E1363" s="17"/>
    </row>
    <row r="1364" spans="5:5" customFormat="1" x14ac:dyDescent="0.35">
      <c r="E1364" s="17"/>
    </row>
    <row r="1365" spans="5:5" customFormat="1" x14ac:dyDescent="0.35">
      <c r="E1365" s="17"/>
    </row>
    <row r="1366" spans="5:5" customFormat="1" x14ac:dyDescent="0.35">
      <c r="E1366" s="17"/>
    </row>
    <row r="1367" spans="5:5" customFormat="1" x14ac:dyDescent="0.35">
      <c r="E1367" s="17"/>
    </row>
    <row r="1368" spans="5:5" customFormat="1" x14ac:dyDescent="0.35">
      <c r="E1368" s="17"/>
    </row>
    <row r="1369" spans="5:5" customFormat="1" x14ac:dyDescent="0.35">
      <c r="E1369" s="17"/>
    </row>
    <row r="1370" spans="5:5" customFormat="1" x14ac:dyDescent="0.35">
      <c r="E1370" s="17"/>
    </row>
    <row r="1371" spans="5:5" customFormat="1" x14ac:dyDescent="0.35">
      <c r="E1371" s="17"/>
    </row>
    <row r="1372" spans="5:5" customFormat="1" x14ac:dyDescent="0.35">
      <c r="E1372" s="17"/>
    </row>
    <row r="1373" spans="5:5" customFormat="1" x14ac:dyDescent="0.35">
      <c r="E1373" s="17"/>
    </row>
    <row r="1374" spans="5:5" customFormat="1" x14ac:dyDescent="0.35">
      <c r="E1374" s="17"/>
    </row>
    <row r="1375" spans="5:5" customFormat="1" x14ac:dyDescent="0.35">
      <c r="E1375" s="17"/>
    </row>
    <row r="1376" spans="5:5" customFormat="1" x14ac:dyDescent="0.35">
      <c r="E1376" s="17"/>
    </row>
    <row r="1377" spans="5:5" customFormat="1" x14ac:dyDescent="0.35">
      <c r="E1377" s="17"/>
    </row>
    <row r="1378" spans="5:5" customFormat="1" x14ac:dyDescent="0.35">
      <c r="E1378" s="17"/>
    </row>
    <row r="1379" spans="5:5" customFormat="1" x14ac:dyDescent="0.35">
      <c r="E1379" s="17"/>
    </row>
    <row r="1380" spans="5:5" customFormat="1" x14ac:dyDescent="0.35">
      <c r="E1380" s="17"/>
    </row>
    <row r="1381" spans="5:5" customFormat="1" x14ac:dyDescent="0.35">
      <c r="E1381" s="17"/>
    </row>
    <row r="1382" spans="5:5" customFormat="1" x14ac:dyDescent="0.35">
      <c r="E1382" s="17"/>
    </row>
    <row r="1383" spans="5:5" customFormat="1" x14ac:dyDescent="0.35">
      <c r="E1383" s="17"/>
    </row>
    <row r="1384" spans="5:5" customFormat="1" x14ac:dyDescent="0.35">
      <c r="E1384" s="17"/>
    </row>
    <row r="1385" spans="5:5" customFormat="1" x14ac:dyDescent="0.35">
      <c r="E1385" s="17"/>
    </row>
    <row r="1386" spans="5:5" customFormat="1" x14ac:dyDescent="0.35">
      <c r="E1386" s="17"/>
    </row>
    <row r="1387" spans="5:5" customFormat="1" x14ac:dyDescent="0.35">
      <c r="E1387" s="17"/>
    </row>
    <row r="1388" spans="5:5" customFormat="1" x14ac:dyDescent="0.35">
      <c r="E1388" s="17"/>
    </row>
    <row r="1389" spans="5:5" customFormat="1" x14ac:dyDescent="0.35">
      <c r="E1389" s="17"/>
    </row>
    <row r="1390" spans="5:5" customFormat="1" x14ac:dyDescent="0.35">
      <c r="E1390" s="17"/>
    </row>
    <row r="1391" spans="5:5" customFormat="1" x14ac:dyDescent="0.35">
      <c r="E1391" s="17"/>
    </row>
    <row r="1392" spans="5:5" customFormat="1" x14ac:dyDescent="0.35">
      <c r="E1392" s="17"/>
    </row>
    <row r="1393" spans="5:5" customFormat="1" x14ac:dyDescent="0.35">
      <c r="E1393" s="17"/>
    </row>
    <row r="1394" spans="5:5" customFormat="1" x14ac:dyDescent="0.35">
      <c r="E1394" s="17"/>
    </row>
    <row r="1395" spans="5:5" customFormat="1" x14ac:dyDescent="0.35">
      <c r="E1395" s="17"/>
    </row>
    <row r="1396" spans="5:5" customFormat="1" x14ac:dyDescent="0.35">
      <c r="E1396" s="17"/>
    </row>
    <row r="1397" spans="5:5" customFormat="1" x14ac:dyDescent="0.35">
      <c r="E1397" s="17"/>
    </row>
    <row r="1398" spans="5:5" customFormat="1" x14ac:dyDescent="0.35">
      <c r="E1398" s="17"/>
    </row>
    <row r="1399" spans="5:5" customFormat="1" x14ac:dyDescent="0.35">
      <c r="E1399" s="17"/>
    </row>
    <row r="1400" spans="5:5" customFormat="1" x14ac:dyDescent="0.35">
      <c r="E1400" s="17"/>
    </row>
    <row r="1401" spans="5:5" customFormat="1" x14ac:dyDescent="0.35">
      <c r="E1401" s="17"/>
    </row>
    <row r="1402" spans="5:5" customFormat="1" x14ac:dyDescent="0.35">
      <c r="E1402" s="17"/>
    </row>
    <row r="1403" spans="5:5" customFormat="1" x14ac:dyDescent="0.35">
      <c r="E1403" s="17"/>
    </row>
    <row r="1404" spans="5:5" customFormat="1" x14ac:dyDescent="0.35">
      <c r="E1404" s="17"/>
    </row>
    <row r="1405" spans="5:5" customFormat="1" x14ac:dyDescent="0.35">
      <c r="E1405" s="17"/>
    </row>
    <row r="1406" spans="5:5" customFormat="1" x14ac:dyDescent="0.35">
      <c r="E1406" s="17"/>
    </row>
    <row r="1407" spans="5:5" customFormat="1" x14ac:dyDescent="0.35">
      <c r="E1407" s="17"/>
    </row>
    <row r="1408" spans="5:5" customFormat="1" x14ac:dyDescent="0.35">
      <c r="E1408" s="17"/>
    </row>
    <row r="1409" spans="5:5" customFormat="1" x14ac:dyDescent="0.35">
      <c r="E1409" s="17"/>
    </row>
    <row r="1410" spans="5:5" customFormat="1" x14ac:dyDescent="0.35">
      <c r="E1410" s="17"/>
    </row>
    <row r="1411" spans="5:5" customFormat="1" x14ac:dyDescent="0.35">
      <c r="E1411" s="17"/>
    </row>
    <row r="1412" spans="5:5" customFormat="1" x14ac:dyDescent="0.35">
      <c r="E1412" s="17"/>
    </row>
    <row r="1413" spans="5:5" customFormat="1" x14ac:dyDescent="0.35">
      <c r="E1413" s="17"/>
    </row>
    <row r="1414" spans="5:5" customFormat="1" x14ac:dyDescent="0.35">
      <c r="E1414" s="17"/>
    </row>
    <row r="1415" spans="5:5" customFormat="1" x14ac:dyDescent="0.35">
      <c r="E1415" s="17"/>
    </row>
    <row r="1416" spans="5:5" customFormat="1" x14ac:dyDescent="0.35">
      <c r="E1416" s="17"/>
    </row>
    <row r="1417" spans="5:5" customFormat="1" x14ac:dyDescent="0.35">
      <c r="E1417" s="17"/>
    </row>
    <row r="1418" spans="5:5" customFormat="1" x14ac:dyDescent="0.35">
      <c r="E1418" s="17"/>
    </row>
    <row r="1419" spans="5:5" customFormat="1" x14ac:dyDescent="0.35">
      <c r="E1419" s="17"/>
    </row>
    <row r="1420" spans="5:5" customFormat="1" x14ac:dyDescent="0.35">
      <c r="E1420" s="17"/>
    </row>
    <row r="1421" spans="5:5" customFormat="1" x14ac:dyDescent="0.35">
      <c r="E1421" s="17"/>
    </row>
    <row r="1422" spans="5:5" customFormat="1" x14ac:dyDescent="0.35">
      <c r="E1422" s="17"/>
    </row>
    <row r="1423" spans="5:5" customFormat="1" x14ac:dyDescent="0.35">
      <c r="E1423" s="17"/>
    </row>
    <row r="1424" spans="5:5" customFormat="1" x14ac:dyDescent="0.35">
      <c r="E1424" s="17"/>
    </row>
    <row r="1425" spans="5:5" customFormat="1" x14ac:dyDescent="0.35">
      <c r="E1425" s="17"/>
    </row>
    <row r="1426" spans="5:5" customFormat="1" x14ac:dyDescent="0.35">
      <c r="E1426" s="17"/>
    </row>
    <row r="1427" spans="5:5" customFormat="1" x14ac:dyDescent="0.35">
      <c r="E1427" s="17"/>
    </row>
    <row r="1428" spans="5:5" customFormat="1" x14ac:dyDescent="0.35">
      <c r="E1428" s="17"/>
    </row>
    <row r="1429" spans="5:5" customFormat="1" x14ac:dyDescent="0.35">
      <c r="E1429" s="17"/>
    </row>
    <row r="1430" spans="5:5" customFormat="1" x14ac:dyDescent="0.35">
      <c r="E1430" s="17"/>
    </row>
    <row r="1431" spans="5:5" customFormat="1" x14ac:dyDescent="0.35">
      <c r="E1431" s="17"/>
    </row>
    <row r="1432" spans="5:5" customFormat="1" x14ac:dyDescent="0.35">
      <c r="E1432" s="17"/>
    </row>
    <row r="1433" spans="5:5" customFormat="1" x14ac:dyDescent="0.35">
      <c r="E1433" s="17"/>
    </row>
    <row r="1434" spans="5:5" customFormat="1" x14ac:dyDescent="0.35">
      <c r="E1434" s="17"/>
    </row>
    <row r="1435" spans="5:5" customFormat="1" x14ac:dyDescent="0.35">
      <c r="E1435" s="17"/>
    </row>
    <row r="1436" spans="5:5" customFormat="1" x14ac:dyDescent="0.35">
      <c r="E1436" s="17"/>
    </row>
    <row r="1437" spans="5:5" customFormat="1" x14ac:dyDescent="0.35">
      <c r="E1437" s="17"/>
    </row>
    <row r="1438" spans="5:5" customFormat="1" x14ac:dyDescent="0.35">
      <c r="E1438" s="17"/>
    </row>
    <row r="1439" spans="5:5" customFormat="1" x14ac:dyDescent="0.35">
      <c r="E1439" s="17"/>
    </row>
    <row r="1440" spans="5:5" customFormat="1" x14ac:dyDescent="0.35">
      <c r="E1440" s="17"/>
    </row>
    <row r="1441" spans="5:5" customFormat="1" x14ac:dyDescent="0.35">
      <c r="E1441" s="17"/>
    </row>
    <row r="1442" spans="5:5" customFormat="1" x14ac:dyDescent="0.35">
      <c r="E1442" s="17"/>
    </row>
    <row r="1443" spans="5:5" customFormat="1" x14ac:dyDescent="0.35">
      <c r="E1443" s="17"/>
    </row>
    <row r="1444" spans="5:5" customFormat="1" x14ac:dyDescent="0.35">
      <c r="E1444" s="17"/>
    </row>
    <row r="1445" spans="5:5" customFormat="1" x14ac:dyDescent="0.35">
      <c r="E1445" s="17"/>
    </row>
    <row r="1446" spans="5:5" customFormat="1" x14ac:dyDescent="0.35">
      <c r="E1446" s="17"/>
    </row>
    <row r="1447" spans="5:5" customFormat="1" x14ac:dyDescent="0.35">
      <c r="E1447" s="17"/>
    </row>
    <row r="1448" spans="5:5" customFormat="1" x14ac:dyDescent="0.35">
      <c r="E1448" s="17"/>
    </row>
    <row r="1449" spans="5:5" customFormat="1" x14ac:dyDescent="0.35">
      <c r="E1449" s="17"/>
    </row>
    <row r="1450" spans="5:5" customFormat="1" x14ac:dyDescent="0.35">
      <c r="E1450" s="17"/>
    </row>
    <row r="1451" spans="5:5" customFormat="1" x14ac:dyDescent="0.35">
      <c r="E1451" s="17"/>
    </row>
    <row r="1452" spans="5:5" customFormat="1" x14ac:dyDescent="0.35">
      <c r="E1452" s="17"/>
    </row>
    <row r="1453" spans="5:5" customFormat="1" x14ac:dyDescent="0.35">
      <c r="E1453" s="17"/>
    </row>
    <row r="1454" spans="5:5" customFormat="1" x14ac:dyDescent="0.35">
      <c r="E1454" s="17"/>
    </row>
    <row r="1455" spans="5:5" customFormat="1" x14ac:dyDescent="0.35">
      <c r="E1455" s="17"/>
    </row>
    <row r="1456" spans="5:5" customFormat="1" x14ac:dyDescent="0.35">
      <c r="E1456" s="17"/>
    </row>
    <row r="1457" spans="5:5" customFormat="1" x14ac:dyDescent="0.35">
      <c r="E1457" s="17"/>
    </row>
    <row r="1458" spans="5:5" customFormat="1" x14ac:dyDescent="0.35">
      <c r="E1458" s="17"/>
    </row>
    <row r="1459" spans="5:5" customFormat="1" x14ac:dyDescent="0.35">
      <c r="E1459" s="17"/>
    </row>
    <row r="1460" spans="5:5" customFormat="1" x14ac:dyDescent="0.35">
      <c r="E1460" s="17"/>
    </row>
    <row r="1461" spans="5:5" customFormat="1" x14ac:dyDescent="0.35">
      <c r="E1461" s="17"/>
    </row>
    <row r="1462" spans="5:5" customFormat="1" x14ac:dyDescent="0.35">
      <c r="E1462" s="17"/>
    </row>
    <row r="1463" spans="5:5" customFormat="1" x14ac:dyDescent="0.35">
      <c r="E1463" s="17"/>
    </row>
    <row r="1464" spans="5:5" customFormat="1" x14ac:dyDescent="0.35">
      <c r="E1464" s="17"/>
    </row>
    <row r="1465" spans="5:5" customFormat="1" x14ac:dyDescent="0.35">
      <c r="E1465" s="17"/>
    </row>
    <row r="1466" spans="5:5" customFormat="1" x14ac:dyDescent="0.35">
      <c r="E1466" s="17"/>
    </row>
    <row r="1467" spans="5:5" customFormat="1" x14ac:dyDescent="0.35">
      <c r="E1467" s="17"/>
    </row>
    <row r="1468" spans="5:5" customFormat="1" x14ac:dyDescent="0.35">
      <c r="E1468" s="17"/>
    </row>
    <row r="1469" spans="5:5" customFormat="1" x14ac:dyDescent="0.35">
      <c r="E1469" s="17"/>
    </row>
    <row r="1470" spans="5:5" customFormat="1" x14ac:dyDescent="0.35">
      <c r="E1470" s="17"/>
    </row>
    <row r="1471" spans="5:5" customFormat="1" x14ac:dyDescent="0.35">
      <c r="E1471" s="17"/>
    </row>
    <row r="1472" spans="5:5" customFormat="1" x14ac:dyDescent="0.35">
      <c r="E1472" s="17"/>
    </row>
    <row r="1473" spans="5:5" customFormat="1" x14ac:dyDescent="0.35">
      <c r="E1473" s="17"/>
    </row>
    <row r="1474" spans="5:5" customFormat="1" x14ac:dyDescent="0.35">
      <c r="E1474" s="17"/>
    </row>
    <row r="1475" spans="5:5" customFormat="1" x14ac:dyDescent="0.35">
      <c r="E1475" s="17"/>
    </row>
    <row r="1476" spans="5:5" customFormat="1" x14ac:dyDescent="0.35">
      <c r="E1476" s="17"/>
    </row>
    <row r="1477" spans="5:5" customFormat="1" x14ac:dyDescent="0.35">
      <c r="E1477" s="17"/>
    </row>
    <row r="1478" spans="5:5" customFormat="1" x14ac:dyDescent="0.35">
      <c r="E1478" s="17"/>
    </row>
    <row r="1479" spans="5:5" customFormat="1" x14ac:dyDescent="0.35">
      <c r="E1479" s="17"/>
    </row>
    <row r="1480" spans="5:5" customFormat="1" x14ac:dyDescent="0.35">
      <c r="E1480" s="17"/>
    </row>
    <row r="1481" spans="5:5" customFormat="1" x14ac:dyDescent="0.35">
      <c r="E1481" s="17"/>
    </row>
    <row r="1482" spans="5:5" customFormat="1" x14ac:dyDescent="0.35">
      <c r="E1482" s="17"/>
    </row>
    <row r="1483" spans="5:5" customFormat="1" x14ac:dyDescent="0.35">
      <c r="E1483" s="17"/>
    </row>
    <row r="1484" spans="5:5" customFormat="1" x14ac:dyDescent="0.35">
      <c r="E1484" s="17"/>
    </row>
    <row r="1485" spans="5:5" customFormat="1" x14ac:dyDescent="0.35">
      <c r="E1485" s="17"/>
    </row>
    <row r="1486" spans="5:5" customFormat="1" x14ac:dyDescent="0.35">
      <c r="E1486" s="17"/>
    </row>
    <row r="1487" spans="5:5" customFormat="1" x14ac:dyDescent="0.35">
      <c r="E1487" s="17"/>
    </row>
    <row r="1488" spans="5:5" customFormat="1" x14ac:dyDescent="0.35">
      <c r="E1488" s="17"/>
    </row>
    <row r="1489" spans="5:5" customFormat="1" x14ac:dyDescent="0.35">
      <c r="E1489" s="17"/>
    </row>
    <row r="1490" spans="5:5" customFormat="1" x14ac:dyDescent="0.35">
      <c r="E1490" s="17"/>
    </row>
    <row r="1491" spans="5:5" customFormat="1" x14ac:dyDescent="0.35">
      <c r="E1491" s="17"/>
    </row>
    <row r="1492" spans="5:5" customFormat="1" x14ac:dyDescent="0.35">
      <c r="E1492" s="17"/>
    </row>
    <row r="1493" spans="5:5" customFormat="1" x14ac:dyDescent="0.35">
      <c r="E1493" s="17"/>
    </row>
    <row r="1494" spans="5:5" customFormat="1" x14ac:dyDescent="0.35">
      <c r="E1494" s="17"/>
    </row>
    <row r="1495" spans="5:5" customFormat="1" x14ac:dyDescent="0.35">
      <c r="E1495" s="17"/>
    </row>
    <row r="1496" spans="5:5" customFormat="1" x14ac:dyDescent="0.35">
      <c r="E1496" s="17"/>
    </row>
    <row r="1497" spans="5:5" customFormat="1" x14ac:dyDescent="0.35">
      <c r="E1497" s="17"/>
    </row>
    <row r="1498" spans="5:5" customFormat="1" x14ac:dyDescent="0.35">
      <c r="E1498" s="17"/>
    </row>
    <row r="1499" spans="5:5" customFormat="1" x14ac:dyDescent="0.35">
      <c r="E1499" s="17"/>
    </row>
    <row r="1500" spans="5:5" customFormat="1" x14ac:dyDescent="0.35">
      <c r="E1500" s="17"/>
    </row>
    <row r="1501" spans="5:5" customFormat="1" x14ac:dyDescent="0.35">
      <c r="E1501" s="17"/>
    </row>
    <row r="1502" spans="5:5" customFormat="1" x14ac:dyDescent="0.35">
      <c r="E1502" s="17"/>
    </row>
    <row r="1503" spans="5:5" customFormat="1" x14ac:dyDescent="0.35">
      <c r="E1503" s="17"/>
    </row>
    <row r="1504" spans="5:5" customFormat="1" x14ac:dyDescent="0.35">
      <c r="E1504" s="17"/>
    </row>
    <row r="1505" spans="5:5" customFormat="1" x14ac:dyDescent="0.35">
      <c r="E1505" s="17"/>
    </row>
    <row r="1506" spans="5:5" customFormat="1" x14ac:dyDescent="0.35">
      <c r="E1506" s="17"/>
    </row>
    <row r="1507" spans="5:5" customFormat="1" x14ac:dyDescent="0.35">
      <c r="E1507" s="17"/>
    </row>
    <row r="1508" spans="5:5" customFormat="1" x14ac:dyDescent="0.35">
      <c r="E1508" s="17"/>
    </row>
    <row r="1509" spans="5:5" customFormat="1" x14ac:dyDescent="0.35">
      <c r="E1509" s="17"/>
    </row>
    <row r="1510" spans="5:5" customFormat="1" x14ac:dyDescent="0.35">
      <c r="E1510" s="17"/>
    </row>
    <row r="1511" spans="5:5" customFormat="1" x14ac:dyDescent="0.35">
      <c r="E1511" s="17"/>
    </row>
    <row r="1512" spans="5:5" customFormat="1" x14ac:dyDescent="0.35">
      <c r="E1512" s="17"/>
    </row>
    <row r="1513" spans="5:5" customFormat="1" x14ac:dyDescent="0.35">
      <c r="E1513" s="17"/>
    </row>
    <row r="1514" spans="5:5" customFormat="1" x14ac:dyDescent="0.35">
      <c r="E1514" s="17"/>
    </row>
    <row r="1515" spans="5:5" customFormat="1" x14ac:dyDescent="0.35">
      <c r="E1515" s="17"/>
    </row>
    <row r="1516" spans="5:5" customFormat="1" x14ac:dyDescent="0.35">
      <c r="E1516" s="17"/>
    </row>
    <row r="1517" spans="5:5" customFormat="1" x14ac:dyDescent="0.35">
      <c r="E1517" s="17"/>
    </row>
    <row r="1518" spans="5:5" customFormat="1" x14ac:dyDescent="0.35">
      <c r="E1518" s="17"/>
    </row>
    <row r="1519" spans="5:5" customFormat="1" x14ac:dyDescent="0.35">
      <c r="E1519" s="17"/>
    </row>
    <row r="1520" spans="5:5" customFormat="1" x14ac:dyDescent="0.35">
      <c r="E1520" s="17"/>
    </row>
    <row r="1521" spans="5:5" customFormat="1" x14ac:dyDescent="0.35">
      <c r="E1521" s="17"/>
    </row>
    <row r="1522" spans="5:5" customFormat="1" x14ac:dyDescent="0.35">
      <c r="E1522" s="17"/>
    </row>
    <row r="1523" spans="5:5" customFormat="1" x14ac:dyDescent="0.35">
      <c r="E1523" s="17"/>
    </row>
    <row r="1524" spans="5:5" customFormat="1" x14ac:dyDescent="0.35">
      <c r="E1524" s="17"/>
    </row>
    <row r="1525" spans="5:5" customFormat="1" x14ac:dyDescent="0.35">
      <c r="E1525" s="17"/>
    </row>
    <row r="1526" spans="5:5" customFormat="1" x14ac:dyDescent="0.35">
      <c r="E1526" s="17"/>
    </row>
    <row r="1527" spans="5:5" customFormat="1" x14ac:dyDescent="0.35">
      <c r="E1527" s="17"/>
    </row>
    <row r="1528" spans="5:5" customFormat="1" x14ac:dyDescent="0.35">
      <c r="E1528" s="17"/>
    </row>
    <row r="1529" spans="5:5" customFormat="1" x14ac:dyDescent="0.35">
      <c r="E1529" s="17"/>
    </row>
    <row r="1530" spans="5:5" customFormat="1" x14ac:dyDescent="0.35">
      <c r="E1530" s="17"/>
    </row>
    <row r="1531" spans="5:5" customFormat="1" x14ac:dyDescent="0.35">
      <c r="E1531" s="17"/>
    </row>
    <row r="1532" spans="5:5" customFormat="1" x14ac:dyDescent="0.35">
      <c r="E1532" s="17"/>
    </row>
    <row r="1533" spans="5:5" customFormat="1" x14ac:dyDescent="0.35">
      <c r="E1533" s="17"/>
    </row>
    <row r="1534" spans="5:5" customFormat="1" x14ac:dyDescent="0.35">
      <c r="E1534" s="17"/>
    </row>
    <row r="1535" spans="5:5" customFormat="1" x14ac:dyDescent="0.35">
      <c r="E1535" s="17"/>
    </row>
    <row r="1536" spans="5:5" customFormat="1" x14ac:dyDescent="0.35">
      <c r="E1536" s="17"/>
    </row>
    <row r="1537" spans="5:5" customFormat="1" x14ac:dyDescent="0.35">
      <c r="E1537" s="17"/>
    </row>
    <row r="1538" spans="5:5" customFormat="1" x14ac:dyDescent="0.35">
      <c r="E1538" s="17"/>
    </row>
    <row r="1539" spans="5:5" customFormat="1" x14ac:dyDescent="0.35">
      <c r="E1539" s="17"/>
    </row>
    <row r="1540" spans="5:5" customFormat="1" x14ac:dyDescent="0.35">
      <c r="E1540" s="17"/>
    </row>
    <row r="1541" spans="5:5" customFormat="1" x14ac:dyDescent="0.35">
      <c r="E1541" s="17"/>
    </row>
    <row r="1542" spans="5:5" customFormat="1" x14ac:dyDescent="0.35">
      <c r="E1542" s="17"/>
    </row>
    <row r="1543" spans="5:5" customFormat="1" x14ac:dyDescent="0.35">
      <c r="E1543" s="17"/>
    </row>
    <row r="1544" spans="5:5" customFormat="1" x14ac:dyDescent="0.35">
      <c r="E1544" s="17"/>
    </row>
    <row r="1545" spans="5:5" customFormat="1" x14ac:dyDescent="0.35">
      <c r="E1545" s="17"/>
    </row>
    <row r="1546" spans="5:5" customFormat="1" x14ac:dyDescent="0.35">
      <c r="E1546" s="17"/>
    </row>
    <row r="1547" spans="5:5" customFormat="1" x14ac:dyDescent="0.35">
      <c r="E1547" s="17"/>
    </row>
    <row r="1548" spans="5:5" customFormat="1" x14ac:dyDescent="0.35">
      <c r="E1548" s="17"/>
    </row>
    <row r="1549" spans="5:5" customFormat="1" x14ac:dyDescent="0.35">
      <c r="E1549" s="17"/>
    </row>
    <row r="1550" spans="5:5" customFormat="1" x14ac:dyDescent="0.35">
      <c r="E1550" s="17"/>
    </row>
    <row r="1551" spans="5:5" customFormat="1" x14ac:dyDescent="0.35">
      <c r="E1551" s="17"/>
    </row>
    <row r="1552" spans="5:5" customFormat="1" x14ac:dyDescent="0.35">
      <c r="E1552" s="17"/>
    </row>
    <row r="1553" spans="5:5" customFormat="1" x14ac:dyDescent="0.35">
      <c r="E1553" s="17"/>
    </row>
    <row r="1554" spans="5:5" customFormat="1" x14ac:dyDescent="0.35">
      <c r="E1554" s="17"/>
    </row>
    <row r="1555" spans="5:5" customFormat="1" x14ac:dyDescent="0.35">
      <c r="E1555" s="17"/>
    </row>
    <row r="1556" spans="5:5" customFormat="1" x14ac:dyDescent="0.35">
      <c r="E1556" s="17"/>
    </row>
    <row r="1557" spans="5:5" customFormat="1" x14ac:dyDescent="0.35">
      <c r="E1557" s="17"/>
    </row>
    <row r="1558" spans="5:5" customFormat="1" x14ac:dyDescent="0.35">
      <c r="E1558" s="17"/>
    </row>
    <row r="1559" spans="5:5" customFormat="1" x14ac:dyDescent="0.35">
      <c r="E1559" s="17"/>
    </row>
    <row r="1560" spans="5:5" customFormat="1" x14ac:dyDescent="0.35">
      <c r="E1560" s="17"/>
    </row>
    <row r="1561" spans="5:5" customFormat="1" x14ac:dyDescent="0.35">
      <c r="E1561" s="17"/>
    </row>
    <row r="1562" spans="5:5" customFormat="1" x14ac:dyDescent="0.35">
      <c r="E1562" s="17"/>
    </row>
    <row r="1563" spans="5:5" customFormat="1" x14ac:dyDescent="0.35">
      <c r="E1563" s="17"/>
    </row>
    <row r="1564" spans="5:5" customFormat="1" x14ac:dyDescent="0.35">
      <c r="E1564" s="17"/>
    </row>
    <row r="1565" spans="5:5" customFormat="1" x14ac:dyDescent="0.35">
      <c r="E1565" s="17"/>
    </row>
    <row r="1566" spans="5:5" customFormat="1" x14ac:dyDescent="0.35">
      <c r="E1566" s="17"/>
    </row>
    <row r="1567" spans="5:5" customFormat="1" x14ac:dyDescent="0.35">
      <c r="E1567" s="17"/>
    </row>
    <row r="1568" spans="5:5" customFormat="1" x14ac:dyDescent="0.35">
      <c r="E1568" s="17"/>
    </row>
    <row r="1569" spans="5:5" customFormat="1" x14ac:dyDescent="0.35">
      <c r="E1569" s="17"/>
    </row>
    <row r="1570" spans="5:5" customFormat="1" x14ac:dyDescent="0.35">
      <c r="E1570" s="17"/>
    </row>
    <row r="1571" spans="5:5" customFormat="1" x14ac:dyDescent="0.35">
      <c r="E1571" s="17"/>
    </row>
    <row r="1572" spans="5:5" customFormat="1" x14ac:dyDescent="0.35">
      <c r="E1572" s="17"/>
    </row>
    <row r="1573" spans="5:5" customFormat="1" x14ac:dyDescent="0.35">
      <c r="E1573" s="17"/>
    </row>
    <row r="1574" spans="5:5" customFormat="1" x14ac:dyDescent="0.35">
      <c r="E1574" s="17"/>
    </row>
    <row r="1575" spans="5:5" customFormat="1" x14ac:dyDescent="0.35">
      <c r="E1575" s="17"/>
    </row>
    <row r="1576" spans="5:5" customFormat="1" x14ac:dyDescent="0.35">
      <c r="E1576" s="17"/>
    </row>
    <row r="1577" spans="5:5" customFormat="1" x14ac:dyDescent="0.35">
      <c r="E1577" s="17"/>
    </row>
    <row r="1578" spans="5:5" customFormat="1" x14ac:dyDescent="0.35">
      <c r="E1578" s="17"/>
    </row>
    <row r="1579" spans="5:5" customFormat="1" x14ac:dyDescent="0.35">
      <c r="E1579" s="17"/>
    </row>
    <row r="1580" spans="5:5" customFormat="1" x14ac:dyDescent="0.35">
      <c r="E1580" s="17"/>
    </row>
    <row r="1581" spans="5:5" customFormat="1" x14ac:dyDescent="0.35">
      <c r="E1581" s="17"/>
    </row>
    <row r="1582" spans="5:5" customFormat="1" x14ac:dyDescent="0.35">
      <c r="E1582" s="17"/>
    </row>
    <row r="1583" spans="5:5" customFormat="1" x14ac:dyDescent="0.35">
      <c r="E1583" s="17"/>
    </row>
    <row r="1584" spans="5:5" customFormat="1" x14ac:dyDescent="0.35">
      <c r="E1584" s="17"/>
    </row>
    <row r="1585" spans="5:5" customFormat="1" x14ac:dyDescent="0.35">
      <c r="E1585" s="17"/>
    </row>
    <row r="1586" spans="5:5" customFormat="1" x14ac:dyDescent="0.35">
      <c r="E1586" s="17"/>
    </row>
    <row r="1587" spans="5:5" customFormat="1" x14ac:dyDescent="0.35">
      <c r="E1587" s="17"/>
    </row>
    <row r="1588" spans="5:5" customFormat="1" x14ac:dyDescent="0.35">
      <c r="E1588" s="17"/>
    </row>
    <row r="1589" spans="5:5" customFormat="1" x14ac:dyDescent="0.35">
      <c r="E1589" s="17"/>
    </row>
    <row r="1590" spans="5:5" customFormat="1" x14ac:dyDescent="0.35">
      <c r="E1590" s="17"/>
    </row>
    <row r="1591" spans="5:5" customFormat="1" x14ac:dyDescent="0.35">
      <c r="E1591" s="17"/>
    </row>
    <row r="1592" spans="5:5" customFormat="1" x14ac:dyDescent="0.35">
      <c r="E1592" s="17"/>
    </row>
    <row r="1593" spans="5:5" customFormat="1" x14ac:dyDescent="0.35">
      <c r="E1593" s="17"/>
    </row>
    <row r="1594" spans="5:5" customFormat="1" x14ac:dyDescent="0.35">
      <c r="E1594" s="17"/>
    </row>
    <row r="1595" spans="5:5" customFormat="1" x14ac:dyDescent="0.35">
      <c r="E1595" s="17"/>
    </row>
    <row r="1596" spans="5:5" customFormat="1" x14ac:dyDescent="0.35">
      <c r="E1596" s="17"/>
    </row>
    <row r="1597" spans="5:5" customFormat="1" x14ac:dyDescent="0.35">
      <c r="E1597" s="17"/>
    </row>
    <row r="1598" spans="5:5" customFormat="1" x14ac:dyDescent="0.35">
      <c r="E1598" s="17"/>
    </row>
    <row r="1599" spans="5:5" customFormat="1" x14ac:dyDescent="0.35">
      <c r="E1599" s="17"/>
    </row>
    <row r="1600" spans="5:5" customFormat="1" x14ac:dyDescent="0.35">
      <c r="E1600" s="17"/>
    </row>
    <row r="1601" spans="5:5" customFormat="1" x14ac:dyDescent="0.35">
      <c r="E1601" s="17"/>
    </row>
    <row r="1602" spans="5:5" customFormat="1" x14ac:dyDescent="0.35">
      <c r="E1602" s="17"/>
    </row>
    <row r="1603" spans="5:5" customFormat="1" x14ac:dyDescent="0.35">
      <c r="E1603" s="17"/>
    </row>
    <row r="1604" spans="5:5" customFormat="1" x14ac:dyDescent="0.35">
      <c r="E1604" s="17"/>
    </row>
    <row r="1605" spans="5:5" customFormat="1" x14ac:dyDescent="0.35">
      <c r="E1605" s="17"/>
    </row>
    <row r="1606" spans="5:5" customFormat="1" x14ac:dyDescent="0.35">
      <c r="E1606" s="17"/>
    </row>
    <row r="1607" spans="5:5" customFormat="1" x14ac:dyDescent="0.35">
      <c r="E1607" s="17"/>
    </row>
    <row r="1608" spans="5:5" customFormat="1" x14ac:dyDescent="0.35">
      <c r="E1608" s="17"/>
    </row>
    <row r="1609" spans="5:5" customFormat="1" x14ac:dyDescent="0.35">
      <c r="E1609" s="17"/>
    </row>
    <row r="1610" spans="5:5" customFormat="1" x14ac:dyDescent="0.35">
      <c r="E1610" s="17"/>
    </row>
    <row r="1611" spans="5:5" customFormat="1" x14ac:dyDescent="0.35">
      <c r="E1611" s="17"/>
    </row>
    <row r="1612" spans="5:5" customFormat="1" x14ac:dyDescent="0.35">
      <c r="E1612" s="17"/>
    </row>
    <row r="1613" spans="5:5" customFormat="1" x14ac:dyDescent="0.35">
      <c r="E1613" s="17"/>
    </row>
    <row r="1614" spans="5:5" customFormat="1" x14ac:dyDescent="0.35">
      <c r="E1614" s="17"/>
    </row>
    <row r="1615" spans="5:5" customFormat="1" x14ac:dyDescent="0.35">
      <c r="E1615" s="17"/>
    </row>
    <row r="1616" spans="5:5" customFormat="1" x14ac:dyDescent="0.35">
      <c r="E1616" s="17"/>
    </row>
    <row r="1617" spans="5:5" customFormat="1" x14ac:dyDescent="0.35">
      <c r="E1617" s="17"/>
    </row>
    <row r="1618" spans="5:5" customFormat="1" x14ac:dyDescent="0.35">
      <c r="E1618" s="17"/>
    </row>
    <row r="1619" spans="5:5" customFormat="1" x14ac:dyDescent="0.35">
      <c r="E1619" s="17"/>
    </row>
    <row r="1620" spans="5:5" customFormat="1" x14ac:dyDescent="0.35">
      <c r="E1620" s="17"/>
    </row>
    <row r="1621" spans="5:5" customFormat="1" x14ac:dyDescent="0.35">
      <c r="E1621" s="17"/>
    </row>
    <row r="1622" spans="5:5" customFormat="1" x14ac:dyDescent="0.35">
      <c r="E1622" s="17"/>
    </row>
    <row r="1623" spans="5:5" customFormat="1" x14ac:dyDescent="0.35">
      <c r="E1623" s="17"/>
    </row>
    <row r="1624" spans="5:5" customFormat="1" x14ac:dyDescent="0.35">
      <c r="E1624" s="17"/>
    </row>
    <row r="1625" spans="5:5" customFormat="1" x14ac:dyDescent="0.35">
      <c r="E1625" s="17"/>
    </row>
    <row r="1626" spans="5:5" customFormat="1" x14ac:dyDescent="0.35">
      <c r="E1626" s="17"/>
    </row>
    <row r="1627" spans="5:5" customFormat="1" x14ac:dyDescent="0.35">
      <c r="E1627" s="17"/>
    </row>
    <row r="1628" spans="5:5" customFormat="1" x14ac:dyDescent="0.35">
      <c r="E1628" s="17"/>
    </row>
    <row r="1629" spans="5:5" customFormat="1" x14ac:dyDescent="0.35">
      <c r="E1629" s="17"/>
    </row>
    <row r="1630" spans="5:5" customFormat="1" x14ac:dyDescent="0.35">
      <c r="E1630" s="17"/>
    </row>
    <row r="1631" spans="5:5" customFormat="1" x14ac:dyDescent="0.35">
      <c r="E1631" s="17"/>
    </row>
    <row r="1632" spans="5:5" customFormat="1" x14ac:dyDescent="0.35">
      <c r="E1632" s="17"/>
    </row>
    <row r="1633" spans="5:5" customFormat="1" x14ac:dyDescent="0.35">
      <c r="E1633" s="17"/>
    </row>
    <row r="1634" spans="5:5" customFormat="1" x14ac:dyDescent="0.35">
      <c r="E1634" s="17"/>
    </row>
    <row r="1635" spans="5:5" customFormat="1" x14ac:dyDescent="0.35">
      <c r="E1635" s="17"/>
    </row>
    <row r="1636" spans="5:5" customFormat="1" x14ac:dyDescent="0.35">
      <c r="E1636" s="17"/>
    </row>
    <row r="1637" spans="5:5" customFormat="1" x14ac:dyDescent="0.35">
      <c r="E1637" s="17"/>
    </row>
    <row r="1638" spans="5:5" customFormat="1" x14ac:dyDescent="0.35">
      <c r="E1638" s="17"/>
    </row>
    <row r="1639" spans="5:5" customFormat="1" x14ac:dyDescent="0.35">
      <c r="E1639" s="17"/>
    </row>
    <row r="1640" spans="5:5" customFormat="1" x14ac:dyDescent="0.35">
      <c r="E1640" s="17"/>
    </row>
    <row r="1641" spans="5:5" customFormat="1" x14ac:dyDescent="0.35">
      <c r="E1641" s="17"/>
    </row>
    <row r="1642" spans="5:5" customFormat="1" x14ac:dyDescent="0.35">
      <c r="E1642" s="17"/>
    </row>
    <row r="1643" spans="5:5" customFormat="1" x14ac:dyDescent="0.35">
      <c r="E1643" s="17"/>
    </row>
    <row r="1644" spans="5:5" customFormat="1" x14ac:dyDescent="0.35">
      <c r="E1644" s="17"/>
    </row>
    <row r="1645" spans="5:5" customFormat="1" x14ac:dyDescent="0.35">
      <c r="E1645" s="17"/>
    </row>
    <row r="1646" spans="5:5" customFormat="1" x14ac:dyDescent="0.35">
      <c r="E1646" s="17"/>
    </row>
    <row r="1647" spans="5:5" customFormat="1" x14ac:dyDescent="0.35">
      <c r="E1647" s="17"/>
    </row>
    <row r="1648" spans="5:5" customFormat="1" x14ac:dyDescent="0.35">
      <c r="E1648" s="17"/>
    </row>
    <row r="1649" spans="5:5" customFormat="1" x14ac:dyDescent="0.35">
      <c r="E1649" s="17"/>
    </row>
    <row r="1650" spans="5:5" customFormat="1" x14ac:dyDescent="0.35">
      <c r="E1650" s="17"/>
    </row>
    <row r="1651" spans="5:5" customFormat="1" x14ac:dyDescent="0.35">
      <c r="E1651" s="17"/>
    </row>
    <row r="1652" spans="5:5" customFormat="1" x14ac:dyDescent="0.35">
      <c r="E1652" s="17"/>
    </row>
    <row r="1653" spans="5:5" customFormat="1" x14ac:dyDescent="0.35">
      <c r="E1653" s="17"/>
    </row>
    <row r="1654" spans="5:5" customFormat="1" x14ac:dyDescent="0.35">
      <c r="E1654" s="17"/>
    </row>
    <row r="1655" spans="5:5" customFormat="1" x14ac:dyDescent="0.35">
      <c r="E1655" s="17"/>
    </row>
    <row r="1656" spans="5:5" customFormat="1" x14ac:dyDescent="0.35">
      <c r="E1656" s="17"/>
    </row>
    <row r="1657" spans="5:5" customFormat="1" x14ac:dyDescent="0.35">
      <c r="E1657" s="17"/>
    </row>
    <row r="1658" spans="5:5" customFormat="1" x14ac:dyDescent="0.35">
      <c r="E1658" s="17"/>
    </row>
    <row r="1659" spans="5:5" customFormat="1" x14ac:dyDescent="0.35">
      <c r="E1659" s="17"/>
    </row>
    <row r="1660" spans="5:5" customFormat="1" x14ac:dyDescent="0.35">
      <c r="E1660" s="17"/>
    </row>
    <row r="1661" spans="5:5" customFormat="1" x14ac:dyDescent="0.35">
      <c r="E1661" s="17"/>
    </row>
    <row r="1662" spans="5:5" customFormat="1" x14ac:dyDescent="0.35">
      <c r="E1662" s="17"/>
    </row>
    <row r="1663" spans="5:5" customFormat="1" x14ac:dyDescent="0.35">
      <c r="E1663" s="17"/>
    </row>
    <row r="1664" spans="5:5" customFormat="1" x14ac:dyDescent="0.35">
      <c r="E1664" s="17"/>
    </row>
    <row r="1665" spans="5:5" customFormat="1" x14ac:dyDescent="0.35">
      <c r="E1665" s="17"/>
    </row>
    <row r="1666" spans="5:5" customFormat="1" x14ac:dyDescent="0.35">
      <c r="E1666" s="17"/>
    </row>
    <row r="1667" spans="5:5" customFormat="1" x14ac:dyDescent="0.35">
      <c r="E1667" s="17"/>
    </row>
    <row r="1668" spans="5:5" customFormat="1" x14ac:dyDescent="0.35">
      <c r="E1668" s="17"/>
    </row>
    <row r="1669" spans="5:5" customFormat="1" x14ac:dyDescent="0.35">
      <c r="E1669" s="17"/>
    </row>
    <row r="1670" spans="5:5" customFormat="1" x14ac:dyDescent="0.35">
      <c r="E1670" s="17"/>
    </row>
    <row r="1671" spans="5:5" customFormat="1" x14ac:dyDescent="0.35">
      <c r="E1671" s="17"/>
    </row>
    <row r="1672" spans="5:5" customFormat="1" x14ac:dyDescent="0.35">
      <c r="E1672" s="17"/>
    </row>
    <row r="1673" spans="5:5" customFormat="1" x14ac:dyDescent="0.35">
      <c r="E1673" s="17"/>
    </row>
    <row r="1674" spans="5:5" customFormat="1" x14ac:dyDescent="0.35">
      <c r="E1674" s="17"/>
    </row>
    <row r="1675" spans="5:5" customFormat="1" x14ac:dyDescent="0.35">
      <c r="E1675" s="17"/>
    </row>
    <row r="1676" spans="5:5" customFormat="1" x14ac:dyDescent="0.35">
      <c r="E1676" s="17"/>
    </row>
    <row r="1677" spans="5:5" customFormat="1" x14ac:dyDescent="0.35">
      <c r="E1677" s="17"/>
    </row>
    <row r="1678" spans="5:5" customFormat="1" x14ac:dyDescent="0.35">
      <c r="E1678" s="17"/>
    </row>
    <row r="1679" spans="5:5" customFormat="1" x14ac:dyDescent="0.35">
      <c r="E1679" s="17"/>
    </row>
    <row r="1680" spans="5:5" customFormat="1" x14ac:dyDescent="0.35">
      <c r="E1680" s="17"/>
    </row>
    <row r="1681" spans="5:5" customFormat="1" x14ac:dyDescent="0.35">
      <c r="E1681" s="17"/>
    </row>
    <row r="1682" spans="5:5" customFormat="1" x14ac:dyDescent="0.35">
      <c r="E1682" s="17"/>
    </row>
    <row r="1683" spans="5:5" customFormat="1" x14ac:dyDescent="0.35">
      <c r="E1683" s="17"/>
    </row>
    <row r="1684" spans="5:5" customFormat="1" x14ac:dyDescent="0.35">
      <c r="E1684" s="17"/>
    </row>
    <row r="1685" spans="5:5" customFormat="1" x14ac:dyDescent="0.35">
      <c r="E1685" s="17"/>
    </row>
    <row r="1686" spans="5:5" customFormat="1" x14ac:dyDescent="0.35">
      <c r="E1686" s="17"/>
    </row>
    <row r="1687" spans="5:5" customFormat="1" x14ac:dyDescent="0.35">
      <c r="E1687" s="17"/>
    </row>
    <row r="1688" spans="5:5" customFormat="1" x14ac:dyDescent="0.35">
      <c r="E1688" s="17"/>
    </row>
    <row r="1689" spans="5:5" customFormat="1" x14ac:dyDescent="0.35">
      <c r="E1689" s="17"/>
    </row>
    <row r="1690" spans="5:5" customFormat="1" x14ac:dyDescent="0.35">
      <c r="E1690" s="17"/>
    </row>
    <row r="1691" spans="5:5" customFormat="1" x14ac:dyDescent="0.35">
      <c r="E1691" s="17"/>
    </row>
    <row r="1692" spans="5:5" customFormat="1" x14ac:dyDescent="0.35">
      <c r="E1692" s="17"/>
    </row>
    <row r="1693" spans="5:5" customFormat="1" x14ac:dyDescent="0.35">
      <c r="E1693" s="17"/>
    </row>
    <row r="1694" spans="5:5" customFormat="1" x14ac:dyDescent="0.35">
      <c r="E1694" s="17"/>
    </row>
    <row r="1695" spans="5:5" customFormat="1" x14ac:dyDescent="0.35">
      <c r="E1695" s="17"/>
    </row>
    <row r="1696" spans="5:5" customFormat="1" x14ac:dyDescent="0.35">
      <c r="E1696" s="17"/>
    </row>
    <row r="1697" spans="5:5" customFormat="1" x14ac:dyDescent="0.35">
      <c r="E1697" s="17"/>
    </row>
    <row r="1698" spans="5:5" customFormat="1" x14ac:dyDescent="0.35">
      <c r="E1698" s="17"/>
    </row>
    <row r="1699" spans="5:5" customFormat="1" x14ac:dyDescent="0.35">
      <c r="E1699" s="17"/>
    </row>
    <row r="1700" spans="5:5" customFormat="1" x14ac:dyDescent="0.35">
      <c r="E1700" s="17"/>
    </row>
    <row r="1701" spans="5:5" customFormat="1" x14ac:dyDescent="0.35">
      <c r="E1701" s="17"/>
    </row>
    <row r="1702" spans="5:5" customFormat="1" x14ac:dyDescent="0.35">
      <c r="E1702" s="17"/>
    </row>
    <row r="1703" spans="5:5" customFormat="1" x14ac:dyDescent="0.35">
      <c r="E1703" s="17"/>
    </row>
    <row r="1704" spans="5:5" customFormat="1" x14ac:dyDescent="0.35">
      <c r="E1704" s="17"/>
    </row>
    <row r="1705" spans="5:5" customFormat="1" x14ac:dyDescent="0.35">
      <c r="E1705" s="17"/>
    </row>
    <row r="1706" spans="5:5" customFormat="1" x14ac:dyDescent="0.35">
      <c r="E1706" s="17"/>
    </row>
    <row r="1707" spans="5:5" customFormat="1" x14ac:dyDescent="0.35">
      <c r="E1707" s="17"/>
    </row>
    <row r="1708" spans="5:5" customFormat="1" x14ac:dyDescent="0.35">
      <c r="E1708" s="17"/>
    </row>
    <row r="1709" spans="5:5" customFormat="1" x14ac:dyDescent="0.35">
      <c r="E1709" s="17"/>
    </row>
    <row r="1710" spans="5:5" customFormat="1" x14ac:dyDescent="0.35">
      <c r="E1710" s="17"/>
    </row>
    <row r="1711" spans="5:5" customFormat="1" x14ac:dyDescent="0.35">
      <c r="E1711" s="17"/>
    </row>
    <row r="1712" spans="5:5" customFormat="1" x14ac:dyDescent="0.35">
      <c r="E1712" s="17"/>
    </row>
    <row r="1713" spans="5:5" customFormat="1" x14ac:dyDescent="0.35">
      <c r="E1713" s="17"/>
    </row>
    <row r="1714" spans="5:5" customFormat="1" x14ac:dyDescent="0.35">
      <c r="E1714" s="17"/>
    </row>
    <row r="1715" spans="5:5" customFormat="1" x14ac:dyDescent="0.35">
      <c r="E1715" s="17"/>
    </row>
    <row r="1716" spans="5:5" customFormat="1" x14ac:dyDescent="0.35">
      <c r="E1716" s="17"/>
    </row>
    <row r="1717" spans="5:5" customFormat="1" x14ac:dyDescent="0.35">
      <c r="E1717" s="17"/>
    </row>
    <row r="1718" spans="5:5" customFormat="1" x14ac:dyDescent="0.35">
      <c r="E1718" s="17"/>
    </row>
    <row r="1719" spans="5:5" customFormat="1" x14ac:dyDescent="0.35">
      <c r="E1719" s="17"/>
    </row>
    <row r="1720" spans="5:5" customFormat="1" x14ac:dyDescent="0.35">
      <c r="E1720" s="17"/>
    </row>
    <row r="1721" spans="5:5" customFormat="1" x14ac:dyDescent="0.35">
      <c r="E1721" s="17"/>
    </row>
    <row r="1722" spans="5:5" customFormat="1" x14ac:dyDescent="0.35">
      <c r="E1722" s="17"/>
    </row>
    <row r="1723" spans="5:5" customFormat="1" x14ac:dyDescent="0.35">
      <c r="E1723" s="17"/>
    </row>
    <row r="1724" spans="5:5" customFormat="1" x14ac:dyDescent="0.35">
      <c r="E1724" s="17"/>
    </row>
    <row r="1725" spans="5:5" customFormat="1" x14ac:dyDescent="0.35">
      <c r="E1725" s="17"/>
    </row>
    <row r="1726" spans="5:5" customFormat="1" x14ac:dyDescent="0.35">
      <c r="E1726" s="17"/>
    </row>
    <row r="1727" spans="5:5" customFormat="1" x14ac:dyDescent="0.35">
      <c r="E1727" s="17"/>
    </row>
    <row r="1728" spans="5:5" customFormat="1" x14ac:dyDescent="0.35">
      <c r="E1728" s="17"/>
    </row>
    <row r="1729" spans="5:5" customFormat="1" x14ac:dyDescent="0.35">
      <c r="E1729" s="17"/>
    </row>
    <row r="1730" spans="5:5" customFormat="1" x14ac:dyDescent="0.35">
      <c r="E1730" s="17"/>
    </row>
    <row r="1731" spans="5:5" customFormat="1" x14ac:dyDescent="0.35">
      <c r="E1731" s="17"/>
    </row>
    <row r="1732" spans="5:5" customFormat="1" x14ac:dyDescent="0.35">
      <c r="E1732" s="17"/>
    </row>
    <row r="1733" spans="5:5" customFormat="1" x14ac:dyDescent="0.35">
      <c r="E1733" s="17"/>
    </row>
    <row r="1734" spans="5:5" customFormat="1" x14ac:dyDescent="0.35">
      <c r="E1734" s="17"/>
    </row>
    <row r="1735" spans="5:5" customFormat="1" x14ac:dyDescent="0.35">
      <c r="E1735" s="17"/>
    </row>
    <row r="1736" spans="5:5" customFormat="1" x14ac:dyDescent="0.35">
      <c r="E1736" s="17"/>
    </row>
    <row r="1737" spans="5:5" customFormat="1" x14ac:dyDescent="0.35">
      <c r="E1737" s="17"/>
    </row>
    <row r="1738" spans="5:5" customFormat="1" x14ac:dyDescent="0.35">
      <c r="E1738" s="17"/>
    </row>
    <row r="1739" spans="5:5" customFormat="1" x14ac:dyDescent="0.35">
      <c r="E1739" s="17"/>
    </row>
    <row r="1740" spans="5:5" customFormat="1" x14ac:dyDescent="0.35">
      <c r="E1740" s="17"/>
    </row>
    <row r="1741" spans="5:5" customFormat="1" x14ac:dyDescent="0.35">
      <c r="E1741" s="17"/>
    </row>
    <row r="1742" spans="5:5" customFormat="1" x14ac:dyDescent="0.35">
      <c r="E1742" s="17"/>
    </row>
    <row r="1743" spans="5:5" customFormat="1" x14ac:dyDescent="0.35">
      <c r="E1743" s="17"/>
    </row>
    <row r="1744" spans="5:5" customFormat="1" x14ac:dyDescent="0.35">
      <c r="E1744" s="17"/>
    </row>
    <row r="1745" spans="5:5" customFormat="1" x14ac:dyDescent="0.35">
      <c r="E1745" s="17"/>
    </row>
    <row r="1746" spans="5:5" customFormat="1" x14ac:dyDescent="0.35">
      <c r="E1746" s="17"/>
    </row>
    <row r="1747" spans="5:5" customFormat="1" x14ac:dyDescent="0.35">
      <c r="E1747" s="17"/>
    </row>
    <row r="1748" spans="5:5" customFormat="1" x14ac:dyDescent="0.35">
      <c r="E1748" s="17"/>
    </row>
    <row r="1749" spans="5:5" customFormat="1" x14ac:dyDescent="0.35">
      <c r="E1749" s="17"/>
    </row>
    <row r="1750" spans="5:5" customFormat="1" x14ac:dyDescent="0.35">
      <c r="E1750" s="17"/>
    </row>
    <row r="1751" spans="5:5" customFormat="1" x14ac:dyDescent="0.35">
      <c r="E1751" s="17"/>
    </row>
    <row r="1752" spans="5:5" customFormat="1" x14ac:dyDescent="0.35">
      <c r="E1752" s="17"/>
    </row>
    <row r="1753" spans="5:5" customFormat="1" x14ac:dyDescent="0.35">
      <c r="E1753" s="17"/>
    </row>
    <row r="1754" spans="5:5" customFormat="1" x14ac:dyDescent="0.35">
      <c r="E1754" s="17"/>
    </row>
    <row r="1755" spans="5:5" customFormat="1" x14ac:dyDescent="0.35">
      <c r="E1755" s="17"/>
    </row>
    <row r="1756" spans="5:5" customFormat="1" x14ac:dyDescent="0.35">
      <c r="E1756" s="17"/>
    </row>
    <row r="1757" spans="5:5" customFormat="1" x14ac:dyDescent="0.35">
      <c r="E1757" s="17"/>
    </row>
    <row r="1758" spans="5:5" customFormat="1" x14ac:dyDescent="0.35">
      <c r="E1758" s="17"/>
    </row>
    <row r="1759" spans="5:5" customFormat="1" x14ac:dyDescent="0.35">
      <c r="E1759" s="17"/>
    </row>
    <row r="1760" spans="5:5" customFormat="1" x14ac:dyDescent="0.35">
      <c r="E1760" s="17"/>
    </row>
    <row r="1761" spans="5:5" customFormat="1" x14ac:dyDescent="0.35">
      <c r="E1761" s="17"/>
    </row>
    <row r="1762" spans="5:5" customFormat="1" x14ac:dyDescent="0.35">
      <c r="E1762" s="17"/>
    </row>
    <row r="1763" spans="5:5" customFormat="1" x14ac:dyDescent="0.35">
      <c r="E1763" s="17"/>
    </row>
    <row r="1764" spans="5:5" customFormat="1" x14ac:dyDescent="0.35">
      <c r="E1764" s="17"/>
    </row>
    <row r="1765" spans="5:5" customFormat="1" x14ac:dyDescent="0.35">
      <c r="E1765" s="17"/>
    </row>
    <row r="1766" spans="5:5" customFormat="1" x14ac:dyDescent="0.35">
      <c r="E1766" s="17"/>
    </row>
    <row r="1767" spans="5:5" customFormat="1" x14ac:dyDescent="0.35">
      <c r="E1767" s="17"/>
    </row>
    <row r="1768" spans="5:5" customFormat="1" x14ac:dyDescent="0.35">
      <c r="E1768" s="17"/>
    </row>
    <row r="1769" spans="5:5" customFormat="1" x14ac:dyDescent="0.35">
      <c r="E1769" s="17"/>
    </row>
    <row r="1770" spans="5:5" customFormat="1" x14ac:dyDescent="0.35">
      <c r="E1770" s="17"/>
    </row>
    <row r="1771" spans="5:5" customFormat="1" x14ac:dyDescent="0.35">
      <c r="E1771" s="17"/>
    </row>
    <row r="1772" spans="5:5" customFormat="1" x14ac:dyDescent="0.35">
      <c r="E1772" s="17"/>
    </row>
    <row r="1773" spans="5:5" customFormat="1" x14ac:dyDescent="0.35">
      <c r="E1773" s="17"/>
    </row>
    <row r="1774" spans="5:5" customFormat="1" x14ac:dyDescent="0.35">
      <c r="E1774" s="17"/>
    </row>
    <row r="1775" spans="5:5" customFormat="1" x14ac:dyDescent="0.35">
      <c r="E1775" s="17"/>
    </row>
    <row r="1776" spans="5:5" customFormat="1" x14ac:dyDescent="0.35">
      <c r="E1776" s="17"/>
    </row>
    <row r="1777" spans="5:5" customFormat="1" x14ac:dyDescent="0.35">
      <c r="E1777" s="17"/>
    </row>
    <row r="1778" spans="5:5" customFormat="1" x14ac:dyDescent="0.35">
      <c r="E1778" s="17"/>
    </row>
    <row r="1779" spans="5:5" customFormat="1" x14ac:dyDescent="0.35">
      <c r="E1779" s="17"/>
    </row>
    <row r="1780" spans="5:5" customFormat="1" x14ac:dyDescent="0.35">
      <c r="E1780" s="17"/>
    </row>
    <row r="1781" spans="5:5" customFormat="1" x14ac:dyDescent="0.35">
      <c r="E1781" s="17"/>
    </row>
    <row r="1782" spans="5:5" customFormat="1" x14ac:dyDescent="0.35">
      <c r="E1782" s="17"/>
    </row>
    <row r="1783" spans="5:5" customFormat="1" x14ac:dyDescent="0.35">
      <c r="E1783" s="17"/>
    </row>
    <row r="1784" spans="5:5" customFormat="1" x14ac:dyDescent="0.35">
      <c r="E1784" s="17"/>
    </row>
    <row r="1785" spans="5:5" customFormat="1" x14ac:dyDescent="0.35">
      <c r="E1785" s="17"/>
    </row>
    <row r="1786" spans="5:5" customFormat="1" x14ac:dyDescent="0.35">
      <c r="E1786" s="17"/>
    </row>
    <row r="1787" spans="5:5" customFormat="1" x14ac:dyDescent="0.35">
      <c r="E1787" s="17"/>
    </row>
    <row r="1788" spans="5:5" customFormat="1" x14ac:dyDescent="0.35">
      <c r="E1788" s="17"/>
    </row>
    <row r="1789" spans="5:5" customFormat="1" x14ac:dyDescent="0.35">
      <c r="E1789" s="17"/>
    </row>
    <row r="1790" spans="5:5" customFormat="1" x14ac:dyDescent="0.35">
      <c r="E1790" s="17"/>
    </row>
    <row r="1791" spans="5:5" customFormat="1" x14ac:dyDescent="0.35">
      <c r="E1791" s="17"/>
    </row>
    <row r="1792" spans="5:5" customFormat="1" x14ac:dyDescent="0.35">
      <c r="E1792" s="17"/>
    </row>
    <row r="1793" spans="5:5" customFormat="1" x14ac:dyDescent="0.35">
      <c r="E1793" s="17"/>
    </row>
    <row r="1794" spans="5:5" customFormat="1" x14ac:dyDescent="0.35">
      <c r="E1794" s="17"/>
    </row>
    <row r="1795" spans="5:5" customFormat="1" x14ac:dyDescent="0.35">
      <c r="E1795" s="17"/>
    </row>
    <row r="1796" spans="5:5" customFormat="1" x14ac:dyDescent="0.35">
      <c r="E1796" s="17"/>
    </row>
    <row r="1797" spans="5:5" customFormat="1" x14ac:dyDescent="0.35">
      <c r="E1797" s="17"/>
    </row>
    <row r="1798" spans="5:5" customFormat="1" x14ac:dyDescent="0.35">
      <c r="E1798" s="17"/>
    </row>
    <row r="1799" spans="5:5" customFormat="1" x14ac:dyDescent="0.35">
      <c r="E1799" s="17"/>
    </row>
    <row r="1800" spans="5:5" customFormat="1" x14ac:dyDescent="0.35">
      <c r="E1800" s="17"/>
    </row>
    <row r="1801" spans="5:5" customFormat="1" x14ac:dyDescent="0.35">
      <c r="E1801" s="17"/>
    </row>
    <row r="1802" spans="5:5" customFormat="1" x14ac:dyDescent="0.35">
      <c r="E1802" s="17"/>
    </row>
    <row r="1803" spans="5:5" customFormat="1" x14ac:dyDescent="0.35">
      <c r="E1803" s="17"/>
    </row>
    <row r="1804" spans="5:5" customFormat="1" x14ac:dyDescent="0.35">
      <c r="E1804" s="17"/>
    </row>
    <row r="1805" spans="5:5" customFormat="1" x14ac:dyDescent="0.35">
      <c r="E1805" s="17"/>
    </row>
    <row r="1806" spans="5:5" customFormat="1" x14ac:dyDescent="0.35">
      <c r="E1806" s="17"/>
    </row>
    <row r="1807" spans="5:5" customFormat="1" x14ac:dyDescent="0.35">
      <c r="E1807" s="17"/>
    </row>
    <row r="1808" spans="5:5" customFormat="1" x14ac:dyDescent="0.35">
      <c r="E1808" s="17"/>
    </row>
    <row r="1809" spans="5:5" customFormat="1" x14ac:dyDescent="0.35">
      <c r="E1809" s="17"/>
    </row>
    <row r="1810" spans="5:5" customFormat="1" x14ac:dyDescent="0.35">
      <c r="E1810" s="17"/>
    </row>
    <row r="1811" spans="5:5" customFormat="1" x14ac:dyDescent="0.35">
      <c r="E1811" s="17"/>
    </row>
    <row r="1812" spans="5:5" customFormat="1" x14ac:dyDescent="0.35">
      <c r="E1812" s="17"/>
    </row>
    <row r="1813" spans="5:5" customFormat="1" x14ac:dyDescent="0.35">
      <c r="E1813" s="17"/>
    </row>
    <row r="1814" spans="5:5" customFormat="1" x14ac:dyDescent="0.35">
      <c r="E1814" s="17"/>
    </row>
    <row r="1815" spans="5:5" customFormat="1" x14ac:dyDescent="0.35">
      <c r="E1815" s="17"/>
    </row>
    <row r="1816" spans="5:5" customFormat="1" x14ac:dyDescent="0.35">
      <c r="E1816" s="17"/>
    </row>
    <row r="1817" spans="5:5" customFormat="1" x14ac:dyDescent="0.35">
      <c r="E1817" s="17"/>
    </row>
    <row r="1818" spans="5:5" customFormat="1" x14ac:dyDescent="0.35">
      <c r="E1818" s="17"/>
    </row>
    <row r="1819" spans="5:5" customFormat="1" x14ac:dyDescent="0.35">
      <c r="E1819" s="17"/>
    </row>
    <row r="1820" spans="5:5" customFormat="1" x14ac:dyDescent="0.35">
      <c r="E1820" s="17"/>
    </row>
    <row r="1821" spans="5:5" customFormat="1" x14ac:dyDescent="0.35">
      <c r="E1821" s="17"/>
    </row>
    <row r="1822" spans="5:5" customFormat="1" x14ac:dyDescent="0.35">
      <c r="E1822" s="17"/>
    </row>
    <row r="1823" spans="5:5" customFormat="1" x14ac:dyDescent="0.35">
      <c r="E1823" s="17"/>
    </row>
    <row r="1824" spans="5:5" customFormat="1" x14ac:dyDescent="0.35">
      <c r="E1824" s="17"/>
    </row>
    <row r="1825" spans="5:5" customFormat="1" x14ac:dyDescent="0.35">
      <c r="E1825" s="17"/>
    </row>
    <row r="1826" spans="5:5" customFormat="1" x14ac:dyDescent="0.35">
      <c r="E1826" s="17"/>
    </row>
    <row r="1827" spans="5:5" customFormat="1" x14ac:dyDescent="0.35">
      <c r="E1827" s="17"/>
    </row>
    <row r="1828" spans="5:5" customFormat="1" x14ac:dyDescent="0.35">
      <c r="E1828" s="17"/>
    </row>
    <row r="1829" spans="5:5" customFormat="1" x14ac:dyDescent="0.35">
      <c r="E1829" s="17"/>
    </row>
    <row r="1830" spans="5:5" customFormat="1" x14ac:dyDescent="0.35">
      <c r="E1830" s="17"/>
    </row>
    <row r="1831" spans="5:5" customFormat="1" x14ac:dyDescent="0.35">
      <c r="E1831" s="17"/>
    </row>
    <row r="1832" spans="5:5" customFormat="1" x14ac:dyDescent="0.35">
      <c r="E1832" s="17"/>
    </row>
    <row r="1833" spans="5:5" customFormat="1" x14ac:dyDescent="0.35">
      <c r="E1833" s="17"/>
    </row>
    <row r="1834" spans="5:5" customFormat="1" x14ac:dyDescent="0.35">
      <c r="E1834" s="17"/>
    </row>
    <row r="1835" spans="5:5" customFormat="1" x14ac:dyDescent="0.35">
      <c r="E1835" s="17"/>
    </row>
    <row r="1836" spans="5:5" customFormat="1" x14ac:dyDescent="0.35">
      <c r="E1836" s="17"/>
    </row>
    <row r="1837" spans="5:5" customFormat="1" x14ac:dyDescent="0.35">
      <c r="E1837" s="17"/>
    </row>
    <row r="1838" spans="5:5" customFormat="1" x14ac:dyDescent="0.35">
      <c r="E1838" s="17"/>
    </row>
    <row r="1839" spans="5:5" customFormat="1" x14ac:dyDescent="0.35">
      <c r="E1839" s="17"/>
    </row>
    <row r="1840" spans="5:5" customFormat="1" x14ac:dyDescent="0.35">
      <c r="E1840" s="17"/>
    </row>
    <row r="1841" spans="5:5" customFormat="1" x14ac:dyDescent="0.35">
      <c r="E1841" s="17"/>
    </row>
    <row r="1842" spans="5:5" customFormat="1" x14ac:dyDescent="0.35">
      <c r="E1842" s="17"/>
    </row>
    <row r="1843" spans="5:5" customFormat="1" x14ac:dyDescent="0.35">
      <c r="E1843" s="17"/>
    </row>
    <row r="1844" spans="5:5" customFormat="1" x14ac:dyDescent="0.35">
      <c r="E1844" s="17"/>
    </row>
    <row r="1845" spans="5:5" customFormat="1" x14ac:dyDescent="0.35">
      <c r="E1845" s="17"/>
    </row>
    <row r="1846" spans="5:5" customFormat="1" x14ac:dyDescent="0.35">
      <c r="E1846" s="17"/>
    </row>
    <row r="1847" spans="5:5" customFormat="1" x14ac:dyDescent="0.35">
      <c r="E1847" s="17"/>
    </row>
    <row r="1848" spans="5:5" customFormat="1" x14ac:dyDescent="0.35">
      <c r="E1848" s="17"/>
    </row>
    <row r="1849" spans="5:5" customFormat="1" x14ac:dyDescent="0.35">
      <c r="E1849" s="17"/>
    </row>
    <row r="1850" spans="5:5" customFormat="1" x14ac:dyDescent="0.35">
      <c r="E1850" s="17"/>
    </row>
    <row r="1851" spans="5:5" customFormat="1" x14ac:dyDescent="0.35">
      <c r="E1851" s="17"/>
    </row>
    <row r="1852" spans="5:5" customFormat="1" x14ac:dyDescent="0.35">
      <c r="E1852" s="17"/>
    </row>
    <row r="1853" spans="5:5" customFormat="1" x14ac:dyDescent="0.35">
      <c r="E1853" s="17"/>
    </row>
    <row r="1854" spans="5:5" customFormat="1" x14ac:dyDescent="0.35">
      <c r="E1854" s="17"/>
    </row>
    <row r="1855" spans="5:5" customFormat="1" x14ac:dyDescent="0.35">
      <c r="E1855" s="17"/>
    </row>
    <row r="1856" spans="5:5" customFormat="1" x14ac:dyDescent="0.35">
      <c r="E1856" s="17"/>
    </row>
    <row r="1857" spans="5:5" customFormat="1" x14ac:dyDescent="0.35">
      <c r="E1857" s="17"/>
    </row>
    <row r="1858" spans="5:5" customFormat="1" x14ac:dyDescent="0.35">
      <c r="E1858" s="17"/>
    </row>
    <row r="1859" spans="5:5" customFormat="1" x14ac:dyDescent="0.35">
      <c r="E1859" s="17"/>
    </row>
    <row r="1860" spans="5:5" customFormat="1" x14ac:dyDescent="0.35">
      <c r="E1860" s="17"/>
    </row>
    <row r="1861" spans="5:5" customFormat="1" x14ac:dyDescent="0.35">
      <c r="E1861" s="17"/>
    </row>
    <row r="1862" spans="5:5" customFormat="1" x14ac:dyDescent="0.35">
      <c r="E1862" s="17"/>
    </row>
    <row r="1863" spans="5:5" customFormat="1" x14ac:dyDescent="0.35">
      <c r="E1863" s="17"/>
    </row>
    <row r="1864" spans="5:5" customFormat="1" x14ac:dyDescent="0.35">
      <c r="E1864" s="17"/>
    </row>
    <row r="1865" spans="5:5" customFormat="1" x14ac:dyDescent="0.35">
      <c r="E1865" s="17"/>
    </row>
    <row r="1866" spans="5:5" customFormat="1" x14ac:dyDescent="0.35">
      <c r="E1866" s="17"/>
    </row>
    <row r="1867" spans="5:5" customFormat="1" x14ac:dyDescent="0.35">
      <c r="E1867" s="17"/>
    </row>
    <row r="1868" spans="5:5" customFormat="1" x14ac:dyDescent="0.35">
      <c r="E1868" s="17"/>
    </row>
    <row r="1869" spans="5:5" customFormat="1" x14ac:dyDescent="0.35">
      <c r="E1869" s="17"/>
    </row>
    <row r="1870" spans="5:5" customFormat="1" x14ac:dyDescent="0.35">
      <c r="E1870" s="17"/>
    </row>
    <row r="1871" spans="5:5" customFormat="1" x14ac:dyDescent="0.35">
      <c r="E1871" s="17"/>
    </row>
    <row r="1872" spans="5:5" customFormat="1" x14ac:dyDescent="0.35">
      <c r="E1872" s="17"/>
    </row>
    <row r="1873" spans="5:5" customFormat="1" x14ac:dyDescent="0.35">
      <c r="E1873" s="17"/>
    </row>
    <row r="1874" spans="5:5" customFormat="1" x14ac:dyDescent="0.35">
      <c r="E1874" s="17"/>
    </row>
    <row r="1875" spans="5:5" customFormat="1" x14ac:dyDescent="0.35">
      <c r="E1875" s="17"/>
    </row>
    <row r="1876" spans="5:5" customFormat="1" x14ac:dyDescent="0.35">
      <c r="E1876" s="17"/>
    </row>
    <row r="1877" spans="5:5" customFormat="1" x14ac:dyDescent="0.35">
      <c r="E1877" s="17"/>
    </row>
    <row r="1878" spans="5:5" customFormat="1" x14ac:dyDescent="0.35">
      <c r="E1878" s="17"/>
    </row>
    <row r="1879" spans="5:5" customFormat="1" x14ac:dyDescent="0.35">
      <c r="E1879" s="17"/>
    </row>
    <row r="1880" spans="5:5" customFormat="1" x14ac:dyDescent="0.35">
      <c r="E1880" s="17"/>
    </row>
    <row r="1881" spans="5:5" customFormat="1" x14ac:dyDescent="0.35">
      <c r="E1881" s="17"/>
    </row>
    <row r="1882" spans="5:5" customFormat="1" x14ac:dyDescent="0.35">
      <c r="E1882" s="17"/>
    </row>
    <row r="1883" spans="5:5" customFormat="1" x14ac:dyDescent="0.35">
      <c r="E1883" s="17"/>
    </row>
    <row r="1884" spans="5:5" customFormat="1" x14ac:dyDescent="0.35">
      <c r="E1884" s="17"/>
    </row>
    <row r="1885" spans="5:5" customFormat="1" x14ac:dyDescent="0.35">
      <c r="E1885" s="17"/>
    </row>
    <row r="1886" spans="5:5" customFormat="1" x14ac:dyDescent="0.35">
      <c r="E1886" s="17"/>
    </row>
    <row r="1887" spans="5:5" customFormat="1" x14ac:dyDescent="0.35">
      <c r="E1887" s="17"/>
    </row>
    <row r="1888" spans="5:5" customFormat="1" x14ac:dyDescent="0.35">
      <c r="E1888" s="17"/>
    </row>
    <row r="1889" spans="5:5" customFormat="1" x14ac:dyDescent="0.35">
      <c r="E1889" s="17"/>
    </row>
    <row r="1890" spans="5:5" customFormat="1" x14ac:dyDescent="0.35">
      <c r="E1890" s="17"/>
    </row>
    <row r="1891" spans="5:5" customFormat="1" x14ac:dyDescent="0.35">
      <c r="E1891" s="17"/>
    </row>
    <row r="1892" spans="5:5" customFormat="1" x14ac:dyDescent="0.35">
      <c r="E1892" s="17"/>
    </row>
    <row r="1893" spans="5:5" customFormat="1" x14ac:dyDescent="0.35">
      <c r="E1893" s="17"/>
    </row>
    <row r="1894" spans="5:5" customFormat="1" x14ac:dyDescent="0.35">
      <c r="E1894" s="17"/>
    </row>
    <row r="1895" spans="5:5" customFormat="1" x14ac:dyDescent="0.35">
      <c r="E1895" s="17"/>
    </row>
    <row r="1896" spans="5:5" customFormat="1" x14ac:dyDescent="0.35">
      <c r="E1896" s="17"/>
    </row>
    <row r="1897" spans="5:5" customFormat="1" x14ac:dyDescent="0.35">
      <c r="E1897" s="17"/>
    </row>
    <row r="1898" spans="5:5" customFormat="1" x14ac:dyDescent="0.35">
      <c r="E1898" s="17"/>
    </row>
    <row r="1899" spans="5:5" customFormat="1" x14ac:dyDescent="0.35">
      <c r="E1899" s="17"/>
    </row>
    <row r="1900" spans="5:5" customFormat="1" x14ac:dyDescent="0.35">
      <c r="E1900" s="17"/>
    </row>
    <row r="1901" spans="5:5" customFormat="1" x14ac:dyDescent="0.35">
      <c r="E1901" s="17"/>
    </row>
    <row r="1902" spans="5:5" customFormat="1" x14ac:dyDescent="0.35">
      <c r="E1902" s="17"/>
    </row>
    <row r="1903" spans="5:5" customFormat="1" x14ac:dyDescent="0.35">
      <c r="E1903" s="17"/>
    </row>
    <row r="1904" spans="5:5" customFormat="1" x14ac:dyDescent="0.35">
      <c r="E1904" s="17"/>
    </row>
    <row r="1905" spans="5:5" customFormat="1" x14ac:dyDescent="0.35">
      <c r="E1905" s="17"/>
    </row>
    <row r="1906" spans="5:5" customFormat="1" x14ac:dyDescent="0.35">
      <c r="E1906" s="17"/>
    </row>
    <row r="1907" spans="5:5" customFormat="1" x14ac:dyDescent="0.35">
      <c r="E1907" s="17"/>
    </row>
    <row r="1908" spans="5:5" customFormat="1" x14ac:dyDescent="0.35">
      <c r="E1908" s="17"/>
    </row>
    <row r="1909" spans="5:5" customFormat="1" x14ac:dyDescent="0.35">
      <c r="E1909" s="17"/>
    </row>
    <row r="1910" spans="5:5" customFormat="1" x14ac:dyDescent="0.35">
      <c r="E1910" s="17"/>
    </row>
    <row r="1911" spans="5:5" customFormat="1" x14ac:dyDescent="0.35">
      <c r="E1911" s="17"/>
    </row>
    <row r="1912" spans="5:5" customFormat="1" x14ac:dyDescent="0.35">
      <c r="E1912" s="17"/>
    </row>
    <row r="1913" spans="5:5" customFormat="1" x14ac:dyDescent="0.35">
      <c r="E1913" s="17"/>
    </row>
    <row r="1914" spans="5:5" customFormat="1" x14ac:dyDescent="0.35">
      <c r="E1914" s="17"/>
    </row>
    <row r="1915" spans="5:5" customFormat="1" x14ac:dyDescent="0.35">
      <c r="E1915" s="17"/>
    </row>
    <row r="1916" spans="5:5" customFormat="1" x14ac:dyDescent="0.35">
      <c r="E1916" s="17"/>
    </row>
    <row r="1917" spans="5:5" customFormat="1" x14ac:dyDescent="0.35">
      <c r="E1917" s="17"/>
    </row>
    <row r="1918" spans="5:5" customFormat="1" x14ac:dyDescent="0.35">
      <c r="E1918" s="17"/>
    </row>
    <row r="1919" spans="5:5" customFormat="1" x14ac:dyDescent="0.35">
      <c r="E1919" s="17"/>
    </row>
    <row r="1920" spans="5:5" customFormat="1" x14ac:dyDescent="0.35">
      <c r="E1920" s="17"/>
    </row>
    <row r="1921" spans="5:5" customFormat="1" x14ac:dyDescent="0.35">
      <c r="E1921" s="17"/>
    </row>
    <row r="1922" spans="5:5" customFormat="1" x14ac:dyDescent="0.35">
      <c r="E1922" s="17"/>
    </row>
    <row r="1923" spans="5:5" customFormat="1" x14ac:dyDescent="0.35">
      <c r="E1923" s="17"/>
    </row>
    <row r="1924" spans="5:5" customFormat="1" x14ac:dyDescent="0.35">
      <c r="E1924" s="17"/>
    </row>
    <row r="1925" spans="5:5" customFormat="1" x14ac:dyDescent="0.35">
      <c r="E1925" s="17"/>
    </row>
    <row r="1926" spans="5:5" customFormat="1" x14ac:dyDescent="0.35">
      <c r="E1926" s="17"/>
    </row>
    <row r="1927" spans="5:5" customFormat="1" x14ac:dyDescent="0.35">
      <c r="E1927" s="17"/>
    </row>
    <row r="1928" spans="5:5" customFormat="1" x14ac:dyDescent="0.35">
      <c r="E1928" s="17"/>
    </row>
    <row r="1929" spans="5:5" customFormat="1" x14ac:dyDescent="0.35">
      <c r="E1929" s="17"/>
    </row>
    <row r="1930" spans="5:5" customFormat="1" x14ac:dyDescent="0.35">
      <c r="E1930" s="17"/>
    </row>
    <row r="1931" spans="5:5" customFormat="1" x14ac:dyDescent="0.35">
      <c r="E1931" s="17"/>
    </row>
    <row r="1932" spans="5:5" customFormat="1" x14ac:dyDescent="0.35">
      <c r="E1932" s="17"/>
    </row>
    <row r="1933" spans="5:5" customFormat="1" x14ac:dyDescent="0.35">
      <c r="E1933" s="17"/>
    </row>
    <row r="1934" spans="5:5" customFormat="1" x14ac:dyDescent="0.35">
      <c r="E1934" s="17"/>
    </row>
    <row r="1935" spans="5:5" customFormat="1" x14ac:dyDescent="0.35">
      <c r="E1935" s="17"/>
    </row>
    <row r="1936" spans="5:5" customFormat="1" x14ac:dyDescent="0.35">
      <c r="E1936" s="17"/>
    </row>
    <row r="1937" spans="5:5" customFormat="1" x14ac:dyDescent="0.35">
      <c r="E1937" s="17"/>
    </row>
    <row r="1938" spans="5:5" customFormat="1" x14ac:dyDescent="0.35">
      <c r="E1938" s="17"/>
    </row>
    <row r="1939" spans="5:5" customFormat="1" x14ac:dyDescent="0.35">
      <c r="E1939" s="17"/>
    </row>
    <row r="1940" spans="5:5" customFormat="1" x14ac:dyDescent="0.35">
      <c r="E1940" s="17"/>
    </row>
    <row r="1941" spans="5:5" customFormat="1" x14ac:dyDescent="0.35">
      <c r="E1941" s="17"/>
    </row>
    <row r="1942" spans="5:5" customFormat="1" x14ac:dyDescent="0.35">
      <c r="E1942" s="17"/>
    </row>
    <row r="1943" spans="5:5" customFormat="1" x14ac:dyDescent="0.35">
      <c r="E1943" s="17"/>
    </row>
    <row r="1944" spans="5:5" customFormat="1" x14ac:dyDescent="0.35">
      <c r="E1944" s="17"/>
    </row>
    <row r="1945" spans="5:5" customFormat="1" x14ac:dyDescent="0.35">
      <c r="E1945" s="17"/>
    </row>
    <row r="1946" spans="5:5" customFormat="1" x14ac:dyDescent="0.35">
      <c r="E1946" s="17"/>
    </row>
    <row r="1947" spans="5:5" customFormat="1" x14ac:dyDescent="0.35">
      <c r="E1947" s="17"/>
    </row>
    <row r="1948" spans="5:5" customFormat="1" x14ac:dyDescent="0.35">
      <c r="E1948" s="17"/>
    </row>
    <row r="1949" spans="5:5" customFormat="1" x14ac:dyDescent="0.35">
      <c r="E1949" s="17"/>
    </row>
    <row r="1950" spans="5:5" customFormat="1" x14ac:dyDescent="0.35">
      <c r="E1950" s="17"/>
    </row>
    <row r="1951" spans="5:5" customFormat="1" x14ac:dyDescent="0.35">
      <c r="E1951" s="17"/>
    </row>
    <row r="1952" spans="5:5" customFormat="1" x14ac:dyDescent="0.35">
      <c r="E1952" s="17"/>
    </row>
    <row r="1953" spans="5:5" customFormat="1" x14ac:dyDescent="0.35">
      <c r="E1953" s="17"/>
    </row>
    <row r="1954" spans="5:5" customFormat="1" x14ac:dyDescent="0.35">
      <c r="E1954" s="17"/>
    </row>
    <row r="1955" spans="5:5" customFormat="1" x14ac:dyDescent="0.35">
      <c r="E1955" s="17"/>
    </row>
    <row r="1956" spans="5:5" customFormat="1" x14ac:dyDescent="0.35">
      <c r="E1956" s="17"/>
    </row>
    <row r="1957" spans="5:5" customFormat="1" x14ac:dyDescent="0.35">
      <c r="E1957" s="17"/>
    </row>
    <row r="1958" spans="5:5" customFormat="1" x14ac:dyDescent="0.35">
      <c r="E1958" s="17"/>
    </row>
    <row r="1959" spans="5:5" customFormat="1" x14ac:dyDescent="0.35">
      <c r="E1959" s="17"/>
    </row>
    <row r="1960" spans="5:5" customFormat="1" x14ac:dyDescent="0.35">
      <c r="E1960" s="17"/>
    </row>
    <row r="1961" spans="5:5" customFormat="1" x14ac:dyDescent="0.35">
      <c r="E1961" s="17"/>
    </row>
    <row r="1962" spans="5:5" customFormat="1" x14ac:dyDescent="0.35">
      <c r="E1962" s="17"/>
    </row>
    <row r="1963" spans="5:5" customFormat="1" x14ac:dyDescent="0.35">
      <c r="E1963" s="17"/>
    </row>
    <row r="1964" spans="5:5" customFormat="1" x14ac:dyDescent="0.35">
      <c r="E1964" s="17"/>
    </row>
    <row r="1965" spans="5:5" customFormat="1" x14ac:dyDescent="0.35">
      <c r="E1965" s="17"/>
    </row>
    <row r="1966" spans="5:5" customFormat="1" x14ac:dyDescent="0.35">
      <c r="E1966" s="17"/>
    </row>
    <row r="1967" spans="5:5" customFormat="1" x14ac:dyDescent="0.35">
      <c r="E1967" s="17"/>
    </row>
    <row r="1968" spans="5:5" customFormat="1" x14ac:dyDescent="0.35">
      <c r="E1968" s="17"/>
    </row>
    <row r="1969" spans="5:5" customFormat="1" x14ac:dyDescent="0.35">
      <c r="E1969" s="17"/>
    </row>
    <row r="1970" spans="5:5" customFormat="1" x14ac:dyDescent="0.35">
      <c r="E1970" s="17"/>
    </row>
    <row r="1971" spans="5:5" customFormat="1" x14ac:dyDescent="0.35">
      <c r="E1971" s="17"/>
    </row>
    <row r="1972" spans="5:5" customFormat="1" x14ac:dyDescent="0.35">
      <c r="E1972" s="17"/>
    </row>
    <row r="1973" spans="5:5" customFormat="1" x14ac:dyDescent="0.35">
      <c r="E1973" s="17"/>
    </row>
    <row r="1974" spans="5:5" customFormat="1" x14ac:dyDescent="0.35">
      <c r="E1974" s="17"/>
    </row>
    <row r="1975" spans="5:5" customFormat="1" x14ac:dyDescent="0.35">
      <c r="E1975" s="17"/>
    </row>
    <row r="1976" spans="5:5" customFormat="1" x14ac:dyDescent="0.35">
      <c r="E1976" s="17"/>
    </row>
    <row r="1977" spans="5:5" customFormat="1" x14ac:dyDescent="0.35">
      <c r="E1977" s="17"/>
    </row>
    <row r="1978" spans="5:5" customFormat="1" x14ac:dyDescent="0.35">
      <c r="E1978" s="17"/>
    </row>
    <row r="1979" spans="5:5" customFormat="1" x14ac:dyDescent="0.35">
      <c r="E1979" s="17"/>
    </row>
    <row r="1980" spans="5:5" customFormat="1" x14ac:dyDescent="0.35">
      <c r="E1980" s="17"/>
    </row>
    <row r="1981" spans="5:5" customFormat="1" x14ac:dyDescent="0.35">
      <c r="E1981" s="17"/>
    </row>
    <row r="1982" spans="5:5" customFormat="1" x14ac:dyDescent="0.35">
      <c r="E1982" s="17"/>
    </row>
    <row r="1983" spans="5:5" customFormat="1" x14ac:dyDescent="0.35">
      <c r="E1983" s="17"/>
    </row>
    <row r="1984" spans="5:5" customFormat="1" x14ac:dyDescent="0.35">
      <c r="E1984" s="17"/>
    </row>
    <row r="1985" spans="5:5" customFormat="1" x14ac:dyDescent="0.35">
      <c r="E1985" s="17"/>
    </row>
    <row r="1986" spans="5:5" customFormat="1" x14ac:dyDescent="0.35">
      <c r="E1986" s="17"/>
    </row>
    <row r="1987" spans="5:5" customFormat="1" x14ac:dyDescent="0.35">
      <c r="E1987" s="17"/>
    </row>
    <row r="1988" spans="5:5" customFormat="1" x14ac:dyDescent="0.35">
      <c r="E1988" s="17"/>
    </row>
    <row r="1989" spans="5:5" customFormat="1" x14ac:dyDescent="0.35">
      <c r="E1989" s="17"/>
    </row>
    <row r="1990" spans="5:5" customFormat="1" x14ac:dyDescent="0.35">
      <c r="E1990" s="17"/>
    </row>
    <row r="1991" spans="5:5" customFormat="1" x14ac:dyDescent="0.35">
      <c r="E1991" s="17"/>
    </row>
    <row r="1992" spans="5:5" customFormat="1" x14ac:dyDescent="0.35">
      <c r="E1992" s="17"/>
    </row>
    <row r="1993" spans="5:5" customFormat="1" x14ac:dyDescent="0.35">
      <c r="E1993" s="17"/>
    </row>
    <row r="1994" spans="5:5" customFormat="1" x14ac:dyDescent="0.35">
      <c r="E1994" s="17"/>
    </row>
    <row r="1995" spans="5:5" customFormat="1" x14ac:dyDescent="0.35">
      <c r="E1995" s="17"/>
    </row>
    <row r="1996" spans="5:5" customFormat="1" x14ac:dyDescent="0.35">
      <c r="E1996" s="17"/>
    </row>
    <row r="1997" spans="5:5" customFormat="1" x14ac:dyDescent="0.35">
      <c r="E1997" s="17"/>
    </row>
    <row r="1998" spans="5:5" customFormat="1" x14ac:dyDescent="0.35">
      <c r="E1998" s="17"/>
    </row>
    <row r="1999" spans="5:5" customFormat="1" x14ac:dyDescent="0.35">
      <c r="E1999" s="17"/>
    </row>
    <row r="2000" spans="5:5" customFormat="1" x14ac:dyDescent="0.35">
      <c r="E2000" s="17"/>
    </row>
    <row r="2001" spans="5:5" customFormat="1" x14ac:dyDescent="0.35">
      <c r="E2001" s="17"/>
    </row>
    <row r="2002" spans="5:5" customFormat="1" x14ac:dyDescent="0.35">
      <c r="E2002" s="17"/>
    </row>
    <row r="2003" spans="5:5" customFormat="1" x14ac:dyDescent="0.35">
      <c r="E2003" s="17"/>
    </row>
    <row r="2004" spans="5:5" customFormat="1" x14ac:dyDescent="0.35">
      <c r="E2004" s="17"/>
    </row>
    <row r="2005" spans="5:5" customFormat="1" x14ac:dyDescent="0.35">
      <c r="E2005" s="17"/>
    </row>
    <row r="2006" spans="5:5" customFormat="1" x14ac:dyDescent="0.35">
      <c r="E2006" s="17"/>
    </row>
    <row r="2007" spans="5:5" customFormat="1" x14ac:dyDescent="0.35">
      <c r="E2007" s="17"/>
    </row>
    <row r="2008" spans="5:5" customFormat="1" x14ac:dyDescent="0.35">
      <c r="E2008" s="17"/>
    </row>
    <row r="2009" spans="5:5" customFormat="1" x14ac:dyDescent="0.35">
      <c r="E2009" s="17"/>
    </row>
    <row r="2010" spans="5:5" customFormat="1" x14ac:dyDescent="0.35">
      <c r="E2010" s="17"/>
    </row>
    <row r="2011" spans="5:5" customFormat="1" x14ac:dyDescent="0.35">
      <c r="E2011" s="17"/>
    </row>
    <row r="2012" spans="5:5" customFormat="1" x14ac:dyDescent="0.35">
      <c r="E2012" s="17"/>
    </row>
    <row r="2013" spans="5:5" customFormat="1" x14ac:dyDescent="0.35">
      <c r="E2013" s="17"/>
    </row>
    <row r="2014" spans="5:5" customFormat="1" x14ac:dyDescent="0.35">
      <c r="E2014" s="17"/>
    </row>
    <row r="2015" spans="5:5" customFormat="1" x14ac:dyDescent="0.35">
      <c r="E2015" s="17"/>
    </row>
    <row r="2016" spans="5:5" customFormat="1" x14ac:dyDescent="0.35">
      <c r="E2016" s="17"/>
    </row>
    <row r="2017" spans="5:5" customFormat="1" x14ac:dyDescent="0.35">
      <c r="E2017" s="17"/>
    </row>
    <row r="2018" spans="5:5" customFormat="1" x14ac:dyDescent="0.35">
      <c r="E2018" s="17"/>
    </row>
    <row r="2019" spans="5:5" customFormat="1" x14ac:dyDescent="0.35">
      <c r="E2019" s="17"/>
    </row>
    <row r="2020" spans="5:5" customFormat="1" x14ac:dyDescent="0.35">
      <c r="E2020" s="17"/>
    </row>
    <row r="2021" spans="5:5" customFormat="1" x14ac:dyDescent="0.35">
      <c r="E2021" s="17"/>
    </row>
    <row r="2022" spans="5:5" customFormat="1" x14ac:dyDescent="0.35">
      <c r="E2022" s="17"/>
    </row>
    <row r="2023" spans="5:5" customFormat="1" x14ac:dyDescent="0.35">
      <c r="E2023" s="17"/>
    </row>
    <row r="2024" spans="5:5" customFormat="1" x14ac:dyDescent="0.35">
      <c r="E2024" s="17"/>
    </row>
    <row r="2025" spans="5:5" customFormat="1" x14ac:dyDescent="0.35">
      <c r="E2025" s="17"/>
    </row>
    <row r="2026" spans="5:5" customFormat="1" x14ac:dyDescent="0.35">
      <c r="E2026" s="17"/>
    </row>
    <row r="2027" spans="5:5" customFormat="1" x14ac:dyDescent="0.35">
      <c r="E2027" s="17"/>
    </row>
    <row r="2028" spans="5:5" customFormat="1" x14ac:dyDescent="0.35">
      <c r="E2028" s="17"/>
    </row>
    <row r="2029" spans="5:5" customFormat="1" x14ac:dyDescent="0.35">
      <c r="E2029" s="17"/>
    </row>
    <row r="2030" spans="5:5" customFormat="1" x14ac:dyDescent="0.35">
      <c r="E2030" s="17"/>
    </row>
    <row r="2031" spans="5:5" customFormat="1" x14ac:dyDescent="0.35">
      <c r="E2031" s="17"/>
    </row>
    <row r="2032" spans="5:5" customFormat="1" x14ac:dyDescent="0.35">
      <c r="E2032" s="17"/>
    </row>
    <row r="2033" spans="5:5" customFormat="1" x14ac:dyDescent="0.35">
      <c r="E2033" s="17"/>
    </row>
    <row r="2034" spans="5:5" customFormat="1" x14ac:dyDescent="0.35">
      <c r="E2034" s="17"/>
    </row>
    <row r="2035" spans="5:5" customFormat="1" x14ac:dyDescent="0.35">
      <c r="E2035" s="17"/>
    </row>
    <row r="2036" spans="5:5" customFormat="1" x14ac:dyDescent="0.35">
      <c r="E2036" s="17"/>
    </row>
    <row r="2037" spans="5:5" customFormat="1" x14ac:dyDescent="0.35">
      <c r="E2037" s="17"/>
    </row>
    <row r="2038" spans="5:5" customFormat="1" x14ac:dyDescent="0.35">
      <c r="E2038" s="17"/>
    </row>
    <row r="2039" spans="5:5" customFormat="1" x14ac:dyDescent="0.35">
      <c r="E2039" s="17"/>
    </row>
    <row r="2040" spans="5:5" customFormat="1" x14ac:dyDescent="0.35">
      <c r="E2040" s="17"/>
    </row>
    <row r="2041" spans="5:5" customFormat="1" x14ac:dyDescent="0.35">
      <c r="E2041" s="17"/>
    </row>
    <row r="2042" spans="5:5" customFormat="1" x14ac:dyDescent="0.35">
      <c r="E2042" s="17"/>
    </row>
    <row r="2043" spans="5:5" customFormat="1" x14ac:dyDescent="0.35">
      <c r="E2043" s="17"/>
    </row>
    <row r="2044" spans="5:5" customFormat="1" x14ac:dyDescent="0.35">
      <c r="E2044" s="17"/>
    </row>
    <row r="2045" spans="5:5" customFormat="1" x14ac:dyDescent="0.35">
      <c r="E2045" s="17"/>
    </row>
    <row r="2046" spans="5:5" customFormat="1" x14ac:dyDescent="0.35">
      <c r="E2046" s="17"/>
    </row>
    <row r="2047" spans="5:5" customFormat="1" x14ac:dyDescent="0.35">
      <c r="E2047" s="17"/>
    </row>
    <row r="2048" spans="5:5" customFormat="1" x14ac:dyDescent="0.35">
      <c r="E2048" s="17"/>
    </row>
    <row r="2049" spans="5:5" customFormat="1" x14ac:dyDescent="0.35">
      <c r="E2049" s="17"/>
    </row>
    <row r="2050" spans="5:5" customFormat="1" x14ac:dyDescent="0.35">
      <c r="E2050" s="17"/>
    </row>
    <row r="2051" spans="5:5" customFormat="1" x14ac:dyDescent="0.35">
      <c r="E2051" s="17"/>
    </row>
    <row r="2052" spans="5:5" customFormat="1" x14ac:dyDescent="0.35">
      <c r="E2052" s="17"/>
    </row>
    <row r="2053" spans="5:5" customFormat="1" x14ac:dyDescent="0.35">
      <c r="E2053" s="17"/>
    </row>
    <row r="2054" spans="5:5" customFormat="1" x14ac:dyDescent="0.35">
      <c r="E2054" s="17"/>
    </row>
    <row r="2055" spans="5:5" customFormat="1" x14ac:dyDescent="0.35">
      <c r="E2055" s="17"/>
    </row>
    <row r="2056" spans="5:5" customFormat="1" x14ac:dyDescent="0.35">
      <c r="E2056" s="17"/>
    </row>
    <row r="2057" spans="5:5" customFormat="1" x14ac:dyDescent="0.35">
      <c r="E2057" s="17"/>
    </row>
    <row r="2058" spans="5:5" customFormat="1" x14ac:dyDescent="0.35">
      <c r="E2058" s="17"/>
    </row>
    <row r="2059" spans="5:5" customFormat="1" x14ac:dyDescent="0.35">
      <c r="E2059" s="17"/>
    </row>
    <row r="2060" spans="5:5" customFormat="1" x14ac:dyDescent="0.35">
      <c r="E2060" s="17"/>
    </row>
    <row r="2061" spans="5:5" customFormat="1" x14ac:dyDescent="0.35">
      <c r="E2061" s="17"/>
    </row>
    <row r="2062" spans="5:5" customFormat="1" x14ac:dyDescent="0.35">
      <c r="E2062" s="17"/>
    </row>
    <row r="2063" spans="5:5" customFormat="1" x14ac:dyDescent="0.35">
      <c r="E2063" s="17"/>
    </row>
    <row r="2064" spans="5:5" customFormat="1" x14ac:dyDescent="0.35">
      <c r="E2064" s="17"/>
    </row>
    <row r="2065" spans="5:5" customFormat="1" x14ac:dyDescent="0.35">
      <c r="E2065" s="17"/>
    </row>
    <row r="2066" spans="5:5" customFormat="1" x14ac:dyDescent="0.35">
      <c r="E2066" s="17"/>
    </row>
    <row r="2067" spans="5:5" customFormat="1" x14ac:dyDescent="0.35">
      <c r="E2067" s="17"/>
    </row>
    <row r="2068" spans="5:5" customFormat="1" x14ac:dyDescent="0.35">
      <c r="E2068" s="17"/>
    </row>
    <row r="2069" spans="5:5" customFormat="1" x14ac:dyDescent="0.35">
      <c r="E2069" s="17"/>
    </row>
    <row r="2070" spans="5:5" customFormat="1" x14ac:dyDescent="0.35">
      <c r="E2070" s="17"/>
    </row>
    <row r="2071" spans="5:5" customFormat="1" x14ac:dyDescent="0.35">
      <c r="E2071" s="17"/>
    </row>
    <row r="2072" spans="5:5" customFormat="1" x14ac:dyDescent="0.35">
      <c r="E2072" s="17"/>
    </row>
    <row r="2073" spans="5:5" customFormat="1" x14ac:dyDescent="0.35">
      <c r="E2073" s="17"/>
    </row>
    <row r="2074" spans="5:5" customFormat="1" x14ac:dyDescent="0.35">
      <c r="E2074" s="17"/>
    </row>
    <row r="2075" spans="5:5" customFormat="1" x14ac:dyDescent="0.35">
      <c r="E2075" s="17"/>
    </row>
    <row r="2076" spans="5:5" customFormat="1" x14ac:dyDescent="0.35">
      <c r="E2076" s="17"/>
    </row>
    <row r="2077" spans="5:5" customFormat="1" x14ac:dyDescent="0.35">
      <c r="E2077" s="17"/>
    </row>
    <row r="2078" spans="5:5" customFormat="1" x14ac:dyDescent="0.35">
      <c r="E2078" s="17"/>
    </row>
    <row r="2079" spans="5:5" customFormat="1" x14ac:dyDescent="0.35">
      <c r="E2079" s="17"/>
    </row>
    <row r="2080" spans="5:5" customFormat="1" x14ac:dyDescent="0.35">
      <c r="E2080" s="17"/>
    </row>
    <row r="2081" spans="5:5" customFormat="1" x14ac:dyDescent="0.35">
      <c r="E2081" s="17"/>
    </row>
    <row r="2082" spans="5:5" customFormat="1" x14ac:dyDescent="0.35">
      <c r="E2082" s="17"/>
    </row>
    <row r="2083" spans="5:5" customFormat="1" x14ac:dyDescent="0.35">
      <c r="E2083" s="17"/>
    </row>
    <row r="2084" spans="5:5" customFormat="1" x14ac:dyDescent="0.35">
      <c r="E2084" s="17"/>
    </row>
    <row r="2085" spans="5:5" customFormat="1" x14ac:dyDescent="0.35">
      <c r="E2085" s="17"/>
    </row>
    <row r="2086" spans="5:5" customFormat="1" x14ac:dyDescent="0.35">
      <c r="E2086" s="17"/>
    </row>
    <row r="2087" spans="5:5" customFormat="1" x14ac:dyDescent="0.35">
      <c r="E2087" s="17"/>
    </row>
    <row r="2088" spans="5:5" customFormat="1" x14ac:dyDescent="0.35">
      <c r="E2088" s="17"/>
    </row>
    <row r="2089" spans="5:5" customFormat="1" x14ac:dyDescent="0.35">
      <c r="E2089" s="17"/>
    </row>
    <row r="2090" spans="5:5" customFormat="1" x14ac:dyDescent="0.35">
      <c r="E2090" s="17"/>
    </row>
    <row r="2091" spans="5:5" customFormat="1" x14ac:dyDescent="0.35">
      <c r="E2091" s="17"/>
    </row>
    <row r="2092" spans="5:5" customFormat="1" x14ac:dyDescent="0.35">
      <c r="E2092" s="17"/>
    </row>
    <row r="2093" spans="5:5" customFormat="1" x14ac:dyDescent="0.35">
      <c r="E2093" s="17"/>
    </row>
    <row r="2094" spans="5:5" customFormat="1" x14ac:dyDescent="0.35">
      <c r="E2094" s="17"/>
    </row>
    <row r="2095" spans="5:5" customFormat="1" x14ac:dyDescent="0.35">
      <c r="E2095" s="17"/>
    </row>
    <row r="2096" spans="5:5" customFormat="1" x14ac:dyDescent="0.35">
      <c r="E2096" s="17"/>
    </row>
    <row r="2097" spans="5:5" customFormat="1" x14ac:dyDescent="0.35">
      <c r="E2097" s="17"/>
    </row>
    <row r="2098" spans="5:5" customFormat="1" x14ac:dyDescent="0.35">
      <c r="E2098" s="17"/>
    </row>
    <row r="2099" spans="5:5" customFormat="1" x14ac:dyDescent="0.35">
      <c r="E2099" s="17"/>
    </row>
    <row r="2100" spans="5:5" customFormat="1" x14ac:dyDescent="0.35">
      <c r="E2100" s="17"/>
    </row>
    <row r="2101" spans="5:5" customFormat="1" x14ac:dyDescent="0.35">
      <c r="E2101" s="17"/>
    </row>
    <row r="2102" spans="5:5" customFormat="1" x14ac:dyDescent="0.35">
      <c r="E2102" s="17"/>
    </row>
    <row r="2103" spans="5:5" customFormat="1" x14ac:dyDescent="0.35">
      <c r="E2103" s="17"/>
    </row>
    <row r="2104" spans="5:5" customFormat="1" x14ac:dyDescent="0.35">
      <c r="E2104" s="17"/>
    </row>
    <row r="2105" spans="5:5" customFormat="1" x14ac:dyDescent="0.35">
      <c r="E2105" s="17"/>
    </row>
    <row r="2106" spans="5:5" customFormat="1" x14ac:dyDescent="0.35">
      <c r="E2106" s="17"/>
    </row>
    <row r="2107" spans="5:5" customFormat="1" x14ac:dyDescent="0.35">
      <c r="E2107" s="17"/>
    </row>
    <row r="2108" spans="5:5" customFormat="1" x14ac:dyDescent="0.35">
      <c r="E2108" s="17"/>
    </row>
    <row r="2109" spans="5:5" customFormat="1" x14ac:dyDescent="0.35">
      <c r="E2109" s="17"/>
    </row>
    <row r="2110" spans="5:5" customFormat="1" x14ac:dyDescent="0.35">
      <c r="E2110" s="17"/>
    </row>
    <row r="2111" spans="5:5" customFormat="1" x14ac:dyDescent="0.35">
      <c r="E2111" s="17"/>
    </row>
    <row r="2112" spans="5:5" customFormat="1" x14ac:dyDescent="0.35">
      <c r="E2112" s="17"/>
    </row>
    <row r="2113" spans="5:5" customFormat="1" x14ac:dyDescent="0.35">
      <c r="E2113" s="17"/>
    </row>
    <row r="2114" spans="5:5" customFormat="1" x14ac:dyDescent="0.35">
      <c r="E2114" s="17"/>
    </row>
    <row r="2115" spans="5:5" customFormat="1" x14ac:dyDescent="0.35">
      <c r="E2115" s="17"/>
    </row>
    <row r="2116" spans="5:5" customFormat="1" x14ac:dyDescent="0.35">
      <c r="E2116" s="17"/>
    </row>
    <row r="2117" spans="5:5" customFormat="1" x14ac:dyDescent="0.35">
      <c r="E2117" s="17"/>
    </row>
    <row r="2118" spans="5:5" customFormat="1" x14ac:dyDescent="0.35">
      <c r="E2118" s="17"/>
    </row>
    <row r="2119" spans="5:5" customFormat="1" x14ac:dyDescent="0.35">
      <c r="E2119" s="17"/>
    </row>
    <row r="2120" spans="5:5" customFormat="1" x14ac:dyDescent="0.35">
      <c r="E2120" s="17"/>
    </row>
    <row r="2121" spans="5:5" customFormat="1" x14ac:dyDescent="0.35">
      <c r="E2121" s="17"/>
    </row>
    <row r="2122" spans="5:5" customFormat="1" x14ac:dyDescent="0.35">
      <c r="E2122" s="17"/>
    </row>
    <row r="2123" spans="5:5" customFormat="1" x14ac:dyDescent="0.35">
      <c r="E2123" s="17"/>
    </row>
    <row r="2124" spans="5:5" customFormat="1" x14ac:dyDescent="0.35">
      <c r="E2124" s="17"/>
    </row>
    <row r="2125" spans="5:5" customFormat="1" x14ac:dyDescent="0.35">
      <c r="E2125" s="17"/>
    </row>
    <row r="2126" spans="5:5" customFormat="1" x14ac:dyDescent="0.35">
      <c r="E2126" s="17"/>
    </row>
    <row r="2127" spans="5:5" customFormat="1" x14ac:dyDescent="0.35">
      <c r="E2127" s="17"/>
    </row>
    <row r="2128" spans="5:5" customFormat="1" x14ac:dyDescent="0.35">
      <c r="E2128" s="17"/>
    </row>
    <row r="2129" spans="5:5" customFormat="1" x14ac:dyDescent="0.35">
      <c r="E2129" s="17"/>
    </row>
    <row r="2130" spans="5:5" customFormat="1" x14ac:dyDescent="0.35">
      <c r="E2130" s="17"/>
    </row>
    <row r="2131" spans="5:5" customFormat="1" x14ac:dyDescent="0.35">
      <c r="E2131" s="17"/>
    </row>
    <row r="2132" spans="5:5" customFormat="1" x14ac:dyDescent="0.35">
      <c r="E2132" s="17"/>
    </row>
    <row r="2133" spans="5:5" customFormat="1" x14ac:dyDescent="0.35">
      <c r="E2133" s="17"/>
    </row>
    <row r="2134" spans="5:5" customFormat="1" x14ac:dyDescent="0.35">
      <c r="E2134" s="17"/>
    </row>
    <row r="2135" spans="5:5" customFormat="1" x14ac:dyDescent="0.35">
      <c r="E2135" s="17"/>
    </row>
    <row r="2136" spans="5:5" customFormat="1" x14ac:dyDescent="0.35">
      <c r="E2136" s="17"/>
    </row>
    <row r="2137" spans="5:5" customFormat="1" x14ac:dyDescent="0.35">
      <c r="E2137" s="17"/>
    </row>
    <row r="2138" spans="5:5" customFormat="1" x14ac:dyDescent="0.35">
      <c r="E2138" s="17"/>
    </row>
    <row r="2139" spans="5:5" customFormat="1" x14ac:dyDescent="0.35">
      <c r="E2139" s="17"/>
    </row>
    <row r="2140" spans="5:5" customFormat="1" x14ac:dyDescent="0.35">
      <c r="E2140" s="17"/>
    </row>
    <row r="2141" spans="5:5" customFormat="1" x14ac:dyDescent="0.35">
      <c r="E2141" s="17"/>
    </row>
    <row r="2142" spans="5:5" customFormat="1" x14ac:dyDescent="0.35">
      <c r="E2142" s="17"/>
    </row>
    <row r="2143" spans="5:5" customFormat="1" x14ac:dyDescent="0.35">
      <c r="E2143" s="17"/>
    </row>
    <row r="2144" spans="5:5" customFormat="1" x14ac:dyDescent="0.35">
      <c r="E2144" s="17"/>
    </row>
    <row r="2145" spans="5:5" customFormat="1" x14ac:dyDescent="0.35">
      <c r="E2145" s="17"/>
    </row>
    <row r="2146" spans="5:5" customFormat="1" x14ac:dyDescent="0.35">
      <c r="E2146" s="17"/>
    </row>
    <row r="2147" spans="5:5" customFormat="1" x14ac:dyDescent="0.35">
      <c r="E2147" s="17"/>
    </row>
    <row r="2148" spans="5:5" customFormat="1" x14ac:dyDescent="0.35">
      <c r="E2148" s="17"/>
    </row>
    <row r="2149" spans="5:5" customFormat="1" x14ac:dyDescent="0.35">
      <c r="E2149" s="17"/>
    </row>
    <row r="2150" spans="5:5" customFormat="1" x14ac:dyDescent="0.35">
      <c r="E2150" s="17"/>
    </row>
    <row r="2151" spans="5:5" customFormat="1" x14ac:dyDescent="0.35">
      <c r="E2151" s="17"/>
    </row>
    <row r="2152" spans="5:5" customFormat="1" x14ac:dyDescent="0.35">
      <c r="E2152" s="17"/>
    </row>
    <row r="2153" spans="5:5" customFormat="1" x14ac:dyDescent="0.35">
      <c r="E2153" s="17"/>
    </row>
    <row r="2154" spans="5:5" customFormat="1" x14ac:dyDescent="0.35">
      <c r="E2154" s="17"/>
    </row>
    <row r="2155" spans="5:5" customFormat="1" x14ac:dyDescent="0.35">
      <c r="E2155" s="17"/>
    </row>
    <row r="2156" spans="5:5" customFormat="1" x14ac:dyDescent="0.35">
      <c r="E2156" s="17"/>
    </row>
    <row r="2157" spans="5:5" customFormat="1" x14ac:dyDescent="0.35">
      <c r="E2157" s="17"/>
    </row>
    <row r="2158" spans="5:5" customFormat="1" x14ac:dyDescent="0.35">
      <c r="E2158" s="17"/>
    </row>
    <row r="2159" spans="5:5" customFormat="1" x14ac:dyDescent="0.35">
      <c r="E2159" s="17"/>
    </row>
    <row r="2160" spans="5:5" customFormat="1" x14ac:dyDescent="0.35">
      <c r="E2160" s="17"/>
    </row>
    <row r="2161" spans="5:5" customFormat="1" x14ac:dyDescent="0.35">
      <c r="E2161" s="17"/>
    </row>
    <row r="2162" spans="5:5" customFormat="1" x14ac:dyDescent="0.35">
      <c r="E2162" s="17"/>
    </row>
    <row r="2163" spans="5:5" customFormat="1" x14ac:dyDescent="0.35">
      <c r="E2163" s="17"/>
    </row>
    <row r="2164" spans="5:5" customFormat="1" x14ac:dyDescent="0.35">
      <c r="E2164" s="17"/>
    </row>
    <row r="2165" spans="5:5" customFormat="1" x14ac:dyDescent="0.35">
      <c r="E2165" s="17"/>
    </row>
    <row r="2166" spans="5:5" customFormat="1" x14ac:dyDescent="0.35">
      <c r="E2166" s="17"/>
    </row>
    <row r="2167" spans="5:5" customFormat="1" x14ac:dyDescent="0.35">
      <c r="E2167" s="17"/>
    </row>
    <row r="2168" spans="5:5" customFormat="1" x14ac:dyDescent="0.35">
      <c r="E2168" s="17"/>
    </row>
    <row r="2169" spans="5:5" customFormat="1" x14ac:dyDescent="0.35">
      <c r="E2169" s="17"/>
    </row>
    <row r="2170" spans="5:5" customFormat="1" x14ac:dyDescent="0.35">
      <c r="E2170" s="17"/>
    </row>
    <row r="2171" spans="5:5" customFormat="1" x14ac:dyDescent="0.35">
      <c r="E2171" s="17"/>
    </row>
    <row r="2172" spans="5:5" customFormat="1" x14ac:dyDescent="0.35">
      <c r="E2172" s="17"/>
    </row>
    <row r="2173" spans="5:5" customFormat="1" x14ac:dyDescent="0.35">
      <c r="E2173" s="17"/>
    </row>
    <row r="2174" spans="5:5" customFormat="1" x14ac:dyDescent="0.35">
      <c r="E2174" s="17"/>
    </row>
    <row r="2175" spans="5:5" customFormat="1" x14ac:dyDescent="0.35">
      <c r="E2175" s="17"/>
    </row>
    <row r="2176" spans="5:5" customFormat="1" x14ac:dyDescent="0.35">
      <c r="E2176" s="17"/>
    </row>
    <row r="2177" spans="5:5" customFormat="1" x14ac:dyDescent="0.35">
      <c r="E2177" s="17"/>
    </row>
    <row r="2178" spans="5:5" customFormat="1" x14ac:dyDescent="0.35">
      <c r="E2178" s="17"/>
    </row>
    <row r="2179" spans="5:5" customFormat="1" x14ac:dyDescent="0.35">
      <c r="E2179" s="17"/>
    </row>
    <row r="2180" spans="5:5" customFormat="1" x14ac:dyDescent="0.35">
      <c r="E2180" s="17"/>
    </row>
    <row r="2181" spans="5:5" customFormat="1" x14ac:dyDescent="0.35">
      <c r="E2181" s="17"/>
    </row>
    <row r="2182" spans="5:5" customFormat="1" x14ac:dyDescent="0.35">
      <c r="E2182" s="17"/>
    </row>
    <row r="2183" spans="5:5" customFormat="1" x14ac:dyDescent="0.35">
      <c r="E2183" s="17"/>
    </row>
    <row r="2184" spans="5:5" customFormat="1" x14ac:dyDescent="0.35">
      <c r="E2184" s="17"/>
    </row>
    <row r="2185" spans="5:5" customFormat="1" x14ac:dyDescent="0.35">
      <c r="E2185" s="17"/>
    </row>
    <row r="2186" spans="5:5" customFormat="1" x14ac:dyDescent="0.35">
      <c r="E2186" s="17"/>
    </row>
    <row r="2187" spans="5:5" customFormat="1" x14ac:dyDescent="0.35">
      <c r="E2187" s="17"/>
    </row>
    <row r="2188" spans="5:5" customFormat="1" x14ac:dyDescent="0.35">
      <c r="E2188" s="17"/>
    </row>
    <row r="2189" spans="5:5" customFormat="1" x14ac:dyDescent="0.35">
      <c r="E2189" s="17"/>
    </row>
    <row r="2190" spans="5:5" customFormat="1" x14ac:dyDescent="0.35">
      <c r="E2190" s="17"/>
    </row>
    <row r="2191" spans="5:5" customFormat="1" x14ac:dyDescent="0.35">
      <c r="E2191" s="17"/>
    </row>
    <row r="2192" spans="5:5" customFormat="1" x14ac:dyDescent="0.35">
      <c r="E2192" s="17"/>
    </row>
    <row r="2193" spans="5:5" customFormat="1" x14ac:dyDescent="0.35">
      <c r="E2193" s="17"/>
    </row>
    <row r="2194" spans="5:5" customFormat="1" x14ac:dyDescent="0.35">
      <c r="E2194" s="17"/>
    </row>
    <row r="2195" spans="5:5" customFormat="1" x14ac:dyDescent="0.35">
      <c r="E2195" s="17"/>
    </row>
    <row r="2196" spans="5:5" customFormat="1" x14ac:dyDescent="0.35">
      <c r="E2196" s="17"/>
    </row>
    <row r="2197" spans="5:5" customFormat="1" x14ac:dyDescent="0.35">
      <c r="E2197" s="17"/>
    </row>
    <row r="2198" spans="5:5" customFormat="1" x14ac:dyDescent="0.35">
      <c r="E2198" s="17"/>
    </row>
    <row r="2199" spans="5:5" customFormat="1" x14ac:dyDescent="0.35">
      <c r="E2199" s="17"/>
    </row>
    <row r="2200" spans="5:5" customFormat="1" x14ac:dyDescent="0.35">
      <c r="E2200" s="17"/>
    </row>
    <row r="2201" spans="5:5" customFormat="1" x14ac:dyDescent="0.35">
      <c r="E2201" s="17"/>
    </row>
    <row r="2202" spans="5:5" customFormat="1" x14ac:dyDescent="0.35">
      <c r="E2202" s="17"/>
    </row>
    <row r="2203" spans="5:5" customFormat="1" x14ac:dyDescent="0.35">
      <c r="E2203" s="17"/>
    </row>
    <row r="2204" spans="5:5" customFormat="1" x14ac:dyDescent="0.35">
      <c r="E2204" s="17"/>
    </row>
    <row r="2205" spans="5:5" customFormat="1" x14ac:dyDescent="0.35">
      <c r="E2205" s="17"/>
    </row>
    <row r="2206" spans="5:5" customFormat="1" x14ac:dyDescent="0.35">
      <c r="E2206" s="17"/>
    </row>
    <row r="2207" spans="5:5" customFormat="1" x14ac:dyDescent="0.35">
      <c r="E2207" s="17"/>
    </row>
    <row r="2208" spans="5:5" customFormat="1" x14ac:dyDescent="0.35">
      <c r="E2208" s="17"/>
    </row>
    <row r="2209" spans="5:5" customFormat="1" x14ac:dyDescent="0.35">
      <c r="E2209" s="17"/>
    </row>
    <row r="2210" spans="5:5" customFormat="1" x14ac:dyDescent="0.35">
      <c r="E2210" s="17"/>
    </row>
    <row r="2211" spans="5:5" customFormat="1" x14ac:dyDescent="0.35">
      <c r="E2211" s="17"/>
    </row>
    <row r="2212" spans="5:5" customFormat="1" x14ac:dyDescent="0.35">
      <c r="E2212" s="17"/>
    </row>
    <row r="2213" spans="5:5" customFormat="1" x14ac:dyDescent="0.35">
      <c r="E2213" s="17"/>
    </row>
    <row r="2214" spans="5:5" customFormat="1" x14ac:dyDescent="0.35">
      <c r="E2214" s="17"/>
    </row>
    <row r="2215" spans="5:5" customFormat="1" x14ac:dyDescent="0.35">
      <c r="E2215" s="17"/>
    </row>
    <row r="2216" spans="5:5" customFormat="1" x14ac:dyDescent="0.35">
      <c r="E2216" s="17"/>
    </row>
    <row r="2217" spans="5:5" customFormat="1" x14ac:dyDescent="0.35">
      <c r="E2217" s="17"/>
    </row>
    <row r="2218" spans="5:5" customFormat="1" x14ac:dyDescent="0.35">
      <c r="E2218" s="17"/>
    </row>
    <row r="2219" spans="5:5" customFormat="1" x14ac:dyDescent="0.35">
      <c r="E2219" s="17"/>
    </row>
    <row r="2220" spans="5:5" customFormat="1" x14ac:dyDescent="0.35">
      <c r="E2220" s="17"/>
    </row>
    <row r="2221" spans="5:5" customFormat="1" x14ac:dyDescent="0.35">
      <c r="E2221" s="17"/>
    </row>
    <row r="2222" spans="5:5" customFormat="1" x14ac:dyDescent="0.35">
      <c r="E2222" s="17"/>
    </row>
    <row r="2223" spans="5:5" customFormat="1" x14ac:dyDescent="0.35">
      <c r="E2223" s="17"/>
    </row>
    <row r="2224" spans="5:5" customFormat="1" x14ac:dyDescent="0.35">
      <c r="E2224" s="17"/>
    </row>
    <row r="2225" spans="5:5" customFormat="1" x14ac:dyDescent="0.35">
      <c r="E2225" s="17"/>
    </row>
    <row r="2226" spans="5:5" customFormat="1" x14ac:dyDescent="0.35">
      <c r="E2226" s="17"/>
    </row>
    <row r="2227" spans="5:5" customFormat="1" x14ac:dyDescent="0.35">
      <c r="E2227" s="17"/>
    </row>
    <row r="2228" spans="5:5" customFormat="1" x14ac:dyDescent="0.35">
      <c r="E2228" s="17"/>
    </row>
    <row r="2229" spans="5:5" customFormat="1" x14ac:dyDescent="0.35">
      <c r="E2229" s="17"/>
    </row>
    <row r="2230" spans="5:5" customFormat="1" x14ac:dyDescent="0.35">
      <c r="E2230" s="17"/>
    </row>
    <row r="2231" spans="5:5" customFormat="1" x14ac:dyDescent="0.35">
      <c r="E2231" s="17"/>
    </row>
    <row r="2232" spans="5:5" customFormat="1" x14ac:dyDescent="0.35">
      <c r="E2232" s="17"/>
    </row>
    <row r="2233" spans="5:5" customFormat="1" x14ac:dyDescent="0.35">
      <c r="E2233" s="17"/>
    </row>
    <row r="2234" spans="5:5" customFormat="1" x14ac:dyDescent="0.35">
      <c r="E2234" s="17"/>
    </row>
    <row r="2235" spans="5:5" customFormat="1" x14ac:dyDescent="0.35">
      <c r="E2235" s="17"/>
    </row>
    <row r="2236" spans="5:5" customFormat="1" x14ac:dyDescent="0.35">
      <c r="E2236" s="17"/>
    </row>
    <row r="2237" spans="5:5" customFormat="1" x14ac:dyDescent="0.35">
      <c r="E2237" s="17"/>
    </row>
    <row r="2238" spans="5:5" customFormat="1" x14ac:dyDescent="0.35">
      <c r="E2238" s="17"/>
    </row>
    <row r="2239" spans="5:5" customFormat="1" x14ac:dyDescent="0.35">
      <c r="E2239" s="17"/>
    </row>
    <row r="2240" spans="5:5" customFormat="1" x14ac:dyDescent="0.35">
      <c r="E2240" s="17"/>
    </row>
    <row r="2241" spans="5:5" customFormat="1" x14ac:dyDescent="0.35">
      <c r="E2241" s="17"/>
    </row>
    <row r="2242" spans="5:5" customFormat="1" x14ac:dyDescent="0.35">
      <c r="E2242" s="17"/>
    </row>
    <row r="2243" spans="5:5" customFormat="1" x14ac:dyDescent="0.35">
      <c r="E2243" s="17"/>
    </row>
    <row r="2244" spans="5:5" customFormat="1" x14ac:dyDescent="0.35">
      <c r="E2244" s="17"/>
    </row>
    <row r="2245" spans="5:5" customFormat="1" x14ac:dyDescent="0.35">
      <c r="E2245" s="17"/>
    </row>
    <row r="2246" spans="5:5" customFormat="1" x14ac:dyDescent="0.35">
      <c r="E2246" s="17"/>
    </row>
    <row r="2247" spans="5:5" customFormat="1" x14ac:dyDescent="0.35">
      <c r="E2247" s="17"/>
    </row>
    <row r="2248" spans="5:5" customFormat="1" x14ac:dyDescent="0.35">
      <c r="E2248" s="17"/>
    </row>
    <row r="2249" spans="5:5" customFormat="1" x14ac:dyDescent="0.35">
      <c r="E2249" s="17"/>
    </row>
    <row r="2250" spans="5:5" customFormat="1" x14ac:dyDescent="0.35">
      <c r="E2250" s="17"/>
    </row>
    <row r="2251" spans="5:5" customFormat="1" x14ac:dyDescent="0.35">
      <c r="E2251" s="17"/>
    </row>
    <row r="2252" spans="5:5" customFormat="1" x14ac:dyDescent="0.35">
      <c r="E2252" s="17"/>
    </row>
    <row r="2253" spans="5:5" customFormat="1" x14ac:dyDescent="0.35">
      <c r="E2253" s="17"/>
    </row>
    <row r="2254" spans="5:5" customFormat="1" x14ac:dyDescent="0.35">
      <c r="E2254" s="17"/>
    </row>
    <row r="2255" spans="5:5" customFormat="1" x14ac:dyDescent="0.35">
      <c r="E2255" s="17"/>
    </row>
    <row r="2256" spans="5:5" customFormat="1" x14ac:dyDescent="0.35">
      <c r="E2256" s="17"/>
    </row>
    <row r="2257" spans="5:5" customFormat="1" x14ac:dyDescent="0.35">
      <c r="E2257" s="17"/>
    </row>
    <row r="2258" spans="5:5" customFormat="1" x14ac:dyDescent="0.35">
      <c r="E2258" s="17"/>
    </row>
    <row r="2259" spans="5:5" customFormat="1" x14ac:dyDescent="0.35">
      <c r="E2259" s="17"/>
    </row>
    <row r="2260" spans="5:5" customFormat="1" x14ac:dyDescent="0.35">
      <c r="E2260" s="17"/>
    </row>
    <row r="2261" spans="5:5" customFormat="1" x14ac:dyDescent="0.35">
      <c r="E2261" s="17"/>
    </row>
    <row r="2262" spans="5:5" customFormat="1" x14ac:dyDescent="0.35">
      <c r="E2262" s="17"/>
    </row>
    <row r="2263" spans="5:5" customFormat="1" x14ac:dyDescent="0.35">
      <c r="E2263" s="17"/>
    </row>
    <row r="2264" spans="5:5" customFormat="1" x14ac:dyDescent="0.35">
      <c r="E2264" s="17"/>
    </row>
    <row r="2265" spans="5:5" customFormat="1" x14ac:dyDescent="0.35">
      <c r="E2265" s="17"/>
    </row>
    <row r="2266" spans="5:5" customFormat="1" x14ac:dyDescent="0.35">
      <c r="E2266" s="17"/>
    </row>
    <row r="2267" spans="5:5" customFormat="1" x14ac:dyDescent="0.35">
      <c r="E2267" s="17"/>
    </row>
    <row r="2268" spans="5:5" customFormat="1" x14ac:dyDescent="0.35">
      <c r="E2268" s="17"/>
    </row>
    <row r="2269" spans="5:5" customFormat="1" x14ac:dyDescent="0.35">
      <c r="E2269" s="17"/>
    </row>
    <row r="2270" spans="5:5" customFormat="1" x14ac:dyDescent="0.35">
      <c r="E2270" s="17"/>
    </row>
    <row r="2271" spans="5:5" customFormat="1" x14ac:dyDescent="0.35">
      <c r="E2271" s="17"/>
    </row>
    <row r="2272" spans="5:5" customFormat="1" x14ac:dyDescent="0.35">
      <c r="E2272" s="17"/>
    </row>
    <row r="2273" spans="5:5" customFormat="1" x14ac:dyDescent="0.35">
      <c r="E2273" s="17"/>
    </row>
    <row r="2274" spans="5:5" customFormat="1" x14ac:dyDescent="0.35">
      <c r="E2274" s="17"/>
    </row>
    <row r="2275" spans="5:5" customFormat="1" x14ac:dyDescent="0.35">
      <c r="E2275" s="17"/>
    </row>
    <row r="2276" spans="5:5" customFormat="1" x14ac:dyDescent="0.35">
      <c r="E2276" s="17"/>
    </row>
    <row r="2277" spans="5:5" customFormat="1" x14ac:dyDescent="0.35">
      <c r="E2277" s="17"/>
    </row>
    <row r="2278" spans="5:5" customFormat="1" x14ac:dyDescent="0.35">
      <c r="E2278" s="17"/>
    </row>
    <row r="2279" spans="5:5" customFormat="1" x14ac:dyDescent="0.35">
      <c r="E2279" s="17"/>
    </row>
    <row r="2280" spans="5:5" customFormat="1" x14ac:dyDescent="0.35">
      <c r="E2280" s="17"/>
    </row>
    <row r="2281" spans="5:5" customFormat="1" x14ac:dyDescent="0.35">
      <c r="E2281" s="17"/>
    </row>
    <row r="2282" spans="5:5" customFormat="1" x14ac:dyDescent="0.35">
      <c r="E2282" s="17"/>
    </row>
    <row r="2283" spans="5:5" customFormat="1" x14ac:dyDescent="0.35">
      <c r="E2283" s="17"/>
    </row>
    <row r="2284" spans="5:5" customFormat="1" x14ac:dyDescent="0.35">
      <c r="E2284" s="17"/>
    </row>
    <row r="2285" spans="5:5" customFormat="1" x14ac:dyDescent="0.35">
      <c r="E2285" s="17"/>
    </row>
    <row r="2286" spans="5:5" customFormat="1" x14ac:dyDescent="0.35">
      <c r="E2286" s="17"/>
    </row>
    <row r="2287" spans="5:5" customFormat="1" x14ac:dyDescent="0.35">
      <c r="E2287" s="17"/>
    </row>
    <row r="2288" spans="5:5" customFormat="1" x14ac:dyDescent="0.35">
      <c r="E2288" s="17"/>
    </row>
    <row r="2289" spans="5:5" customFormat="1" x14ac:dyDescent="0.35">
      <c r="E2289" s="17"/>
    </row>
    <row r="2290" spans="5:5" customFormat="1" x14ac:dyDescent="0.35">
      <c r="E2290" s="17"/>
    </row>
    <row r="2291" spans="5:5" customFormat="1" x14ac:dyDescent="0.35">
      <c r="E2291" s="17"/>
    </row>
    <row r="2292" spans="5:5" customFormat="1" x14ac:dyDescent="0.35">
      <c r="E2292" s="17"/>
    </row>
    <row r="2293" spans="5:5" customFormat="1" x14ac:dyDescent="0.35">
      <c r="E2293" s="17"/>
    </row>
    <row r="2294" spans="5:5" customFormat="1" x14ac:dyDescent="0.35">
      <c r="E2294" s="17"/>
    </row>
    <row r="2295" spans="5:5" customFormat="1" x14ac:dyDescent="0.35">
      <c r="E2295" s="17"/>
    </row>
    <row r="2296" spans="5:5" customFormat="1" x14ac:dyDescent="0.35">
      <c r="E2296" s="17"/>
    </row>
    <row r="2297" spans="5:5" customFormat="1" x14ac:dyDescent="0.35">
      <c r="E2297" s="17"/>
    </row>
    <row r="2298" spans="5:5" customFormat="1" x14ac:dyDescent="0.35">
      <c r="E2298" s="17"/>
    </row>
    <row r="2299" spans="5:5" customFormat="1" x14ac:dyDescent="0.35">
      <c r="E2299" s="17"/>
    </row>
    <row r="2300" spans="5:5" customFormat="1" x14ac:dyDescent="0.35">
      <c r="E2300" s="17"/>
    </row>
    <row r="2301" spans="5:5" customFormat="1" x14ac:dyDescent="0.35">
      <c r="E2301" s="17"/>
    </row>
    <row r="2302" spans="5:5" customFormat="1" x14ac:dyDescent="0.35">
      <c r="E2302" s="17"/>
    </row>
    <row r="2303" spans="5:5" customFormat="1" x14ac:dyDescent="0.35">
      <c r="E2303" s="17"/>
    </row>
    <row r="2304" spans="5:5" customFormat="1" x14ac:dyDescent="0.35">
      <c r="E2304" s="17"/>
    </row>
    <row r="2305" spans="5:5" customFormat="1" x14ac:dyDescent="0.35">
      <c r="E2305" s="17"/>
    </row>
    <row r="2306" spans="5:5" customFormat="1" x14ac:dyDescent="0.35">
      <c r="E2306" s="17"/>
    </row>
    <row r="2307" spans="5:5" customFormat="1" x14ac:dyDescent="0.35">
      <c r="E2307" s="17"/>
    </row>
    <row r="2308" spans="5:5" customFormat="1" x14ac:dyDescent="0.35">
      <c r="E2308" s="17"/>
    </row>
    <row r="2309" spans="5:5" customFormat="1" x14ac:dyDescent="0.35">
      <c r="E2309" s="17"/>
    </row>
    <row r="2310" spans="5:5" customFormat="1" x14ac:dyDescent="0.35">
      <c r="E2310" s="17"/>
    </row>
    <row r="2311" spans="5:5" customFormat="1" x14ac:dyDescent="0.35">
      <c r="E2311" s="17"/>
    </row>
    <row r="2312" spans="5:5" customFormat="1" x14ac:dyDescent="0.35">
      <c r="E2312" s="17"/>
    </row>
    <row r="2313" spans="5:5" customFormat="1" x14ac:dyDescent="0.35">
      <c r="E2313" s="17"/>
    </row>
    <row r="2314" spans="5:5" customFormat="1" x14ac:dyDescent="0.35">
      <c r="E2314" s="17"/>
    </row>
    <row r="2315" spans="5:5" customFormat="1" x14ac:dyDescent="0.35">
      <c r="E2315" s="17"/>
    </row>
    <row r="2316" spans="5:5" customFormat="1" x14ac:dyDescent="0.35">
      <c r="E2316" s="17"/>
    </row>
    <row r="2317" spans="5:5" customFormat="1" x14ac:dyDescent="0.35">
      <c r="E2317" s="17"/>
    </row>
    <row r="2318" spans="5:5" customFormat="1" x14ac:dyDescent="0.35">
      <c r="E2318" s="17"/>
    </row>
    <row r="2319" spans="5:5" customFormat="1" x14ac:dyDescent="0.35">
      <c r="E2319" s="17"/>
    </row>
    <row r="2320" spans="5:5" customFormat="1" x14ac:dyDescent="0.35">
      <c r="E2320" s="17"/>
    </row>
    <row r="2321" spans="5:5" customFormat="1" x14ac:dyDescent="0.35">
      <c r="E2321" s="17"/>
    </row>
    <row r="2322" spans="5:5" customFormat="1" x14ac:dyDescent="0.35">
      <c r="E2322" s="17"/>
    </row>
    <row r="2323" spans="5:5" customFormat="1" x14ac:dyDescent="0.35">
      <c r="E2323" s="17"/>
    </row>
    <row r="2324" spans="5:5" customFormat="1" x14ac:dyDescent="0.35">
      <c r="E2324" s="17"/>
    </row>
    <row r="2325" spans="5:5" customFormat="1" x14ac:dyDescent="0.35">
      <c r="E2325" s="17"/>
    </row>
    <row r="2326" spans="5:5" customFormat="1" x14ac:dyDescent="0.35">
      <c r="E2326" s="17"/>
    </row>
    <row r="2327" spans="5:5" customFormat="1" x14ac:dyDescent="0.35">
      <c r="E2327" s="17"/>
    </row>
    <row r="2328" spans="5:5" customFormat="1" x14ac:dyDescent="0.35">
      <c r="E2328" s="17"/>
    </row>
    <row r="2329" spans="5:5" customFormat="1" x14ac:dyDescent="0.35">
      <c r="E2329" s="17"/>
    </row>
    <row r="2330" spans="5:5" customFormat="1" x14ac:dyDescent="0.35">
      <c r="E2330" s="17"/>
    </row>
    <row r="2331" spans="5:5" customFormat="1" x14ac:dyDescent="0.35">
      <c r="E2331" s="17"/>
    </row>
    <row r="2332" spans="5:5" customFormat="1" x14ac:dyDescent="0.35">
      <c r="E2332" s="17"/>
    </row>
    <row r="2333" spans="5:5" customFormat="1" x14ac:dyDescent="0.35">
      <c r="E2333" s="17"/>
    </row>
    <row r="2334" spans="5:5" customFormat="1" x14ac:dyDescent="0.35">
      <c r="E2334" s="17"/>
    </row>
    <row r="2335" spans="5:5" customFormat="1" x14ac:dyDescent="0.35">
      <c r="E2335" s="17"/>
    </row>
    <row r="2336" spans="5:5" customFormat="1" x14ac:dyDescent="0.35">
      <c r="E2336" s="17"/>
    </row>
    <row r="2337" spans="5:5" customFormat="1" x14ac:dyDescent="0.35">
      <c r="E2337" s="17"/>
    </row>
    <row r="2338" spans="5:5" customFormat="1" x14ac:dyDescent="0.35">
      <c r="E2338" s="17"/>
    </row>
    <row r="2339" spans="5:5" customFormat="1" x14ac:dyDescent="0.35">
      <c r="E2339" s="17"/>
    </row>
    <row r="2340" spans="5:5" customFormat="1" x14ac:dyDescent="0.35">
      <c r="E2340" s="17"/>
    </row>
    <row r="2341" spans="5:5" customFormat="1" x14ac:dyDescent="0.35">
      <c r="E2341" s="17"/>
    </row>
    <row r="2342" spans="5:5" customFormat="1" x14ac:dyDescent="0.35">
      <c r="E2342" s="17"/>
    </row>
    <row r="2343" spans="5:5" customFormat="1" x14ac:dyDescent="0.35">
      <c r="E2343" s="17"/>
    </row>
    <row r="2344" spans="5:5" customFormat="1" x14ac:dyDescent="0.35">
      <c r="E2344" s="17"/>
    </row>
    <row r="2345" spans="5:5" customFormat="1" x14ac:dyDescent="0.35">
      <c r="E2345" s="17"/>
    </row>
    <row r="2346" spans="5:5" customFormat="1" x14ac:dyDescent="0.35">
      <c r="E2346" s="17"/>
    </row>
    <row r="2347" spans="5:5" customFormat="1" x14ac:dyDescent="0.35">
      <c r="E2347" s="17"/>
    </row>
    <row r="2348" spans="5:5" customFormat="1" x14ac:dyDescent="0.35">
      <c r="E2348" s="17"/>
    </row>
    <row r="2349" spans="5:5" customFormat="1" x14ac:dyDescent="0.35">
      <c r="E2349" s="17"/>
    </row>
    <row r="2350" spans="5:5" customFormat="1" x14ac:dyDescent="0.35">
      <c r="E2350" s="17"/>
    </row>
    <row r="2351" spans="5:5" customFormat="1" x14ac:dyDescent="0.35">
      <c r="E2351" s="17"/>
    </row>
    <row r="2352" spans="5:5" customFormat="1" x14ac:dyDescent="0.35">
      <c r="E2352" s="17"/>
    </row>
    <row r="2353" spans="5:5" customFormat="1" x14ac:dyDescent="0.35">
      <c r="E2353" s="17"/>
    </row>
    <row r="2354" spans="5:5" customFormat="1" x14ac:dyDescent="0.35">
      <c r="E2354" s="17"/>
    </row>
    <row r="2355" spans="5:5" customFormat="1" x14ac:dyDescent="0.35">
      <c r="E2355" s="17"/>
    </row>
    <row r="2356" spans="5:5" customFormat="1" x14ac:dyDescent="0.35">
      <c r="E2356" s="17"/>
    </row>
    <row r="2357" spans="5:5" customFormat="1" x14ac:dyDescent="0.35">
      <c r="E2357" s="17"/>
    </row>
    <row r="2358" spans="5:5" customFormat="1" x14ac:dyDescent="0.35">
      <c r="E2358" s="17"/>
    </row>
    <row r="2359" spans="5:5" customFormat="1" x14ac:dyDescent="0.35">
      <c r="E2359" s="17"/>
    </row>
    <row r="2360" spans="5:5" customFormat="1" x14ac:dyDescent="0.35">
      <c r="E2360" s="17"/>
    </row>
    <row r="2361" spans="5:5" customFormat="1" x14ac:dyDescent="0.35">
      <c r="E2361" s="17"/>
    </row>
    <row r="2362" spans="5:5" customFormat="1" x14ac:dyDescent="0.35">
      <c r="E2362" s="17"/>
    </row>
    <row r="2363" spans="5:5" customFormat="1" x14ac:dyDescent="0.35">
      <c r="E2363" s="17"/>
    </row>
    <row r="2364" spans="5:5" customFormat="1" x14ac:dyDescent="0.35">
      <c r="E2364" s="17"/>
    </row>
    <row r="2365" spans="5:5" customFormat="1" x14ac:dyDescent="0.35">
      <c r="E2365" s="17"/>
    </row>
    <row r="2366" spans="5:5" customFormat="1" x14ac:dyDescent="0.35">
      <c r="E2366" s="17"/>
    </row>
    <row r="2367" spans="5:5" customFormat="1" x14ac:dyDescent="0.35">
      <c r="E2367" s="17"/>
    </row>
    <row r="2368" spans="5:5" customFormat="1" x14ac:dyDescent="0.35">
      <c r="E2368" s="17"/>
    </row>
    <row r="2369" spans="5:5" customFormat="1" x14ac:dyDescent="0.35">
      <c r="E2369" s="17"/>
    </row>
    <row r="2370" spans="5:5" customFormat="1" x14ac:dyDescent="0.35">
      <c r="E2370" s="17"/>
    </row>
    <row r="2371" spans="5:5" customFormat="1" x14ac:dyDescent="0.35">
      <c r="E2371" s="17"/>
    </row>
    <row r="2372" spans="5:5" customFormat="1" x14ac:dyDescent="0.35">
      <c r="E2372" s="17"/>
    </row>
    <row r="2373" spans="5:5" customFormat="1" x14ac:dyDescent="0.35">
      <c r="E2373" s="17"/>
    </row>
    <row r="2374" spans="5:5" customFormat="1" x14ac:dyDescent="0.35">
      <c r="E2374" s="17"/>
    </row>
    <row r="2375" spans="5:5" customFormat="1" x14ac:dyDescent="0.35">
      <c r="E2375" s="17"/>
    </row>
    <row r="2376" spans="5:5" customFormat="1" x14ac:dyDescent="0.35">
      <c r="E2376" s="17"/>
    </row>
    <row r="2377" spans="5:5" customFormat="1" x14ac:dyDescent="0.35">
      <c r="E2377" s="17"/>
    </row>
    <row r="2378" spans="5:5" customFormat="1" x14ac:dyDescent="0.35">
      <c r="E2378" s="17"/>
    </row>
    <row r="2379" spans="5:5" customFormat="1" x14ac:dyDescent="0.35">
      <c r="E2379" s="17"/>
    </row>
    <row r="2380" spans="5:5" customFormat="1" x14ac:dyDescent="0.35">
      <c r="E2380" s="17"/>
    </row>
    <row r="2381" spans="5:5" customFormat="1" x14ac:dyDescent="0.35">
      <c r="E2381" s="17"/>
    </row>
    <row r="2382" spans="5:5" customFormat="1" x14ac:dyDescent="0.35">
      <c r="E2382" s="17"/>
    </row>
    <row r="2383" spans="5:5" customFormat="1" x14ac:dyDescent="0.35">
      <c r="E2383" s="17"/>
    </row>
    <row r="2384" spans="5:5" customFormat="1" x14ac:dyDescent="0.35">
      <c r="E2384" s="17"/>
    </row>
    <row r="2385" spans="5:5" customFormat="1" x14ac:dyDescent="0.35">
      <c r="E2385" s="17"/>
    </row>
    <row r="2386" spans="5:5" customFormat="1" x14ac:dyDescent="0.35">
      <c r="E2386" s="17"/>
    </row>
    <row r="2387" spans="5:5" customFormat="1" x14ac:dyDescent="0.35">
      <c r="E2387" s="17"/>
    </row>
    <row r="2388" spans="5:5" customFormat="1" x14ac:dyDescent="0.35">
      <c r="E2388" s="17"/>
    </row>
    <row r="2389" spans="5:5" customFormat="1" x14ac:dyDescent="0.35">
      <c r="E2389" s="17"/>
    </row>
    <row r="2390" spans="5:5" customFormat="1" x14ac:dyDescent="0.35">
      <c r="E2390" s="17"/>
    </row>
    <row r="2391" spans="5:5" customFormat="1" x14ac:dyDescent="0.35">
      <c r="E2391" s="17"/>
    </row>
    <row r="2392" spans="5:5" customFormat="1" x14ac:dyDescent="0.35">
      <c r="E2392" s="17"/>
    </row>
    <row r="2393" spans="5:5" customFormat="1" x14ac:dyDescent="0.35">
      <c r="E2393" s="17"/>
    </row>
    <row r="2394" spans="5:5" customFormat="1" x14ac:dyDescent="0.35">
      <c r="E2394" s="17"/>
    </row>
    <row r="2395" spans="5:5" customFormat="1" x14ac:dyDescent="0.35">
      <c r="E2395" s="17"/>
    </row>
    <row r="2396" spans="5:5" customFormat="1" x14ac:dyDescent="0.35">
      <c r="E2396" s="17"/>
    </row>
    <row r="2397" spans="5:5" customFormat="1" x14ac:dyDescent="0.35">
      <c r="E2397" s="17"/>
    </row>
    <row r="2398" spans="5:5" customFormat="1" x14ac:dyDescent="0.35">
      <c r="E2398" s="17"/>
    </row>
    <row r="2399" spans="5:5" customFormat="1" x14ac:dyDescent="0.35">
      <c r="E2399" s="17"/>
    </row>
    <row r="2400" spans="5:5" customFormat="1" x14ac:dyDescent="0.35">
      <c r="E2400" s="17"/>
    </row>
    <row r="2401" spans="5:5" customFormat="1" x14ac:dyDescent="0.35">
      <c r="E2401" s="17"/>
    </row>
    <row r="2402" spans="5:5" customFormat="1" x14ac:dyDescent="0.35">
      <c r="E2402" s="17"/>
    </row>
    <row r="2403" spans="5:5" customFormat="1" x14ac:dyDescent="0.35">
      <c r="E2403" s="17"/>
    </row>
    <row r="2404" spans="5:5" customFormat="1" x14ac:dyDescent="0.35">
      <c r="E2404" s="17"/>
    </row>
    <row r="2405" spans="5:5" customFormat="1" x14ac:dyDescent="0.35">
      <c r="E2405" s="17"/>
    </row>
    <row r="2406" spans="5:5" customFormat="1" x14ac:dyDescent="0.35">
      <c r="E2406" s="17"/>
    </row>
    <row r="2407" spans="5:5" customFormat="1" x14ac:dyDescent="0.35">
      <c r="E2407" s="17"/>
    </row>
    <row r="2408" spans="5:5" customFormat="1" x14ac:dyDescent="0.35">
      <c r="E2408" s="17"/>
    </row>
    <row r="2409" spans="5:5" customFormat="1" x14ac:dyDescent="0.35">
      <c r="E2409" s="17"/>
    </row>
    <row r="2410" spans="5:5" customFormat="1" x14ac:dyDescent="0.35">
      <c r="E2410" s="17"/>
    </row>
    <row r="2411" spans="5:5" customFormat="1" x14ac:dyDescent="0.35">
      <c r="E2411" s="17"/>
    </row>
    <row r="2412" spans="5:5" customFormat="1" x14ac:dyDescent="0.35">
      <c r="E2412" s="17"/>
    </row>
    <row r="2413" spans="5:5" customFormat="1" x14ac:dyDescent="0.35">
      <c r="E2413" s="17"/>
    </row>
    <row r="2414" spans="5:5" customFormat="1" x14ac:dyDescent="0.35">
      <c r="E2414" s="17"/>
    </row>
    <row r="2415" spans="5:5" customFormat="1" x14ac:dyDescent="0.35">
      <c r="E2415" s="17"/>
    </row>
    <row r="2416" spans="5:5" customFormat="1" x14ac:dyDescent="0.35">
      <c r="E2416" s="17"/>
    </row>
    <row r="2417" spans="5:5" customFormat="1" x14ac:dyDescent="0.35">
      <c r="E2417" s="17"/>
    </row>
    <row r="2418" spans="5:5" customFormat="1" x14ac:dyDescent="0.35">
      <c r="E2418" s="17"/>
    </row>
    <row r="2419" spans="5:5" customFormat="1" x14ac:dyDescent="0.35">
      <c r="E2419" s="17"/>
    </row>
    <row r="2420" spans="5:5" customFormat="1" x14ac:dyDescent="0.35">
      <c r="E2420" s="17"/>
    </row>
    <row r="2421" spans="5:5" customFormat="1" x14ac:dyDescent="0.35">
      <c r="E2421" s="17"/>
    </row>
    <row r="2422" spans="5:5" customFormat="1" x14ac:dyDescent="0.35">
      <c r="E2422" s="17"/>
    </row>
    <row r="2423" spans="5:5" customFormat="1" x14ac:dyDescent="0.35">
      <c r="E2423" s="17"/>
    </row>
    <row r="2424" spans="5:5" customFormat="1" x14ac:dyDescent="0.35">
      <c r="E2424" s="17"/>
    </row>
    <row r="2425" spans="5:5" customFormat="1" x14ac:dyDescent="0.35">
      <c r="E2425" s="17"/>
    </row>
    <row r="2426" spans="5:5" customFormat="1" x14ac:dyDescent="0.35">
      <c r="E2426" s="17"/>
    </row>
    <row r="2427" spans="5:5" customFormat="1" x14ac:dyDescent="0.35">
      <c r="E2427" s="17"/>
    </row>
    <row r="2428" spans="5:5" customFormat="1" x14ac:dyDescent="0.35">
      <c r="E2428" s="17"/>
    </row>
    <row r="2429" spans="5:5" customFormat="1" x14ac:dyDescent="0.35">
      <c r="E2429" s="17"/>
    </row>
    <row r="2430" spans="5:5" customFormat="1" x14ac:dyDescent="0.35">
      <c r="E2430" s="17"/>
    </row>
    <row r="2431" spans="5:5" customFormat="1" x14ac:dyDescent="0.35">
      <c r="E2431" s="17"/>
    </row>
    <row r="2432" spans="5:5" customFormat="1" x14ac:dyDescent="0.35">
      <c r="E2432" s="17"/>
    </row>
    <row r="2433" spans="5:5" customFormat="1" x14ac:dyDescent="0.35">
      <c r="E2433" s="17"/>
    </row>
    <row r="2434" spans="5:5" customFormat="1" x14ac:dyDescent="0.35">
      <c r="E2434" s="17"/>
    </row>
    <row r="2435" spans="5:5" customFormat="1" x14ac:dyDescent="0.35">
      <c r="E2435" s="17"/>
    </row>
    <row r="2436" spans="5:5" customFormat="1" x14ac:dyDescent="0.35">
      <c r="E2436" s="17"/>
    </row>
    <row r="2437" spans="5:5" customFormat="1" x14ac:dyDescent="0.35">
      <c r="E2437" s="17"/>
    </row>
    <row r="2438" spans="5:5" customFormat="1" x14ac:dyDescent="0.35">
      <c r="E2438" s="17"/>
    </row>
    <row r="2439" spans="5:5" customFormat="1" x14ac:dyDescent="0.35">
      <c r="E2439" s="17"/>
    </row>
    <row r="2440" spans="5:5" customFormat="1" x14ac:dyDescent="0.35">
      <c r="E2440" s="17"/>
    </row>
    <row r="2441" spans="5:5" customFormat="1" x14ac:dyDescent="0.35">
      <c r="E2441" s="17"/>
    </row>
    <row r="2442" spans="5:5" customFormat="1" x14ac:dyDescent="0.35">
      <c r="E2442" s="17"/>
    </row>
    <row r="2443" spans="5:5" customFormat="1" x14ac:dyDescent="0.35">
      <c r="E2443" s="17"/>
    </row>
    <row r="2444" spans="5:5" customFormat="1" x14ac:dyDescent="0.35">
      <c r="E2444" s="17"/>
    </row>
    <row r="2445" spans="5:5" customFormat="1" x14ac:dyDescent="0.35">
      <c r="E2445" s="17"/>
    </row>
    <row r="2446" spans="5:5" customFormat="1" x14ac:dyDescent="0.35">
      <c r="E2446" s="17"/>
    </row>
    <row r="2447" spans="5:5" customFormat="1" x14ac:dyDescent="0.35">
      <c r="E2447" s="17"/>
    </row>
    <row r="2448" spans="5:5" customFormat="1" x14ac:dyDescent="0.35">
      <c r="E2448" s="17"/>
    </row>
    <row r="2449" spans="5:5" customFormat="1" x14ac:dyDescent="0.35">
      <c r="E2449" s="17"/>
    </row>
    <row r="2450" spans="5:5" customFormat="1" x14ac:dyDescent="0.35">
      <c r="E2450" s="17"/>
    </row>
    <row r="2451" spans="5:5" customFormat="1" x14ac:dyDescent="0.35">
      <c r="E2451" s="17"/>
    </row>
    <row r="2452" spans="5:5" customFormat="1" x14ac:dyDescent="0.35">
      <c r="E2452" s="17"/>
    </row>
    <row r="2453" spans="5:5" customFormat="1" x14ac:dyDescent="0.35">
      <c r="E2453" s="17"/>
    </row>
    <row r="2454" spans="5:5" customFormat="1" x14ac:dyDescent="0.35">
      <c r="E2454" s="17"/>
    </row>
    <row r="2455" spans="5:5" customFormat="1" x14ac:dyDescent="0.35">
      <c r="E2455" s="17"/>
    </row>
    <row r="2456" spans="5:5" customFormat="1" x14ac:dyDescent="0.35">
      <c r="E2456" s="17"/>
    </row>
    <row r="2457" spans="5:5" customFormat="1" x14ac:dyDescent="0.35">
      <c r="E2457" s="17"/>
    </row>
    <row r="2458" spans="5:5" customFormat="1" x14ac:dyDescent="0.35">
      <c r="E2458" s="17"/>
    </row>
    <row r="2459" spans="5:5" customFormat="1" x14ac:dyDescent="0.35">
      <c r="E2459" s="17"/>
    </row>
    <row r="2460" spans="5:5" customFormat="1" x14ac:dyDescent="0.35">
      <c r="E2460" s="17"/>
    </row>
    <row r="2461" spans="5:5" customFormat="1" x14ac:dyDescent="0.35">
      <c r="E2461" s="17"/>
    </row>
    <row r="2462" spans="5:5" customFormat="1" x14ac:dyDescent="0.35">
      <c r="E2462" s="17"/>
    </row>
    <row r="2463" spans="5:5" customFormat="1" x14ac:dyDescent="0.35">
      <c r="E2463" s="17"/>
    </row>
    <row r="2464" spans="5:5" customFormat="1" x14ac:dyDescent="0.35">
      <c r="E2464" s="17"/>
    </row>
    <row r="2465" spans="5:5" customFormat="1" x14ac:dyDescent="0.35">
      <c r="E2465" s="17"/>
    </row>
    <row r="2466" spans="5:5" customFormat="1" x14ac:dyDescent="0.35">
      <c r="E2466" s="17"/>
    </row>
    <row r="2467" spans="5:5" customFormat="1" x14ac:dyDescent="0.35">
      <c r="E2467" s="17"/>
    </row>
    <row r="2468" spans="5:5" customFormat="1" x14ac:dyDescent="0.35">
      <c r="E2468" s="17"/>
    </row>
    <row r="2469" spans="5:5" customFormat="1" x14ac:dyDescent="0.35">
      <c r="E2469" s="17"/>
    </row>
    <row r="2470" spans="5:5" customFormat="1" x14ac:dyDescent="0.35">
      <c r="E2470" s="17"/>
    </row>
    <row r="2471" spans="5:5" customFormat="1" x14ac:dyDescent="0.35">
      <c r="E2471" s="17"/>
    </row>
    <row r="2472" spans="5:5" customFormat="1" x14ac:dyDescent="0.35">
      <c r="E2472" s="17"/>
    </row>
    <row r="2473" spans="5:5" customFormat="1" x14ac:dyDescent="0.35">
      <c r="E2473" s="17"/>
    </row>
    <row r="2474" spans="5:5" customFormat="1" x14ac:dyDescent="0.35">
      <c r="E2474" s="17"/>
    </row>
    <row r="2475" spans="5:5" customFormat="1" x14ac:dyDescent="0.35">
      <c r="E2475" s="17"/>
    </row>
    <row r="2476" spans="5:5" customFormat="1" x14ac:dyDescent="0.35">
      <c r="E2476" s="17"/>
    </row>
    <row r="2477" spans="5:5" customFormat="1" x14ac:dyDescent="0.35">
      <c r="E2477" s="17"/>
    </row>
    <row r="2478" spans="5:5" customFormat="1" x14ac:dyDescent="0.35">
      <c r="E2478" s="17"/>
    </row>
    <row r="2479" spans="5:5" customFormat="1" x14ac:dyDescent="0.35">
      <c r="E2479" s="17"/>
    </row>
    <row r="2480" spans="5:5" customFormat="1" x14ac:dyDescent="0.35">
      <c r="E2480" s="17"/>
    </row>
    <row r="2481" spans="5:5" customFormat="1" x14ac:dyDescent="0.35">
      <c r="E2481" s="17"/>
    </row>
    <row r="2482" spans="5:5" customFormat="1" x14ac:dyDescent="0.35">
      <c r="E2482" s="17"/>
    </row>
    <row r="2483" spans="5:5" customFormat="1" x14ac:dyDescent="0.35">
      <c r="E2483" s="17"/>
    </row>
    <row r="2484" spans="5:5" customFormat="1" x14ac:dyDescent="0.35">
      <c r="E2484" s="17"/>
    </row>
    <row r="2485" spans="5:5" customFormat="1" x14ac:dyDescent="0.35">
      <c r="E2485" s="17"/>
    </row>
    <row r="2486" spans="5:5" customFormat="1" x14ac:dyDescent="0.35">
      <c r="E2486" s="17"/>
    </row>
    <row r="2487" spans="5:5" customFormat="1" x14ac:dyDescent="0.35">
      <c r="E2487" s="17"/>
    </row>
    <row r="2488" spans="5:5" customFormat="1" x14ac:dyDescent="0.35">
      <c r="E2488" s="17"/>
    </row>
    <row r="2489" spans="5:5" customFormat="1" x14ac:dyDescent="0.35">
      <c r="E2489" s="17"/>
    </row>
    <row r="2490" spans="5:5" customFormat="1" x14ac:dyDescent="0.35">
      <c r="E2490" s="17"/>
    </row>
    <row r="2491" spans="5:5" customFormat="1" x14ac:dyDescent="0.35">
      <c r="E2491" s="17"/>
    </row>
    <row r="2492" spans="5:5" customFormat="1" x14ac:dyDescent="0.35">
      <c r="E2492" s="17"/>
    </row>
    <row r="2493" spans="5:5" customFormat="1" x14ac:dyDescent="0.35">
      <c r="E2493" s="17"/>
    </row>
    <row r="2494" spans="5:5" customFormat="1" x14ac:dyDescent="0.35">
      <c r="E2494" s="17"/>
    </row>
    <row r="2495" spans="5:5" customFormat="1" x14ac:dyDescent="0.35">
      <c r="E2495" s="17"/>
    </row>
    <row r="2496" spans="5:5" customFormat="1" x14ac:dyDescent="0.35">
      <c r="E2496" s="17"/>
    </row>
    <row r="2497" spans="5:5" customFormat="1" x14ac:dyDescent="0.35">
      <c r="E2497" s="17"/>
    </row>
    <row r="2498" spans="5:5" customFormat="1" x14ac:dyDescent="0.35">
      <c r="E2498" s="17"/>
    </row>
    <row r="2499" spans="5:5" customFormat="1" x14ac:dyDescent="0.35">
      <c r="E2499" s="17"/>
    </row>
    <row r="2500" spans="5:5" customFormat="1" x14ac:dyDescent="0.35">
      <c r="E2500" s="17"/>
    </row>
    <row r="2501" spans="5:5" customFormat="1" x14ac:dyDescent="0.35">
      <c r="E2501" s="17"/>
    </row>
    <row r="2502" spans="5:5" customFormat="1" x14ac:dyDescent="0.35">
      <c r="E2502" s="17"/>
    </row>
    <row r="2503" spans="5:5" customFormat="1" x14ac:dyDescent="0.35">
      <c r="E2503" s="17"/>
    </row>
    <row r="2504" spans="5:5" customFormat="1" x14ac:dyDescent="0.35">
      <c r="E2504" s="17"/>
    </row>
    <row r="2505" spans="5:5" customFormat="1" x14ac:dyDescent="0.35">
      <c r="E2505" s="17"/>
    </row>
    <row r="2506" spans="5:5" customFormat="1" x14ac:dyDescent="0.35">
      <c r="E2506" s="17"/>
    </row>
    <row r="2507" spans="5:5" customFormat="1" x14ac:dyDescent="0.35">
      <c r="E2507" s="17"/>
    </row>
    <row r="2508" spans="5:5" customFormat="1" x14ac:dyDescent="0.35">
      <c r="E2508" s="17"/>
    </row>
    <row r="2509" spans="5:5" customFormat="1" x14ac:dyDescent="0.35">
      <c r="E2509" s="17"/>
    </row>
    <row r="2510" spans="5:5" customFormat="1" x14ac:dyDescent="0.35">
      <c r="E2510" s="17"/>
    </row>
    <row r="2511" spans="5:5" customFormat="1" x14ac:dyDescent="0.35">
      <c r="E2511" s="17"/>
    </row>
    <row r="2512" spans="5:5" customFormat="1" x14ac:dyDescent="0.35">
      <c r="E2512" s="17"/>
    </row>
    <row r="2513" spans="5:5" customFormat="1" x14ac:dyDescent="0.35">
      <c r="E2513" s="17"/>
    </row>
    <row r="2514" spans="5:5" customFormat="1" x14ac:dyDescent="0.35">
      <c r="E2514" s="17"/>
    </row>
    <row r="2515" spans="5:5" customFormat="1" x14ac:dyDescent="0.35">
      <c r="E2515" s="17"/>
    </row>
    <row r="2516" spans="5:5" customFormat="1" x14ac:dyDescent="0.35">
      <c r="E2516" s="17"/>
    </row>
    <row r="2517" spans="5:5" customFormat="1" x14ac:dyDescent="0.35">
      <c r="E2517" s="17"/>
    </row>
    <row r="2518" spans="5:5" customFormat="1" x14ac:dyDescent="0.35">
      <c r="E2518" s="17"/>
    </row>
    <row r="2519" spans="5:5" customFormat="1" x14ac:dyDescent="0.35">
      <c r="E2519" s="17"/>
    </row>
    <row r="2520" spans="5:5" customFormat="1" x14ac:dyDescent="0.35">
      <c r="E2520" s="17"/>
    </row>
    <row r="2521" spans="5:5" customFormat="1" x14ac:dyDescent="0.35">
      <c r="E2521" s="17"/>
    </row>
    <row r="2522" spans="5:5" customFormat="1" x14ac:dyDescent="0.35">
      <c r="E2522" s="17"/>
    </row>
    <row r="2523" spans="5:5" customFormat="1" x14ac:dyDescent="0.35">
      <c r="E2523" s="17"/>
    </row>
    <row r="2524" spans="5:5" customFormat="1" x14ac:dyDescent="0.35">
      <c r="E2524" s="17"/>
    </row>
    <row r="2525" spans="5:5" customFormat="1" x14ac:dyDescent="0.35">
      <c r="E2525" s="17"/>
    </row>
    <row r="2526" spans="5:5" customFormat="1" x14ac:dyDescent="0.35">
      <c r="E2526" s="17"/>
    </row>
    <row r="2527" spans="5:5" customFormat="1" x14ac:dyDescent="0.35">
      <c r="E2527" s="17"/>
    </row>
    <row r="2528" spans="5:5" customFormat="1" x14ac:dyDescent="0.35">
      <c r="E2528" s="17"/>
    </row>
    <row r="2529" spans="5:5" customFormat="1" x14ac:dyDescent="0.35">
      <c r="E2529" s="17"/>
    </row>
    <row r="2530" spans="5:5" customFormat="1" x14ac:dyDescent="0.35">
      <c r="E2530" s="17"/>
    </row>
    <row r="2531" spans="5:5" customFormat="1" x14ac:dyDescent="0.35">
      <c r="E2531" s="17"/>
    </row>
    <row r="2532" spans="5:5" customFormat="1" x14ac:dyDescent="0.35">
      <c r="E2532" s="17"/>
    </row>
    <row r="2533" spans="5:5" customFormat="1" x14ac:dyDescent="0.35">
      <c r="E2533" s="17"/>
    </row>
    <row r="2534" spans="5:5" customFormat="1" x14ac:dyDescent="0.35">
      <c r="E2534" s="17"/>
    </row>
    <row r="2535" spans="5:5" customFormat="1" x14ac:dyDescent="0.35">
      <c r="E2535" s="17"/>
    </row>
    <row r="2536" spans="5:5" customFormat="1" x14ac:dyDescent="0.35">
      <c r="E2536" s="17"/>
    </row>
    <row r="2537" spans="5:5" customFormat="1" x14ac:dyDescent="0.35">
      <c r="E2537" s="17"/>
    </row>
    <row r="2538" spans="5:5" customFormat="1" x14ac:dyDescent="0.35">
      <c r="E2538" s="17"/>
    </row>
    <row r="2539" spans="5:5" customFormat="1" x14ac:dyDescent="0.35">
      <c r="E2539" s="17"/>
    </row>
    <row r="2540" spans="5:5" customFormat="1" x14ac:dyDescent="0.35">
      <c r="E2540" s="17"/>
    </row>
    <row r="2541" spans="5:5" customFormat="1" x14ac:dyDescent="0.35">
      <c r="E2541" s="17"/>
    </row>
    <row r="2542" spans="5:5" customFormat="1" x14ac:dyDescent="0.35">
      <c r="E2542" s="17"/>
    </row>
    <row r="2543" spans="5:5" customFormat="1" x14ac:dyDescent="0.35">
      <c r="E2543" s="17"/>
    </row>
    <row r="2544" spans="5:5" customFormat="1" x14ac:dyDescent="0.35">
      <c r="E2544" s="17"/>
    </row>
    <row r="2545" spans="5:5" customFormat="1" x14ac:dyDescent="0.35">
      <c r="E2545" s="17"/>
    </row>
    <row r="2546" spans="5:5" customFormat="1" x14ac:dyDescent="0.35">
      <c r="E2546" s="17"/>
    </row>
    <row r="2547" spans="5:5" customFormat="1" x14ac:dyDescent="0.35">
      <c r="E2547" s="17"/>
    </row>
    <row r="2548" spans="5:5" customFormat="1" x14ac:dyDescent="0.35">
      <c r="E2548" s="17"/>
    </row>
    <row r="2549" spans="5:5" customFormat="1" x14ac:dyDescent="0.35">
      <c r="E2549" s="17"/>
    </row>
    <row r="2550" spans="5:5" customFormat="1" x14ac:dyDescent="0.35">
      <c r="E2550" s="17"/>
    </row>
    <row r="2551" spans="5:5" customFormat="1" x14ac:dyDescent="0.35">
      <c r="E2551" s="17"/>
    </row>
    <row r="2552" spans="5:5" customFormat="1" x14ac:dyDescent="0.35">
      <c r="E2552" s="17"/>
    </row>
    <row r="2553" spans="5:5" customFormat="1" x14ac:dyDescent="0.35">
      <c r="E2553" s="17"/>
    </row>
    <row r="2554" spans="5:5" customFormat="1" x14ac:dyDescent="0.35">
      <c r="E2554" s="17"/>
    </row>
    <row r="2555" spans="5:5" customFormat="1" x14ac:dyDescent="0.35">
      <c r="E2555" s="17"/>
    </row>
    <row r="2556" spans="5:5" customFormat="1" x14ac:dyDescent="0.35">
      <c r="E2556" s="17"/>
    </row>
    <row r="2557" spans="5:5" customFormat="1" x14ac:dyDescent="0.35">
      <c r="E2557" s="17"/>
    </row>
    <row r="2558" spans="5:5" customFormat="1" x14ac:dyDescent="0.35">
      <c r="E2558" s="17"/>
    </row>
    <row r="2559" spans="5:5" customFormat="1" x14ac:dyDescent="0.35">
      <c r="E2559" s="17"/>
    </row>
    <row r="2560" spans="5:5" customFormat="1" x14ac:dyDescent="0.35">
      <c r="E2560" s="17"/>
    </row>
    <row r="2561" spans="5:5" customFormat="1" x14ac:dyDescent="0.35">
      <c r="E2561" s="17"/>
    </row>
    <row r="2562" spans="5:5" customFormat="1" x14ac:dyDescent="0.35">
      <c r="E2562" s="17"/>
    </row>
    <row r="2563" spans="5:5" customFormat="1" x14ac:dyDescent="0.35">
      <c r="E2563" s="17"/>
    </row>
    <row r="2564" spans="5:5" customFormat="1" x14ac:dyDescent="0.35">
      <c r="E2564" s="17"/>
    </row>
    <row r="2565" spans="5:5" customFormat="1" x14ac:dyDescent="0.35">
      <c r="E2565" s="17"/>
    </row>
    <row r="2566" spans="5:5" customFormat="1" x14ac:dyDescent="0.35">
      <c r="E2566" s="17"/>
    </row>
    <row r="2567" spans="5:5" customFormat="1" x14ac:dyDescent="0.35">
      <c r="E2567" s="17"/>
    </row>
    <row r="2568" spans="5:5" customFormat="1" x14ac:dyDescent="0.35">
      <c r="E2568" s="17"/>
    </row>
    <row r="2569" spans="5:5" customFormat="1" x14ac:dyDescent="0.35">
      <c r="E2569" s="17"/>
    </row>
    <row r="2570" spans="5:5" customFormat="1" x14ac:dyDescent="0.35">
      <c r="E2570" s="17"/>
    </row>
    <row r="2571" spans="5:5" customFormat="1" x14ac:dyDescent="0.35">
      <c r="E2571" s="17"/>
    </row>
    <row r="2572" spans="5:5" customFormat="1" x14ac:dyDescent="0.35">
      <c r="E2572" s="17"/>
    </row>
    <row r="2573" spans="5:5" customFormat="1" x14ac:dyDescent="0.35">
      <c r="E2573" s="17"/>
    </row>
    <row r="2574" spans="5:5" customFormat="1" x14ac:dyDescent="0.35">
      <c r="E2574" s="17"/>
    </row>
    <row r="2575" spans="5:5" customFormat="1" x14ac:dyDescent="0.35">
      <c r="E2575" s="17"/>
    </row>
    <row r="2576" spans="5:5" customFormat="1" x14ac:dyDescent="0.35">
      <c r="E2576" s="17"/>
    </row>
    <row r="2577" spans="5:5" customFormat="1" x14ac:dyDescent="0.35">
      <c r="E2577" s="17"/>
    </row>
    <row r="2578" spans="5:5" customFormat="1" x14ac:dyDescent="0.35">
      <c r="E2578" s="17"/>
    </row>
    <row r="2579" spans="5:5" customFormat="1" x14ac:dyDescent="0.35">
      <c r="E2579" s="17"/>
    </row>
    <row r="2580" spans="5:5" customFormat="1" x14ac:dyDescent="0.35">
      <c r="E2580" s="17"/>
    </row>
    <row r="2581" spans="5:5" customFormat="1" x14ac:dyDescent="0.35">
      <c r="E2581" s="17"/>
    </row>
    <row r="2582" spans="5:5" customFormat="1" x14ac:dyDescent="0.35">
      <c r="E2582" s="17"/>
    </row>
    <row r="2583" spans="5:5" customFormat="1" x14ac:dyDescent="0.35">
      <c r="E2583" s="17"/>
    </row>
    <row r="2584" spans="5:5" customFormat="1" x14ac:dyDescent="0.35">
      <c r="E2584" s="17"/>
    </row>
    <row r="2585" spans="5:5" customFormat="1" x14ac:dyDescent="0.35">
      <c r="E2585" s="17"/>
    </row>
    <row r="2586" spans="5:5" customFormat="1" x14ac:dyDescent="0.35">
      <c r="E2586" s="17"/>
    </row>
    <row r="2587" spans="5:5" customFormat="1" x14ac:dyDescent="0.35">
      <c r="E2587" s="17"/>
    </row>
    <row r="2588" spans="5:5" customFormat="1" x14ac:dyDescent="0.35">
      <c r="E2588" s="17"/>
    </row>
    <row r="2589" spans="5:5" customFormat="1" x14ac:dyDescent="0.35">
      <c r="E2589" s="17"/>
    </row>
    <row r="2590" spans="5:5" customFormat="1" x14ac:dyDescent="0.35">
      <c r="E2590" s="17"/>
    </row>
    <row r="2591" spans="5:5" customFormat="1" x14ac:dyDescent="0.35">
      <c r="E2591" s="17"/>
    </row>
    <row r="2592" spans="5:5" customFormat="1" x14ac:dyDescent="0.35">
      <c r="E2592" s="17"/>
    </row>
    <row r="2593" spans="5:5" customFormat="1" x14ac:dyDescent="0.35">
      <c r="E2593" s="17"/>
    </row>
    <row r="2594" spans="5:5" customFormat="1" x14ac:dyDescent="0.35">
      <c r="E2594" s="17"/>
    </row>
    <row r="2595" spans="5:5" customFormat="1" x14ac:dyDescent="0.35">
      <c r="E2595" s="17"/>
    </row>
    <row r="2596" spans="5:5" customFormat="1" x14ac:dyDescent="0.35">
      <c r="E2596" s="17"/>
    </row>
    <row r="2597" spans="5:5" customFormat="1" x14ac:dyDescent="0.35">
      <c r="E2597" s="17"/>
    </row>
    <row r="2598" spans="5:5" customFormat="1" x14ac:dyDescent="0.35">
      <c r="E2598" s="17"/>
    </row>
    <row r="2599" spans="5:5" customFormat="1" x14ac:dyDescent="0.35">
      <c r="E2599" s="17"/>
    </row>
    <row r="2600" spans="5:5" customFormat="1" x14ac:dyDescent="0.35">
      <c r="E2600" s="17"/>
    </row>
    <row r="2601" spans="5:5" customFormat="1" x14ac:dyDescent="0.35">
      <c r="E2601" s="17"/>
    </row>
    <row r="2602" spans="5:5" customFormat="1" x14ac:dyDescent="0.35">
      <c r="E2602" s="17"/>
    </row>
    <row r="2603" spans="5:5" customFormat="1" x14ac:dyDescent="0.35">
      <c r="E2603" s="17"/>
    </row>
    <row r="2604" spans="5:5" customFormat="1" x14ac:dyDescent="0.35">
      <c r="E2604" s="17"/>
    </row>
    <row r="2605" spans="5:5" customFormat="1" x14ac:dyDescent="0.35">
      <c r="E2605" s="17"/>
    </row>
    <row r="2606" spans="5:5" customFormat="1" x14ac:dyDescent="0.35">
      <c r="E2606" s="17"/>
    </row>
    <row r="2607" spans="5:5" customFormat="1" x14ac:dyDescent="0.35">
      <c r="E2607" s="17"/>
    </row>
    <row r="2608" spans="5:5" customFormat="1" x14ac:dyDescent="0.35">
      <c r="E2608" s="17"/>
    </row>
    <row r="2609" spans="5:5" customFormat="1" x14ac:dyDescent="0.35">
      <c r="E2609" s="17"/>
    </row>
    <row r="2610" spans="5:5" customFormat="1" x14ac:dyDescent="0.35">
      <c r="E2610" s="17"/>
    </row>
    <row r="2611" spans="5:5" customFormat="1" x14ac:dyDescent="0.35">
      <c r="E2611" s="17"/>
    </row>
    <row r="2612" spans="5:5" customFormat="1" x14ac:dyDescent="0.35">
      <c r="E2612" s="17"/>
    </row>
    <row r="2613" spans="5:5" customFormat="1" x14ac:dyDescent="0.35">
      <c r="E2613" s="17"/>
    </row>
    <row r="2614" spans="5:5" customFormat="1" x14ac:dyDescent="0.35">
      <c r="E2614" s="17"/>
    </row>
    <row r="2615" spans="5:5" customFormat="1" x14ac:dyDescent="0.35">
      <c r="E2615" s="17"/>
    </row>
    <row r="2616" spans="5:5" customFormat="1" x14ac:dyDescent="0.35">
      <c r="E2616" s="17"/>
    </row>
    <row r="2617" spans="5:5" customFormat="1" x14ac:dyDescent="0.35">
      <c r="E2617" s="17"/>
    </row>
    <row r="2618" spans="5:5" customFormat="1" x14ac:dyDescent="0.35">
      <c r="E2618" s="17"/>
    </row>
    <row r="2619" spans="5:5" customFormat="1" x14ac:dyDescent="0.35">
      <c r="E2619" s="17"/>
    </row>
    <row r="2620" spans="5:5" customFormat="1" x14ac:dyDescent="0.35">
      <c r="E2620" s="17"/>
    </row>
    <row r="2621" spans="5:5" customFormat="1" x14ac:dyDescent="0.35">
      <c r="E2621" s="17"/>
    </row>
    <row r="2622" spans="5:5" customFormat="1" x14ac:dyDescent="0.35">
      <c r="E2622" s="17"/>
    </row>
    <row r="2623" spans="5:5" customFormat="1" x14ac:dyDescent="0.35">
      <c r="E2623" s="17"/>
    </row>
    <row r="2624" spans="5:5" customFormat="1" x14ac:dyDescent="0.35">
      <c r="E2624" s="17"/>
    </row>
    <row r="2625" spans="5:5" customFormat="1" x14ac:dyDescent="0.35">
      <c r="E2625" s="17"/>
    </row>
    <row r="2626" spans="5:5" customFormat="1" x14ac:dyDescent="0.35">
      <c r="E2626" s="17"/>
    </row>
    <row r="2627" spans="5:5" customFormat="1" x14ac:dyDescent="0.35">
      <c r="E2627" s="17"/>
    </row>
    <row r="2628" spans="5:5" customFormat="1" x14ac:dyDescent="0.35">
      <c r="E2628" s="17"/>
    </row>
    <row r="2629" spans="5:5" customFormat="1" x14ac:dyDescent="0.35">
      <c r="E2629" s="17"/>
    </row>
    <row r="2630" spans="5:5" customFormat="1" x14ac:dyDescent="0.35">
      <c r="E2630" s="17"/>
    </row>
    <row r="2631" spans="5:5" customFormat="1" x14ac:dyDescent="0.35">
      <c r="E2631" s="17"/>
    </row>
    <row r="2632" spans="5:5" customFormat="1" x14ac:dyDescent="0.35">
      <c r="E2632" s="17"/>
    </row>
    <row r="2633" spans="5:5" customFormat="1" x14ac:dyDescent="0.35">
      <c r="E2633" s="17"/>
    </row>
    <row r="2634" spans="5:5" customFormat="1" x14ac:dyDescent="0.35">
      <c r="E2634" s="17"/>
    </row>
    <row r="2635" spans="5:5" customFormat="1" x14ac:dyDescent="0.35">
      <c r="E2635" s="17"/>
    </row>
    <row r="2636" spans="5:5" customFormat="1" x14ac:dyDescent="0.35">
      <c r="E2636" s="17"/>
    </row>
    <row r="2637" spans="5:5" customFormat="1" x14ac:dyDescent="0.35">
      <c r="E2637" s="17"/>
    </row>
    <row r="2638" spans="5:5" customFormat="1" x14ac:dyDescent="0.35">
      <c r="E2638" s="17"/>
    </row>
    <row r="2639" spans="5:5" customFormat="1" x14ac:dyDescent="0.35">
      <c r="E2639" s="17"/>
    </row>
    <row r="2640" spans="5:5" customFormat="1" x14ac:dyDescent="0.35">
      <c r="E2640" s="17"/>
    </row>
    <row r="2641" spans="5:5" customFormat="1" x14ac:dyDescent="0.35">
      <c r="E2641" s="17"/>
    </row>
    <row r="2642" spans="5:5" customFormat="1" x14ac:dyDescent="0.35">
      <c r="E2642" s="17"/>
    </row>
    <row r="2643" spans="5:5" customFormat="1" x14ac:dyDescent="0.35">
      <c r="E2643" s="17"/>
    </row>
    <row r="2644" spans="5:5" customFormat="1" x14ac:dyDescent="0.35">
      <c r="E2644" s="17"/>
    </row>
    <row r="2645" spans="5:5" customFormat="1" x14ac:dyDescent="0.35">
      <c r="E2645" s="17"/>
    </row>
    <row r="2646" spans="5:5" customFormat="1" x14ac:dyDescent="0.35">
      <c r="E2646" s="17"/>
    </row>
    <row r="2647" spans="5:5" customFormat="1" x14ac:dyDescent="0.35">
      <c r="E2647" s="17"/>
    </row>
    <row r="2648" spans="5:5" customFormat="1" x14ac:dyDescent="0.35">
      <c r="E2648" s="17"/>
    </row>
    <row r="2649" spans="5:5" customFormat="1" x14ac:dyDescent="0.35">
      <c r="E2649" s="17"/>
    </row>
    <row r="2650" spans="5:5" customFormat="1" x14ac:dyDescent="0.35">
      <c r="E2650" s="17"/>
    </row>
    <row r="2651" spans="5:5" customFormat="1" x14ac:dyDescent="0.35">
      <c r="E2651" s="17"/>
    </row>
    <row r="2652" spans="5:5" customFormat="1" x14ac:dyDescent="0.35">
      <c r="E2652" s="17"/>
    </row>
    <row r="2653" spans="5:5" customFormat="1" x14ac:dyDescent="0.35">
      <c r="E2653" s="17"/>
    </row>
    <row r="2654" spans="5:5" customFormat="1" x14ac:dyDescent="0.35">
      <c r="E2654" s="17"/>
    </row>
    <row r="2655" spans="5:5" customFormat="1" x14ac:dyDescent="0.35">
      <c r="E2655" s="17"/>
    </row>
    <row r="2656" spans="5:5" customFormat="1" x14ac:dyDescent="0.35">
      <c r="E2656" s="17"/>
    </row>
    <row r="2657" spans="5:5" customFormat="1" x14ac:dyDescent="0.35">
      <c r="E2657" s="17"/>
    </row>
    <row r="2658" spans="5:5" customFormat="1" x14ac:dyDescent="0.35">
      <c r="E2658" s="17"/>
    </row>
    <row r="2659" spans="5:5" customFormat="1" x14ac:dyDescent="0.35">
      <c r="E2659" s="17"/>
    </row>
    <row r="2660" spans="5:5" customFormat="1" x14ac:dyDescent="0.35">
      <c r="E2660" s="17"/>
    </row>
    <row r="2661" spans="5:5" customFormat="1" x14ac:dyDescent="0.35">
      <c r="E2661" s="17"/>
    </row>
    <row r="2662" spans="5:5" customFormat="1" x14ac:dyDescent="0.35">
      <c r="E2662" s="17"/>
    </row>
    <row r="2663" spans="5:5" customFormat="1" x14ac:dyDescent="0.35">
      <c r="E2663" s="17"/>
    </row>
    <row r="2664" spans="5:5" customFormat="1" x14ac:dyDescent="0.35">
      <c r="E2664" s="17"/>
    </row>
    <row r="2665" spans="5:5" customFormat="1" x14ac:dyDescent="0.35">
      <c r="E2665" s="17"/>
    </row>
    <row r="2666" spans="5:5" customFormat="1" x14ac:dyDescent="0.35">
      <c r="E2666" s="17"/>
    </row>
    <row r="2667" spans="5:5" customFormat="1" x14ac:dyDescent="0.35">
      <c r="E2667" s="17"/>
    </row>
    <row r="2668" spans="5:5" customFormat="1" x14ac:dyDescent="0.35">
      <c r="E2668" s="17"/>
    </row>
    <row r="2669" spans="5:5" customFormat="1" x14ac:dyDescent="0.35">
      <c r="E2669" s="17"/>
    </row>
    <row r="2670" spans="5:5" customFormat="1" x14ac:dyDescent="0.35">
      <c r="E2670" s="17"/>
    </row>
    <row r="2671" spans="5:5" customFormat="1" x14ac:dyDescent="0.35">
      <c r="E2671" s="17"/>
    </row>
    <row r="2672" spans="5:5" customFormat="1" x14ac:dyDescent="0.35">
      <c r="E2672" s="17"/>
    </row>
    <row r="2673" spans="5:5" customFormat="1" x14ac:dyDescent="0.35">
      <c r="E2673" s="17"/>
    </row>
    <row r="2674" spans="5:5" customFormat="1" x14ac:dyDescent="0.35">
      <c r="E2674" s="17"/>
    </row>
    <row r="2675" spans="5:5" customFormat="1" x14ac:dyDescent="0.35">
      <c r="E2675" s="17"/>
    </row>
    <row r="2676" spans="5:5" customFormat="1" x14ac:dyDescent="0.35">
      <c r="E2676" s="17"/>
    </row>
    <row r="2677" spans="5:5" customFormat="1" x14ac:dyDescent="0.35">
      <c r="E2677" s="17"/>
    </row>
    <row r="2678" spans="5:5" customFormat="1" x14ac:dyDescent="0.35">
      <c r="E2678" s="17"/>
    </row>
    <row r="2679" spans="5:5" customFormat="1" x14ac:dyDescent="0.35">
      <c r="E2679" s="17"/>
    </row>
    <row r="2680" spans="5:5" customFormat="1" x14ac:dyDescent="0.35">
      <c r="E2680" s="17"/>
    </row>
    <row r="2681" spans="5:5" customFormat="1" x14ac:dyDescent="0.35">
      <c r="E2681" s="17"/>
    </row>
    <row r="2682" spans="5:5" customFormat="1" x14ac:dyDescent="0.35">
      <c r="E2682" s="17"/>
    </row>
    <row r="2683" spans="5:5" customFormat="1" x14ac:dyDescent="0.35">
      <c r="E2683" s="17"/>
    </row>
    <row r="2684" spans="5:5" customFormat="1" x14ac:dyDescent="0.35">
      <c r="E2684" s="17"/>
    </row>
    <row r="2685" spans="5:5" customFormat="1" x14ac:dyDescent="0.35">
      <c r="E2685" s="17"/>
    </row>
    <row r="2686" spans="5:5" customFormat="1" x14ac:dyDescent="0.35">
      <c r="E2686" s="17"/>
    </row>
    <row r="2687" spans="5:5" customFormat="1" x14ac:dyDescent="0.35">
      <c r="E2687" s="17"/>
    </row>
    <row r="2688" spans="5:5" customFormat="1" x14ac:dyDescent="0.35">
      <c r="E2688" s="17"/>
    </row>
    <row r="2689" spans="5:5" customFormat="1" x14ac:dyDescent="0.35">
      <c r="E2689" s="17"/>
    </row>
    <row r="2690" spans="5:5" customFormat="1" x14ac:dyDescent="0.35">
      <c r="E2690" s="17"/>
    </row>
    <row r="2691" spans="5:5" customFormat="1" x14ac:dyDescent="0.35">
      <c r="E2691" s="17"/>
    </row>
    <row r="2692" spans="5:5" customFormat="1" x14ac:dyDescent="0.35">
      <c r="E2692" s="17"/>
    </row>
    <row r="2693" spans="5:5" customFormat="1" x14ac:dyDescent="0.35">
      <c r="E2693" s="17"/>
    </row>
    <row r="2694" spans="5:5" customFormat="1" x14ac:dyDescent="0.35">
      <c r="E2694" s="17"/>
    </row>
    <row r="2695" spans="5:5" customFormat="1" x14ac:dyDescent="0.35">
      <c r="E2695" s="17"/>
    </row>
    <row r="2696" spans="5:5" customFormat="1" x14ac:dyDescent="0.35">
      <c r="E2696" s="17"/>
    </row>
    <row r="2697" spans="5:5" customFormat="1" x14ac:dyDescent="0.35">
      <c r="E2697" s="17"/>
    </row>
    <row r="2698" spans="5:5" customFormat="1" x14ac:dyDescent="0.35">
      <c r="E2698" s="17"/>
    </row>
    <row r="2699" spans="5:5" customFormat="1" x14ac:dyDescent="0.35">
      <c r="E2699" s="17"/>
    </row>
    <row r="2700" spans="5:5" customFormat="1" x14ac:dyDescent="0.35">
      <c r="E2700" s="17"/>
    </row>
    <row r="2701" spans="5:5" customFormat="1" x14ac:dyDescent="0.35">
      <c r="E2701" s="17"/>
    </row>
    <row r="2702" spans="5:5" customFormat="1" x14ac:dyDescent="0.35">
      <c r="E2702" s="17"/>
    </row>
    <row r="2703" spans="5:5" customFormat="1" x14ac:dyDescent="0.35">
      <c r="E2703" s="17"/>
    </row>
    <row r="2704" spans="5:5" customFormat="1" x14ac:dyDescent="0.35">
      <c r="E2704" s="17"/>
    </row>
    <row r="2705" spans="5:5" customFormat="1" x14ac:dyDescent="0.35">
      <c r="E2705" s="17"/>
    </row>
    <row r="2706" spans="5:5" customFormat="1" x14ac:dyDescent="0.35">
      <c r="E2706" s="17"/>
    </row>
    <row r="2707" spans="5:5" customFormat="1" x14ac:dyDescent="0.35">
      <c r="E2707" s="17"/>
    </row>
    <row r="2708" spans="5:5" customFormat="1" x14ac:dyDescent="0.35">
      <c r="E2708" s="17"/>
    </row>
    <row r="2709" spans="5:5" customFormat="1" x14ac:dyDescent="0.35">
      <c r="E2709" s="17"/>
    </row>
    <row r="2710" spans="5:5" customFormat="1" x14ac:dyDescent="0.35">
      <c r="E2710" s="17"/>
    </row>
    <row r="2711" spans="5:5" customFormat="1" x14ac:dyDescent="0.35">
      <c r="E2711" s="17"/>
    </row>
    <row r="2712" spans="5:5" customFormat="1" x14ac:dyDescent="0.35">
      <c r="E2712" s="17"/>
    </row>
    <row r="2713" spans="5:5" customFormat="1" x14ac:dyDescent="0.35">
      <c r="E2713" s="17"/>
    </row>
    <row r="2714" spans="5:5" customFormat="1" x14ac:dyDescent="0.35">
      <c r="E2714" s="17"/>
    </row>
    <row r="2715" spans="5:5" customFormat="1" x14ac:dyDescent="0.35">
      <c r="E2715" s="17"/>
    </row>
    <row r="2716" spans="5:5" customFormat="1" x14ac:dyDescent="0.35">
      <c r="E2716" s="17"/>
    </row>
    <row r="2717" spans="5:5" customFormat="1" x14ac:dyDescent="0.35">
      <c r="E2717" s="17"/>
    </row>
    <row r="2718" spans="5:5" customFormat="1" x14ac:dyDescent="0.35">
      <c r="E2718" s="17"/>
    </row>
    <row r="2719" spans="5:5" customFormat="1" x14ac:dyDescent="0.35">
      <c r="E2719" s="17"/>
    </row>
    <row r="2720" spans="5:5" customFormat="1" x14ac:dyDescent="0.35">
      <c r="E2720" s="17"/>
    </row>
    <row r="2721" spans="5:5" customFormat="1" x14ac:dyDescent="0.35">
      <c r="E2721" s="17"/>
    </row>
    <row r="2722" spans="5:5" customFormat="1" x14ac:dyDescent="0.35">
      <c r="E2722" s="17"/>
    </row>
    <row r="2723" spans="5:5" customFormat="1" x14ac:dyDescent="0.35">
      <c r="E2723" s="17"/>
    </row>
    <row r="2724" spans="5:5" customFormat="1" x14ac:dyDescent="0.35">
      <c r="E2724" s="17"/>
    </row>
    <row r="2725" spans="5:5" customFormat="1" x14ac:dyDescent="0.35">
      <c r="E2725" s="17"/>
    </row>
    <row r="2726" spans="5:5" customFormat="1" x14ac:dyDescent="0.35">
      <c r="E2726" s="17"/>
    </row>
    <row r="2727" spans="5:5" customFormat="1" x14ac:dyDescent="0.35">
      <c r="E2727" s="17"/>
    </row>
    <row r="2728" spans="5:5" customFormat="1" x14ac:dyDescent="0.35">
      <c r="E2728" s="17"/>
    </row>
    <row r="2729" spans="5:5" customFormat="1" x14ac:dyDescent="0.35">
      <c r="E2729" s="17"/>
    </row>
    <row r="2730" spans="5:5" customFormat="1" x14ac:dyDescent="0.35">
      <c r="E2730" s="17"/>
    </row>
    <row r="2731" spans="5:5" customFormat="1" x14ac:dyDescent="0.35">
      <c r="E2731" s="17"/>
    </row>
    <row r="2732" spans="5:5" customFormat="1" x14ac:dyDescent="0.35">
      <c r="E2732" s="17"/>
    </row>
    <row r="2733" spans="5:5" customFormat="1" x14ac:dyDescent="0.35">
      <c r="E2733" s="17"/>
    </row>
    <row r="2734" spans="5:5" customFormat="1" x14ac:dyDescent="0.35">
      <c r="E2734" s="17"/>
    </row>
    <row r="2735" spans="5:5" customFormat="1" x14ac:dyDescent="0.35">
      <c r="E2735" s="17"/>
    </row>
    <row r="2736" spans="5:5" customFormat="1" x14ac:dyDescent="0.35">
      <c r="E2736" s="17"/>
    </row>
    <row r="2737" spans="5:5" customFormat="1" x14ac:dyDescent="0.35">
      <c r="E2737" s="17"/>
    </row>
    <row r="2738" spans="5:5" customFormat="1" x14ac:dyDescent="0.35">
      <c r="E2738" s="17"/>
    </row>
    <row r="2739" spans="5:5" customFormat="1" x14ac:dyDescent="0.35">
      <c r="E2739" s="17"/>
    </row>
    <row r="2740" spans="5:5" customFormat="1" x14ac:dyDescent="0.35">
      <c r="E2740" s="17"/>
    </row>
    <row r="2741" spans="5:5" customFormat="1" x14ac:dyDescent="0.35">
      <c r="E2741" s="17"/>
    </row>
    <row r="2742" spans="5:5" customFormat="1" x14ac:dyDescent="0.35">
      <c r="E2742" s="17"/>
    </row>
    <row r="2743" spans="5:5" customFormat="1" x14ac:dyDescent="0.35">
      <c r="E2743" s="17"/>
    </row>
    <row r="2744" spans="5:5" customFormat="1" x14ac:dyDescent="0.35">
      <c r="E2744" s="17"/>
    </row>
    <row r="2745" spans="5:5" customFormat="1" x14ac:dyDescent="0.35">
      <c r="E2745" s="17"/>
    </row>
    <row r="2746" spans="5:5" customFormat="1" x14ac:dyDescent="0.35">
      <c r="E2746" s="17"/>
    </row>
    <row r="2747" spans="5:5" customFormat="1" x14ac:dyDescent="0.35">
      <c r="E2747" s="17"/>
    </row>
    <row r="2748" spans="5:5" customFormat="1" x14ac:dyDescent="0.35">
      <c r="E2748" s="17"/>
    </row>
    <row r="2749" spans="5:5" customFormat="1" x14ac:dyDescent="0.35">
      <c r="E2749" s="17"/>
    </row>
    <row r="2750" spans="5:5" customFormat="1" x14ac:dyDescent="0.35">
      <c r="E2750" s="17"/>
    </row>
    <row r="2751" spans="5:5" customFormat="1" x14ac:dyDescent="0.35">
      <c r="E2751" s="17"/>
    </row>
    <row r="2752" spans="5:5" customFormat="1" x14ac:dyDescent="0.35">
      <c r="E2752" s="17"/>
    </row>
    <row r="2753" spans="5:5" customFormat="1" x14ac:dyDescent="0.35">
      <c r="E2753" s="17"/>
    </row>
    <row r="2754" spans="5:5" customFormat="1" x14ac:dyDescent="0.35">
      <c r="E2754" s="17"/>
    </row>
    <row r="2755" spans="5:5" customFormat="1" x14ac:dyDescent="0.35">
      <c r="E2755" s="17"/>
    </row>
    <row r="2756" spans="5:5" customFormat="1" x14ac:dyDescent="0.35">
      <c r="E2756" s="17"/>
    </row>
    <row r="2757" spans="5:5" customFormat="1" x14ac:dyDescent="0.35">
      <c r="E2757" s="17"/>
    </row>
    <row r="2758" spans="5:5" customFormat="1" x14ac:dyDescent="0.35">
      <c r="E2758" s="17"/>
    </row>
    <row r="2759" spans="5:5" customFormat="1" x14ac:dyDescent="0.35">
      <c r="E2759" s="17"/>
    </row>
    <row r="2760" spans="5:5" customFormat="1" x14ac:dyDescent="0.35">
      <c r="E2760" s="17"/>
    </row>
    <row r="2761" spans="5:5" customFormat="1" x14ac:dyDescent="0.35">
      <c r="E2761" s="17"/>
    </row>
    <row r="2762" spans="5:5" customFormat="1" x14ac:dyDescent="0.35">
      <c r="E2762" s="17"/>
    </row>
    <row r="2763" spans="5:5" customFormat="1" x14ac:dyDescent="0.35">
      <c r="E2763" s="17"/>
    </row>
    <row r="2764" spans="5:5" customFormat="1" x14ac:dyDescent="0.35">
      <c r="E2764" s="17"/>
    </row>
    <row r="2765" spans="5:5" customFormat="1" x14ac:dyDescent="0.35">
      <c r="E2765" s="17"/>
    </row>
    <row r="2766" spans="5:5" customFormat="1" x14ac:dyDescent="0.35">
      <c r="E2766" s="17"/>
    </row>
    <row r="2767" spans="5:5" customFormat="1" x14ac:dyDescent="0.35">
      <c r="E2767" s="17"/>
    </row>
    <row r="2768" spans="5:5" customFormat="1" x14ac:dyDescent="0.35">
      <c r="E2768" s="17"/>
    </row>
    <row r="2769" spans="5:5" customFormat="1" x14ac:dyDescent="0.35">
      <c r="E2769" s="17"/>
    </row>
    <row r="2770" spans="5:5" customFormat="1" x14ac:dyDescent="0.35">
      <c r="E2770" s="17"/>
    </row>
    <row r="2771" spans="5:5" customFormat="1" x14ac:dyDescent="0.35">
      <c r="E2771" s="17"/>
    </row>
    <row r="2772" spans="5:5" customFormat="1" x14ac:dyDescent="0.35">
      <c r="E2772" s="17"/>
    </row>
    <row r="2773" spans="5:5" customFormat="1" x14ac:dyDescent="0.35">
      <c r="E2773" s="17"/>
    </row>
    <row r="2774" spans="5:5" customFormat="1" x14ac:dyDescent="0.35">
      <c r="E2774" s="17"/>
    </row>
    <row r="2775" spans="5:5" customFormat="1" x14ac:dyDescent="0.35">
      <c r="E2775" s="17"/>
    </row>
    <row r="2776" spans="5:5" customFormat="1" x14ac:dyDescent="0.35">
      <c r="E2776" s="17"/>
    </row>
    <row r="2777" spans="5:5" customFormat="1" x14ac:dyDescent="0.35">
      <c r="E2777" s="17"/>
    </row>
    <row r="2778" spans="5:5" customFormat="1" x14ac:dyDescent="0.35">
      <c r="E2778" s="17"/>
    </row>
    <row r="2779" spans="5:5" customFormat="1" x14ac:dyDescent="0.35">
      <c r="E2779" s="17"/>
    </row>
    <row r="2780" spans="5:5" customFormat="1" x14ac:dyDescent="0.35">
      <c r="E2780" s="17"/>
    </row>
    <row r="2781" spans="5:5" customFormat="1" x14ac:dyDescent="0.35">
      <c r="E2781" s="17"/>
    </row>
    <row r="2782" spans="5:5" customFormat="1" x14ac:dyDescent="0.35">
      <c r="E2782" s="17"/>
    </row>
    <row r="2783" spans="5:5" customFormat="1" x14ac:dyDescent="0.35">
      <c r="E2783" s="17"/>
    </row>
    <row r="2784" spans="5:5" customFormat="1" x14ac:dyDescent="0.35">
      <c r="E2784" s="17"/>
    </row>
    <row r="2785" spans="5:5" customFormat="1" x14ac:dyDescent="0.35">
      <c r="E2785" s="17"/>
    </row>
    <row r="2786" spans="5:5" customFormat="1" x14ac:dyDescent="0.35">
      <c r="E2786" s="17"/>
    </row>
    <row r="2787" spans="5:5" customFormat="1" x14ac:dyDescent="0.35">
      <c r="E2787" s="17"/>
    </row>
    <row r="2788" spans="5:5" customFormat="1" x14ac:dyDescent="0.35">
      <c r="E2788" s="17"/>
    </row>
    <row r="2789" spans="5:5" customFormat="1" x14ac:dyDescent="0.35">
      <c r="E2789" s="17"/>
    </row>
    <row r="2790" spans="5:5" customFormat="1" x14ac:dyDescent="0.35">
      <c r="E2790" s="17"/>
    </row>
    <row r="2791" spans="5:5" customFormat="1" x14ac:dyDescent="0.35">
      <c r="E2791" s="17"/>
    </row>
    <row r="2792" spans="5:5" customFormat="1" x14ac:dyDescent="0.35">
      <c r="E2792" s="17"/>
    </row>
    <row r="2793" spans="5:5" customFormat="1" x14ac:dyDescent="0.35">
      <c r="E2793" s="17"/>
    </row>
    <row r="2794" spans="5:5" customFormat="1" x14ac:dyDescent="0.35">
      <c r="E2794" s="17"/>
    </row>
    <row r="2795" spans="5:5" customFormat="1" x14ac:dyDescent="0.35">
      <c r="E2795" s="17"/>
    </row>
    <row r="2796" spans="5:5" customFormat="1" x14ac:dyDescent="0.35">
      <c r="E2796" s="17"/>
    </row>
    <row r="2797" spans="5:5" customFormat="1" x14ac:dyDescent="0.35">
      <c r="E2797" s="17"/>
    </row>
    <row r="2798" spans="5:5" customFormat="1" x14ac:dyDescent="0.35">
      <c r="E2798" s="17"/>
    </row>
    <row r="2799" spans="5:5" customFormat="1" x14ac:dyDescent="0.35">
      <c r="E2799" s="17"/>
    </row>
    <row r="2800" spans="5:5" customFormat="1" x14ac:dyDescent="0.35">
      <c r="E2800" s="17"/>
    </row>
    <row r="2801" spans="5:5" customFormat="1" x14ac:dyDescent="0.35">
      <c r="E2801" s="17"/>
    </row>
    <row r="2802" spans="5:5" customFormat="1" x14ac:dyDescent="0.35">
      <c r="E2802" s="17"/>
    </row>
    <row r="2803" spans="5:5" customFormat="1" x14ac:dyDescent="0.35">
      <c r="E2803" s="17"/>
    </row>
    <row r="2804" spans="5:5" customFormat="1" x14ac:dyDescent="0.35">
      <c r="E2804" s="17"/>
    </row>
    <row r="2805" spans="5:5" customFormat="1" x14ac:dyDescent="0.35">
      <c r="E2805" s="17"/>
    </row>
    <row r="2806" spans="5:5" customFormat="1" x14ac:dyDescent="0.35">
      <c r="E2806" s="17"/>
    </row>
    <row r="2807" spans="5:5" customFormat="1" x14ac:dyDescent="0.35">
      <c r="E2807" s="17"/>
    </row>
    <row r="2808" spans="5:5" customFormat="1" x14ac:dyDescent="0.35">
      <c r="E2808" s="17"/>
    </row>
    <row r="2809" spans="5:5" customFormat="1" x14ac:dyDescent="0.35">
      <c r="E2809" s="17"/>
    </row>
    <row r="2810" spans="5:5" customFormat="1" x14ac:dyDescent="0.35">
      <c r="E2810" s="17"/>
    </row>
    <row r="2811" spans="5:5" customFormat="1" x14ac:dyDescent="0.35">
      <c r="E2811" s="17"/>
    </row>
    <row r="2812" spans="5:5" customFormat="1" x14ac:dyDescent="0.35">
      <c r="E2812" s="17"/>
    </row>
    <row r="2813" spans="5:5" customFormat="1" x14ac:dyDescent="0.35">
      <c r="E2813" s="17"/>
    </row>
    <row r="2814" spans="5:5" customFormat="1" x14ac:dyDescent="0.35">
      <c r="E2814" s="17"/>
    </row>
    <row r="2815" spans="5:5" customFormat="1" x14ac:dyDescent="0.35">
      <c r="E2815" s="17"/>
    </row>
    <row r="2816" spans="5:5" customFormat="1" x14ac:dyDescent="0.35">
      <c r="E2816" s="17"/>
    </row>
    <row r="2817" spans="5:5" customFormat="1" x14ac:dyDescent="0.35">
      <c r="E2817" s="17"/>
    </row>
    <row r="2818" spans="5:5" customFormat="1" x14ac:dyDescent="0.35">
      <c r="E2818" s="17"/>
    </row>
    <row r="2819" spans="5:5" customFormat="1" x14ac:dyDescent="0.35">
      <c r="E2819" s="17"/>
    </row>
    <row r="2820" spans="5:5" customFormat="1" x14ac:dyDescent="0.35">
      <c r="E2820" s="17"/>
    </row>
    <row r="2821" spans="5:5" customFormat="1" x14ac:dyDescent="0.35">
      <c r="E2821" s="17"/>
    </row>
    <row r="2822" spans="5:5" customFormat="1" x14ac:dyDescent="0.35">
      <c r="E2822" s="17"/>
    </row>
    <row r="2823" spans="5:5" customFormat="1" x14ac:dyDescent="0.35">
      <c r="E2823" s="17"/>
    </row>
    <row r="2824" spans="5:5" customFormat="1" x14ac:dyDescent="0.35">
      <c r="E2824" s="17"/>
    </row>
    <row r="2825" spans="5:5" customFormat="1" x14ac:dyDescent="0.35">
      <c r="E2825" s="17"/>
    </row>
    <row r="2826" spans="5:5" customFormat="1" x14ac:dyDescent="0.35">
      <c r="E2826" s="17"/>
    </row>
    <row r="2827" spans="5:5" customFormat="1" x14ac:dyDescent="0.35">
      <c r="E2827" s="17"/>
    </row>
    <row r="2828" spans="5:5" customFormat="1" x14ac:dyDescent="0.35">
      <c r="E2828" s="17"/>
    </row>
    <row r="2829" spans="5:5" customFormat="1" x14ac:dyDescent="0.35">
      <c r="E2829" s="17"/>
    </row>
    <row r="2830" spans="5:5" customFormat="1" x14ac:dyDescent="0.35">
      <c r="E2830" s="17"/>
    </row>
    <row r="2831" spans="5:5" customFormat="1" x14ac:dyDescent="0.35">
      <c r="E2831" s="17"/>
    </row>
    <row r="2832" spans="5:5" customFormat="1" x14ac:dyDescent="0.35">
      <c r="E2832" s="17"/>
    </row>
    <row r="2833" spans="5:5" customFormat="1" x14ac:dyDescent="0.35">
      <c r="E2833" s="17"/>
    </row>
    <row r="2834" spans="5:5" customFormat="1" x14ac:dyDescent="0.35">
      <c r="E2834" s="17"/>
    </row>
    <row r="2835" spans="5:5" customFormat="1" x14ac:dyDescent="0.35">
      <c r="E2835" s="17"/>
    </row>
    <row r="2836" spans="5:5" customFormat="1" x14ac:dyDescent="0.35">
      <c r="E2836" s="17"/>
    </row>
    <row r="2837" spans="5:5" customFormat="1" x14ac:dyDescent="0.35">
      <c r="E2837" s="17"/>
    </row>
    <row r="2838" spans="5:5" customFormat="1" x14ac:dyDescent="0.35">
      <c r="E2838" s="17"/>
    </row>
    <row r="2839" spans="5:5" customFormat="1" x14ac:dyDescent="0.35">
      <c r="E2839" s="17"/>
    </row>
    <row r="2840" spans="5:5" customFormat="1" x14ac:dyDescent="0.35">
      <c r="E2840" s="17"/>
    </row>
    <row r="2841" spans="5:5" customFormat="1" x14ac:dyDescent="0.35">
      <c r="E2841" s="17"/>
    </row>
    <row r="2842" spans="5:5" customFormat="1" x14ac:dyDescent="0.35">
      <c r="E2842" s="17"/>
    </row>
    <row r="2843" spans="5:5" customFormat="1" x14ac:dyDescent="0.35">
      <c r="E2843" s="17"/>
    </row>
    <row r="2844" spans="5:5" customFormat="1" x14ac:dyDescent="0.35">
      <c r="E2844" s="17"/>
    </row>
    <row r="2845" spans="5:5" customFormat="1" x14ac:dyDescent="0.35">
      <c r="E2845" s="17"/>
    </row>
    <row r="2846" spans="5:5" customFormat="1" x14ac:dyDescent="0.35">
      <c r="E2846" s="17"/>
    </row>
    <row r="2847" spans="5:5" customFormat="1" x14ac:dyDescent="0.35">
      <c r="E2847" s="17"/>
    </row>
    <row r="2848" spans="5:5" customFormat="1" x14ac:dyDescent="0.35">
      <c r="E2848" s="17"/>
    </row>
    <row r="2849" spans="5:5" customFormat="1" x14ac:dyDescent="0.35">
      <c r="E2849" s="17"/>
    </row>
    <row r="2850" spans="5:5" customFormat="1" x14ac:dyDescent="0.35">
      <c r="E2850" s="17"/>
    </row>
    <row r="2851" spans="5:5" customFormat="1" x14ac:dyDescent="0.35">
      <c r="E2851" s="17"/>
    </row>
    <row r="2852" spans="5:5" customFormat="1" x14ac:dyDescent="0.35">
      <c r="E2852" s="17"/>
    </row>
    <row r="2853" spans="5:5" customFormat="1" x14ac:dyDescent="0.35">
      <c r="E2853" s="17"/>
    </row>
    <row r="2854" spans="5:5" customFormat="1" x14ac:dyDescent="0.35">
      <c r="E2854" s="17"/>
    </row>
    <row r="2855" spans="5:5" customFormat="1" x14ac:dyDescent="0.35">
      <c r="E2855" s="17"/>
    </row>
    <row r="2856" spans="5:5" customFormat="1" x14ac:dyDescent="0.35">
      <c r="E2856" s="17"/>
    </row>
    <row r="2857" spans="5:5" customFormat="1" x14ac:dyDescent="0.35">
      <c r="E2857" s="17"/>
    </row>
    <row r="2858" spans="5:5" customFormat="1" x14ac:dyDescent="0.35">
      <c r="E2858" s="17"/>
    </row>
    <row r="2859" spans="5:5" customFormat="1" x14ac:dyDescent="0.35">
      <c r="E2859" s="17"/>
    </row>
    <row r="2860" spans="5:5" customFormat="1" x14ac:dyDescent="0.35">
      <c r="E2860" s="17"/>
    </row>
    <row r="2861" spans="5:5" customFormat="1" x14ac:dyDescent="0.35">
      <c r="E2861" s="17"/>
    </row>
    <row r="2862" spans="5:5" customFormat="1" x14ac:dyDescent="0.35">
      <c r="E2862" s="17"/>
    </row>
    <row r="2863" spans="5:5" customFormat="1" x14ac:dyDescent="0.35">
      <c r="E2863" s="17"/>
    </row>
    <row r="2864" spans="5:5" customFormat="1" x14ac:dyDescent="0.35">
      <c r="E2864" s="17"/>
    </row>
    <row r="2865" spans="5:5" customFormat="1" x14ac:dyDescent="0.35">
      <c r="E2865" s="17"/>
    </row>
    <row r="2866" spans="5:5" customFormat="1" x14ac:dyDescent="0.35">
      <c r="E2866" s="17"/>
    </row>
    <row r="2867" spans="5:5" customFormat="1" x14ac:dyDescent="0.35">
      <c r="E2867" s="17"/>
    </row>
    <row r="2868" spans="5:5" customFormat="1" x14ac:dyDescent="0.35">
      <c r="E2868" s="17"/>
    </row>
    <row r="2869" spans="5:5" customFormat="1" x14ac:dyDescent="0.35">
      <c r="E2869" s="17"/>
    </row>
    <row r="2870" spans="5:5" customFormat="1" x14ac:dyDescent="0.35">
      <c r="E2870" s="17"/>
    </row>
    <row r="2871" spans="5:5" customFormat="1" x14ac:dyDescent="0.35">
      <c r="E2871" s="17"/>
    </row>
    <row r="2872" spans="5:5" customFormat="1" x14ac:dyDescent="0.35">
      <c r="E2872" s="17"/>
    </row>
    <row r="2873" spans="5:5" customFormat="1" x14ac:dyDescent="0.35">
      <c r="E2873" s="17"/>
    </row>
    <row r="2874" spans="5:5" customFormat="1" x14ac:dyDescent="0.35">
      <c r="E2874" s="17"/>
    </row>
    <row r="2875" spans="5:5" customFormat="1" x14ac:dyDescent="0.35">
      <c r="E2875" s="17"/>
    </row>
    <row r="2876" spans="5:5" customFormat="1" x14ac:dyDescent="0.35">
      <c r="E2876" s="17"/>
    </row>
    <row r="2877" spans="5:5" customFormat="1" x14ac:dyDescent="0.35">
      <c r="E2877" s="17"/>
    </row>
    <row r="2878" spans="5:5" customFormat="1" x14ac:dyDescent="0.35">
      <c r="E2878" s="17"/>
    </row>
    <row r="2879" spans="5:5" customFormat="1" x14ac:dyDescent="0.35">
      <c r="E2879" s="17"/>
    </row>
    <row r="2880" spans="5:5" customFormat="1" x14ac:dyDescent="0.35">
      <c r="E2880" s="17"/>
    </row>
    <row r="2881" spans="5:5" customFormat="1" x14ac:dyDescent="0.35">
      <c r="E2881" s="17"/>
    </row>
    <row r="2882" spans="5:5" customFormat="1" x14ac:dyDescent="0.35">
      <c r="E2882" s="17"/>
    </row>
    <row r="2883" spans="5:5" customFormat="1" x14ac:dyDescent="0.35">
      <c r="E2883" s="17"/>
    </row>
    <row r="2884" spans="5:5" customFormat="1" x14ac:dyDescent="0.35">
      <c r="E2884" s="17"/>
    </row>
    <row r="2885" spans="5:5" customFormat="1" x14ac:dyDescent="0.35">
      <c r="E2885" s="17"/>
    </row>
    <row r="2886" spans="5:5" customFormat="1" x14ac:dyDescent="0.35">
      <c r="E2886" s="17"/>
    </row>
    <row r="2887" spans="5:5" customFormat="1" x14ac:dyDescent="0.35">
      <c r="E2887" s="17"/>
    </row>
    <row r="2888" spans="5:5" customFormat="1" x14ac:dyDescent="0.35">
      <c r="E2888" s="17"/>
    </row>
    <row r="2889" spans="5:5" customFormat="1" x14ac:dyDescent="0.35">
      <c r="E2889" s="17"/>
    </row>
    <row r="2890" spans="5:5" customFormat="1" x14ac:dyDescent="0.35">
      <c r="E2890" s="17"/>
    </row>
    <row r="2891" spans="5:5" customFormat="1" x14ac:dyDescent="0.35">
      <c r="E2891" s="17"/>
    </row>
    <row r="2892" spans="5:5" customFormat="1" x14ac:dyDescent="0.35">
      <c r="E2892" s="17"/>
    </row>
    <row r="2893" spans="5:5" customFormat="1" x14ac:dyDescent="0.35">
      <c r="E2893" s="17"/>
    </row>
    <row r="2894" spans="5:5" customFormat="1" x14ac:dyDescent="0.35">
      <c r="E2894" s="17"/>
    </row>
    <row r="2895" spans="5:5" customFormat="1" x14ac:dyDescent="0.35">
      <c r="E2895" s="17"/>
    </row>
    <row r="2896" spans="5:5" customFormat="1" x14ac:dyDescent="0.35">
      <c r="E2896" s="17"/>
    </row>
    <row r="2897" spans="5:5" customFormat="1" x14ac:dyDescent="0.35">
      <c r="E2897" s="17"/>
    </row>
    <row r="2898" spans="5:5" customFormat="1" x14ac:dyDescent="0.35">
      <c r="E2898" s="17"/>
    </row>
    <row r="2899" spans="5:5" customFormat="1" x14ac:dyDescent="0.35">
      <c r="E2899" s="17"/>
    </row>
    <row r="2900" spans="5:5" customFormat="1" x14ac:dyDescent="0.35">
      <c r="E2900" s="17"/>
    </row>
    <row r="2901" spans="5:5" customFormat="1" x14ac:dyDescent="0.35">
      <c r="E2901" s="17"/>
    </row>
    <row r="2902" spans="5:5" customFormat="1" x14ac:dyDescent="0.35">
      <c r="E2902" s="17"/>
    </row>
    <row r="2903" spans="5:5" customFormat="1" x14ac:dyDescent="0.35">
      <c r="E2903" s="17"/>
    </row>
    <row r="2904" spans="5:5" customFormat="1" x14ac:dyDescent="0.35">
      <c r="E2904" s="17"/>
    </row>
    <row r="2905" spans="5:5" customFormat="1" x14ac:dyDescent="0.35">
      <c r="E2905" s="17"/>
    </row>
    <row r="2906" spans="5:5" customFormat="1" x14ac:dyDescent="0.35">
      <c r="E2906" s="17"/>
    </row>
    <row r="2907" spans="5:5" customFormat="1" x14ac:dyDescent="0.35">
      <c r="E2907" s="17"/>
    </row>
    <row r="2908" spans="5:5" customFormat="1" x14ac:dyDescent="0.35">
      <c r="E2908" s="17"/>
    </row>
    <row r="2909" spans="5:5" customFormat="1" x14ac:dyDescent="0.35">
      <c r="E2909" s="17"/>
    </row>
    <row r="2910" spans="5:5" customFormat="1" x14ac:dyDescent="0.35">
      <c r="E2910" s="17"/>
    </row>
    <row r="2911" spans="5:5" customFormat="1" x14ac:dyDescent="0.35">
      <c r="E2911" s="17"/>
    </row>
    <row r="2912" spans="5:5" customFormat="1" x14ac:dyDescent="0.35">
      <c r="E2912" s="17"/>
    </row>
    <row r="2913" spans="5:5" customFormat="1" x14ac:dyDescent="0.35">
      <c r="E2913" s="17"/>
    </row>
    <row r="2914" spans="5:5" customFormat="1" x14ac:dyDescent="0.35">
      <c r="E2914" s="17"/>
    </row>
    <row r="2915" spans="5:5" customFormat="1" x14ac:dyDescent="0.35">
      <c r="E2915" s="17"/>
    </row>
    <row r="2916" spans="5:5" customFormat="1" x14ac:dyDescent="0.35">
      <c r="E2916" s="17"/>
    </row>
    <row r="2917" spans="5:5" customFormat="1" x14ac:dyDescent="0.35">
      <c r="E2917" s="17"/>
    </row>
    <row r="2918" spans="5:5" customFormat="1" x14ac:dyDescent="0.35">
      <c r="E2918" s="17"/>
    </row>
    <row r="2919" spans="5:5" customFormat="1" x14ac:dyDescent="0.35">
      <c r="E2919" s="17"/>
    </row>
    <row r="2920" spans="5:5" customFormat="1" x14ac:dyDescent="0.35">
      <c r="E2920" s="17"/>
    </row>
    <row r="2921" spans="5:5" customFormat="1" x14ac:dyDescent="0.35">
      <c r="E2921" s="17"/>
    </row>
    <row r="2922" spans="5:5" customFormat="1" x14ac:dyDescent="0.35">
      <c r="E2922" s="17"/>
    </row>
    <row r="2923" spans="5:5" customFormat="1" x14ac:dyDescent="0.35">
      <c r="E2923" s="17"/>
    </row>
    <row r="2924" spans="5:5" customFormat="1" x14ac:dyDescent="0.35">
      <c r="E2924" s="17"/>
    </row>
    <row r="2925" spans="5:5" customFormat="1" x14ac:dyDescent="0.35">
      <c r="E2925" s="17"/>
    </row>
    <row r="2926" spans="5:5" customFormat="1" x14ac:dyDescent="0.35">
      <c r="E2926" s="17"/>
    </row>
    <row r="2927" spans="5:5" customFormat="1" x14ac:dyDescent="0.35">
      <c r="E2927" s="17"/>
    </row>
    <row r="2928" spans="5:5" customFormat="1" x14ac:dyDescent="0.35">
      <c r="E2928" s="17"/>
    </row>
    <row r="2929" spans="5:5" customFormat="1" x14ac:dyDescent="0.35">
      <c r="E2929" s="17"/>
    </row>
    <row r="2930" spans="5:5" customFormat="1" x14ac:dyDescent="0.35">
      <c r="E2930" s="17"/>
    </row>
    <row r="2931" spans="5:5" customFormat="1" x14ac:dyDescent="0.35">
      <c r="E2931" s="17"/>
    </row>
    <row r="2932" spans="5:5" customFormat="1" x14ac:dyDescent="0.35">
      <c r="E2932" s="17"/>
    </row>
    <row r="2933" spans="5:5" customFormat="1" x14ac:dyDescent="0.35">
      <c r="E2933" s="17"/>
    </row>
    <row r="2934" spans="5:5" customFormat="1" x14ac:dyDescent="0.35">
      <c r="E2934" s="17"/>
    </row>
    <row r="2935" spans="5:5" customFormat="1" x14ac:dyDescent="0.35">
      <c r="E2935" s="17"/>
    </row>
    <row r="2936" spans="5:5" customFormat="1" x14ac:dyDescent="0.35">
      <c r="E2936" s="17"/>
    </row>
    <row r="2937" spans="5:5" customFormat="1" x14ac:dyDescent="0.35">
      <c r="E2937" s="17"/>
    </row>
    <row r="2938" spans="5:5" customFormat="1" x14ac:dyDescent="0.35">
      <c r="E2938" s="17"/>
    </row>
    <row r="2939" spans="5:5" customFormat="1" x14ac:dyDescent="0.35">
      <c r="E2939" s="17"/>
    </row>
    <row r="2940" spans="5:5" customFormat="1" x14ac:dyDescent="0.35">
      <c r="E2940" s="17"/>
    </row>
    <row r="2941" spans="5:5" customFormat="1" x14ac:dyDescent="0.35">
      <c r="E2941" s="17"/>
    </row>
    <row r="2942" spans="5:5" customFormat="1" x14ac:dyDescent="0.35">
      <c r="E2942" s="17"/>
    </row>
    <row r="2943" spans="5:5" customFormat="1" x14ac:dyDescent="0.35">
      <c r="E2943" s="17"/>
    </row>
    <row r="2944" spans="5:5" customFormat="1" x14ac:dyDescent="0.35">
      <c r="E2944" s="17"/>
    </row>
    <row r="2945" spans="5:5" customFormat="1" x14ac:dyDescent="0.35">
      <c r="E2945" s="17"/>
    </row>
    <row r="2946" spans="5:5" customFormat="1" x14ac:dyDescent="0.35">
      <c r="E2946" s="17"/>
    </row>
    <row r="2947" spans="5:5" customFormat="1" x14ac:dyDescent="0.35">
      <c r="E2947" s="17"/>
    </row>
    <row r="2948" spans="5:5" customFormat="1" x14ac:dyDescent="0.35">
      <c r="E2948" s="17"/>
    </row>
    <row r="2949" spans="5:5" customFormat="1" x14ac:dyDescent="0.35">
      <c r="E2949" s="17"/>
    </row>
    <row r="2950" spans="5:5" customFormat="1" x14ac:dyDescent="0.35">
      <c r="E2950" s="17"/>
    </row>
    <row r="2951" spans="5:5" customFormat="1" x14ac:dyDescent="0.35">
      <c r="E2951" s="17"/>
    </row>
    <row r="2952" spans="5:5" customFormat="1" x14ac:dyDescent="0.35">
      <c r="E2952" s="17"/>
    </row>
    <row r="2953" spans="5:5" customFormat="1" x14ac:dyDescent="0.35">
      <c r="E2953" s="17"/>
    </row>
    <row r="2954" spans="5:5" customFormat="1" x14ac:dyDescent="0.35">
      <c r="E2954" s="17"/>
    </row>
    <row r="2955" spans="5:5" customFormat="1" x14ac:dyDescent="0.35">
      <c r="E2955" s="17"/>
    </row>
    <row r="2956" spans="5:5" customFormat="1" x14ac:dyDescent="0.35">
      <c r="E2956" s="17"/>
    </row>
    <row r="2957" spans="5:5" customFormat="1" x14ac:dyDescent="0.35">
      <c r="E2957" s="17"/>
    </row>
    <row r="2958" spans="5:5" customFormat="1" x14ac:dyDescent="0.35">
      <c r="E2958" s="17"/>
    </row>
    <row r="2959" spans="5:5" customFormat="1" x14ac:dyDescent="0.35">
      <c r="E2959" s="17"/>
    </row>
    <row r="2960" spans="5:5" customFormat="1" x14ac:dyDescent="0.35">
      <c r="E2960" s="17"/>
    </row>
    <row r="2961" spans="5:5" customFormat="1" x14ac:dyDescent="0.35">
      <c r="E2961" s="17"/>
    </row>
    <row r="2962" spans="5:5" customFormat="1" x14ac:dyDescent="0.35">
      <c r="E2962" s="17"/>
    </row>
    <row r="2963" spans="5:5" customFormat="1" x14ac:dyDescent="0.35">
      <c r="E2963" s="17"/>
    </row>
    <row r="2964" spans="5:5" customFormat="1" x14ac:dyDescent="0.35">
      <c r="E2964" s="17"/>
    </row>
    <row r="2965" spans="5:5" customFormat="1" x14ac:dyDescent="0.35">
      <c r="E2965" s="17"/>
    </row>
    <row r="2966" spans="5:5" customFormat="1" x14ac:dyDescent="0.35">
      <c r="E2966" s="17"/>
    </row>
    <row r="2967" spans="5:5" customFormat="1" x14ac:dyDescent="0.35">
      <c r="E2967" s="17"/>
    </row>
    <row r="2968" spans="5:5" customFormat="1" x14ac:dyDescent="0.35">
      <c r="E2968" s="17"/>
    </row>
    <row r="2969" spans="5:5" customFormat="1" x14ac:dyDescent="0.35">
      <c r="E2969" s="17"/>
    </row>
    <row r="2970" spans="5:5" customFormat="1" x14ac:dyDescent="0.35">
      <c r="E2970" s="17"/>
    </row>
    <row r="2971" spans="5:5" customFormat="1" x14ac:dyDescent="0.35">
      <c r="E2971" s="17"/>
    </row>
    <row r="2972" spans="5:5" customFormat="1" x14ac:dyDescent="0.35">
      <c r="E2972" s="17"/>
    </row>
    <row r="2973" spans="5:5" customFormat="1" x14ac:dyDescent="0.35">
      <c r="E2973" s="17"/>
    </row>
    <row r="2974" spans="5:5" customFormat="1" x14ac:dyDescent="0.35">
      <c r="E2974" s="17"/>
    </row>
    <row r="2975" spans="5:5" customFormat="1" x14ac:dyDescent="0.35">
      <c r="E2975" s="17"/>
    </row>
    <row r="2976" spans="5:5" customFormat="1" x14ac:dyDescent="0.35">
      <c r="E2976" s="17"/>
    </row>
    <row r="2977" spans="5:5" customFormat="1" x14ac:dyDescent="0.35">
      <c r="E2977" s="17"/>
    </row>
    <row r="2978" spans="5:5" customFormat="1" x14ac:dyDescent="0.35">
      <c r="E2978" s="17"/>
    </row>
    <row r="2979" spans="5:5" customFormat="1" x14ac:dyDescent="0.35">
      <c r="E2979" s="17"/>
    </row>
    <row r="2980" spans="5:5" customFormat="1" x14ac:dyDescent="0.35">
      <c r="E2980" s="17"/>
    </row>
    <row r="2981" spans="5:5" customFormat="1" x14ac:dyDescent="0.35">
      <c r="E2981" s="17"/>
    </row>
    <row r="2982" spans="5:5" customFormat="1" x14ac:dyDescent="0.35">
      <c r="E2982" s="17"/>
    </row>
    <row r="2983" spans="5:5" customFormat="1" x14ac:dyDescent="0.35">
      <c r="E2983" s="17"/>
    </row>
    <row r="2984" spans="5:5" customFormat="1" x14ac:dyDescent="0.35">
      <c r="E2984" s="17"/>
    </row>
    <row r="2985" spans="5:5" customFormat="1" x14ac:dyDescent="0.35">
      <c r="E2985" s="17"/>
    </row>
    <row r="2986" spans="5:5" customFormat="1" x14ac:dyDescent="0.35">
      <c r="E2986" s="17"/>
    </row>
    <row r="2987" spans="5:5" customFormat="1" x14ac:dyDescent="0.35">
      <c r="E2987" s="17"/>
    </row>
    <row r="2988" spans="5:5" customFormat="1" x14ac:dyDescent="0.35">
      <c r="E2988" s="17"/>
    </row>
    <row r="2989" spans="5:5" customFormat="1" x14ac:dyDescent="0.35">
      <c r="E2989" s="17"/>
    </row>
    <row r="2990" spans="5:5" customFormat="1" x14ac:dyDescent="0.35">
      <c r="E2990" s="17"/>
    </row>
    <row r="2991" spans="5:5" customFormat="1" x14ac:dyDescent="0.35">
      <c r="E2991" s="17"/>
    </row>
    <row r="2992" spans="5:5" customFormat="1" x14ac:dyDescent="0.35">
      <c r="E2992" s="17"/>
    </row>
    <row r="2993" spans="5:5" customFormat="1" x14ac:dyDescent="0.35">
      <c r="E2993" s="17"/>
    </row>
    <row r="2994" spans="5:5" customFormat="1" x14ac:dyDescent="0.35">
      <c r="E2994" s="17"/>
    </row>
    <row r="2995" spans="5:5" customFormat="1" x14ac:dyDescent="0.35">
      <c r="E2995" s="17"/>
    </row>
    <row r="2996" spans="5:5" customFormat="1" x14ac:dyDescent="0.35">
      <c r="E2996" s="17"/>
    </row>
    <row r="2997" spans="5:5" customFormat="1" x14ac:dyDescent="0.35">
      <c r="E2997" s="17"/>
    </row>
    <row r="2998" spans="5:5" customFormat="1" x14ac:dyDescent="0.35">
      <c r="E2998" s="17"/>
    </row>
    <row r="2999" spans="5:5" customFormat="1" x14ac:dyDescent="0.35">
      <c r="E2999" s="17"/>
    </row>
    <row r="3000" spans="5:5" customFormat="1" x14ac:dyDescent="0.35">
      <c r="E3000" s="17"/>
    </row>
    <row r="3001" spans="5:5" customFormat="1" x14ac:dyDescent="0.35">
      <c r="E3001" s="17"/>
    </row>
    <row r="3002" spans="5:5" customFormat="1" x14ac:dyDescent="0.35">
      <c r="E3002" s="17"/>
    </row>
    <row r="3003" spans="5:5" customFormat="1" x14ac:dyDescent="0.35">
      <c r="E3003" s="17"/>
    </row>
    <row r="3004" spans="5:5" customFormat="1" x14ac:dyDescent="0.35">
      <c r="E3004" s="17"/>
    </row>
    <row r="3005" spans="5:5" customFormat="1" x14ac:dyDescent="0.35">
      <c r="E3005" s="17"/>
    </row>
    <row r="3006" spans="5:5" customFormat="1" x14ac:dyDescent="0.35">
      <c r="E3006" s="17"/>
    </row>
    <row r="3007" spans="5:5" customFormat="1" x14ac:dyDescent="0.35">
      <c r="E3007" s="17"/>
    </row>
    <row r="3008" spans="5:5" customFormat="1" x14ac:dyDescent="0.35">
      <c r="E3008" s="17"/>
    </row>
    <row r="3009" spans="5:5" customFormat="1" x14ac:dyDescent="0.35">
      <c r="E3009" s="17"/>
    </row>
    <row r="3010" spans="5:5" customFormat="1" x14ac:dyDescent="0.35">
      <c r="E3010" s="17"/>
    </row>
    <row r="3011" spans="5:5" customFormat="1" x14ac:dyDescent="0.35">
      <c r="E3011" s="17"/>
    </row>
    <row r="3012" spans="5:5" customFormat="1" x14ac:dyDescent="0.35">
      <c r="E3012" s="17"/>
    </row>
    <row r="3013" spans="5:5" customFormat="1" x14ac:dyDescent="0.35">
      <c r="E3013" s="17"/>
    </row>
    <row r="3014" spans="5:5" customFormat="1" x14ac:dyDescent="0.35">
      <c r="E3014" s="17"/>
    </row>
    <row r="3015" spans="5:5" customFormat="1" x14ac:dyDescent="0.35">
      <c r="E3015" s="17"/>
    </row>
    <row r="3016" spans="5:5" customFormat="1" x14ac:dyDescent="0.35">
      <c r="E3016" s="17"/>
    </row>
    <row r="3017" spans="5:5" customFormat="1" x14ac:dyDescent="0.35">
      <c r="E3017" s="17"/>
    </row>
    <row r="3018" spans="5:5" customFormat="1" x14ac:dyDescent="0.35">
      <c r="E3018" s="17"/>
    </row>
    <row r="3019" spans="5:5" customFormat="1" x14ac:dyDescent="0.35">
      <c r="E3019" s="17"/>
    </row>
    <row r="3020" spans="5:5" customFormat="1" x14ac:dyDescent="0.35">
      <c r="E3020" s="17"/>
    </row>
    <row r="3021" spans="5:5" customFormat="1" x14ac:dyDescent="0.35">
      <c r="E3021" s="17"/>
    </row>
    <row r="3022" spans="5:5" customFormat="1" x14ac:dyDescent="0.35">
      <c r="E3022" s="17"/>
    </row>
    <row r="3023" spans="5:5" customFormat="1" x14ac:dyDescent="0.35">
      <c r="E3023" s="17"/>
    </row>
    <row r="3024" spans="5:5" customFormat="1" x14ac:dyDescent="0.35">
      <c r="E3024" s="17"/>
    </row>
    <row r="3025" spans="5:5" customFormat="1" x14ac:dyDescent="0.35">
      <c r="E3025" s="17"/>
    </row>
    <row r="3026" spans="5:5" customFormat="1" x14ac:dyDescent="0.35">
      <c r="E3026" s="17"/>
    </row>
    <row r="3027" spans="5:5" customFormat="1" x14ac:dyDescent="0.35">
      <c r="E3027" s="17"/>
    </row>
    <row r="3028" spans="5:5" customFormat="1" x14ac:dyDescent="0.35">
      <c r="E3028" s="17"/>
    </row>
    <row r="3029" spans="5:5" customFormat="1" x14ac:dyDescent="0.35">
      <c r="E3029" s="17"/>
    </row>
    <row r="3030" spans="5:5" customFormat="1" x14ac:dyDescent="0.35">
      <c r="E3030" s="17"/>
    </row>
    <row r="3031" spans="5:5" customFormat="1" x14ac:dyDescent="0.35">
      <c r="E3031" s="17"/>
    </row>
    <row r="3032" spans="5:5" customFormat="1" x14ac:dyDescent="0.35">
      <c r="E3032" s="17"/>
    </row>
    <row r="3033" spans="5:5" customFormat="1" x14ac:dyDescent="0.35">
      <c r="E3033" s="17"/>
    </row>
    <row r="3034" spans="5:5" customFormat="1" x14ac:dyDescent="0.35">
      <c r="E3034" s="17"/>
    </row>
    <row r="3035" spans="5:5" customFormat="1" x14ac:dyDescent="0.35">
      <c r="E3035" s="17"/>
    </row>
    <row r="3036" spans="5:5" customFormat="1" x14ac:dyDescent="0.35">
      <c r="E3036" s="17"/>
    </row>
    <row r="3037" spans="5:5" customFormat="1" x14ac:dyDescent="0.35">
      <c r="E3037" s="17"/>
    </row>
    <row r="3038" spans="5:5" customFormat="1" x14ac:dyDescent="0.35">
      <c r="E3038" s="17"/>
    </row>
    <row r="3039" spans="5:5" customFormat="1" x14ac:dyDescent="0.35">
      <c r="E3039" s="17"/>
    </row>
    <row r="3040" spans="5:5" customFormat="1" x14ac:dyDescent="0.35">
      <c r="E3040" s="17"/>
    </row>
    <row r="3041" spans="5:5" customFormat="1" x14ac:dyDescent="0.35">
      <c r="E3041" s="17"/>
    </row>
    <row r="3042" spans="5:5" customFormat="1" x14ac:dyDescent="0.35">
      <c r="E3042" s="17"/>
    </row>
    <row r="3043" spans="5:5" customFormat="1" x14ac:dyDescent="0.35">
      <c r="E3043" s="17"/>
    </row>
    <row r="3044" spans="5:5" customFormat="1" x14ac:dyDescent="0.35">
      <c r="E3044" s="17"/>
    </row>
    <row r="3045" spans="5:5" customFormat="1" x14ac:dyDescent="0.35">
      <c r="E3045" s="17"/>
    </row>
    <row r="3046" spans="5:5" customFormat="1" x14ac:dyDescent="0.35">
      <c r="E3046" s="17"/>
    </row>
    <row r="3047" spans="5:5" customFormat="1" x14ac:dyDescent="0.35">
      <c r="E3047" s="17"/>
    </row>
    <row r="3048" spans="5:5" customFormat="1" x14ac:dyDescent="0.35">
      <c r="E3048" s="17"/>
    </row>
    <row r="3049" spans="5:5" customFormat="1" x14ac:dyDescent="0.35">
      <c r="E3049" s="17"/>
    </row>
    <row r="3050" spans="5:5" customFormat="1" x14ac:dyDescent="0.35">
      <c r="E3050" s="17"/>
    </row>
    <row r="3051" spans="5:5" customFormat="1" x14ac:dyDescent="0.35">
      <c r="E3051" s="17"/>
    </row>
    <row r="3052" spans="5:5" customFormat="1" x14ac:dyDescent="0.35">
      <c r="E3052" s="17"/>
    </row>
    <row r="3053" spans="5:5" customFormat="1" x14ac:dyDescent="0.35">
      <c r="E3053" s="17"/>
    </row>
    <row r="3054" spans="5:5" customFormat="1" x14ac:dyDescent="0.35">
      <c r="E3054" s="17"/>
    </row>
    <row r="3055" spans="5:5" customFormat="1" x14ac:dyDescent="0.35">
      <c r="E3055" s="17"/>
    </row>
    <row r="3056" spans="5:5" customFormat="1" x14ac:dyDescent="0.35">
      <c r="E3056" s="17"/>
    </row>
    <row r="3057" spans="5:5" customFormat="1" x14ac:dyDescent="0.35">
      <c r="E3057" s="17"/>
    </row>
    <row r="3058" spans="5:5" customFormat="1" x14ac:dyDescent="0.35">
      <c r="E3058" s="17"/>
    </row>
    <row r="3059" spans="5:5" customFormat="1" x14ac:dyDescent="0.35">
      <c r="E3059" s="17"/>
    </row>
    <row r="3060" spans="5:5" customFormat="1" x14ac:dyDescent="0.35">
      <c r="E3060" s="17"/>
    </row>
    <row r="3061" spans="5:5" customFormat="1" x14ac:dyDescent="0.35">
      <c r="E3061" s="17"/>
    </row>
    <row r="3062" spans="5:5" customFormat="1" x14ac:dyDescent="0.35">
      <c r="E3062" s="17"/>
    </row>
    <row r="3063" spans="5:5" customFormat="1" x14ac:dyDescent="0.35">
      <c r="E3063" s="17"/>
    </row>
    <row r="3064" spans="5:5" customFormat="1" x14ac:dyDescent="0.35">
      <c r="E3064" s="17"/>
    </row>
    <row r="3065" spans="5:5" customFormat="1" x14ac:dyDescent="0.35">
      <c r="E3065" s="17"/>
    </row>
    <row r="3066" spans="5:5" customFormat="1" x14ac:dyDescent="0.35">
      <c r="E3066" s="17"/>
    </row>
    <row r="3067" spans="5:5" customFormat="1" x14ac:dyDescent="0.35">
      <c r="E3067" s="17"/>
    </row>
    <row r="3068" spans="5:5" customFormat="1" x14ac:dyDescent="0.35">
      <c r="E3068" s="17"/>
    </row>
    <row r="3069" spans="5:5" customFormat="1" x14ac:dyDescent="0.35">
      <c r="E3069" s="17"/>
    </row>
    <row r="3070" spans="5:5" customFormat="1" x14ac:dyDescent="0.35">
      <c r="E3070" s="17"/>
    </row>
    <row r="3071" spans="5:5" customFormat="1" x14ac:dyDescent="0.35">
      <c r="E3071" s="17"/>
    </row>
    <row r="3072" spans="5:5" customFormat="1" x14ac:dyDescent="0.35">
      <c r="E3072" s="17"/>
    </row>
    <row r="3073" spans="5:5" customFormat="1" x14ac:dyDescent="0.35">
      <c r="E3073" s="17"/>
    </row>
    <row r="3074" spans="5:5" customFormat="1" x14ac:dyDescent="0.35">
      <c r="E3074" s="17"/>
    </row>
    <row r="3075" spans="5:5" customFormat="1" x14ac:dyDescent="0.35">
      <c r="E3075" s="17"/>
    </row>
    <row r="3076" spans="5:5" customFormat="1" x14ac:dyDescent="0.35">
      <c r="E3076" s="17"/>
    </row>
    <row r="3077" spans="5:5" customFormat="1" x14ac:dyDescent="0.35">
      <c r="E3077" s="17"/>
    </row>
    <row r="3078" spans="5:5" customFormat="1" x14ac:dyDescent="0.35">
      <c r="E3078" s="17"/>
    </row>
    <row r="3079" spans="5:5" customFormat="1" x14ac:dyDescent="0.35">
      <c r="E3079" s="17"/>
    </row>
    <row r="3080" spans="5:5" customFormat="1" x14ac:dyDescent="0.35">
      <c r="E3080" s="17"/>
    </row>
    <row r="3081" spans="5:5" customFormat="1" x14ac:dyDescent="0.35">
      <c r="E3081" s="17"/>
    </row>
    <row r="3082" spans="5:5" customFormat="1" x14ac:dyDescent="0.35">
      <c r="E3082" s="17"/>
    </row>
    <row r="3083" spans="5:5" customFormat="1" x14ac:dyDescent="0.35">
      <c r="E3083" s="17"/>
    </row>
    <row r="3084" spans="5:5" customFormat="1" x14ac:dyDescent="0.35">
      <c r="E3084" s="17"/>
    </row>
    <row r="3085" spans="5:5" customFormat="1" x14ac:dyDescent="0.35">
      <c r="E3085" s="17"/>
    </row>
    <row r="3086" spans="5:5" customFormat="1" x14ac:dyDescent="0.35">
      <c r="E3086" s="17"/>
    </row>
    <row r="3087" spans="5:5" customFormat="1" x14ac:dyDescent="0.35">
      <c r="E3087" s="17"/>
    </row>
    <row r="3088" spans="5:5" customFormat="1" x14ac:dyDescent="0.35">
      <c r="E3088" s="17"/>
    </row>
    <row r="3089" spans="5:5" customFormat="1" x14ac:dyDescent="0.35">
      <c r="E3089" s="17"/>
    </row>
    <row r="3090" spans="5:5" customFormat="1" x14ac:dyDescent="0.35">
      <c r="E3090" s="17"/>
    </row>
    <row r="3091" spans="5:5" customFormat="1" x14ac:dyDescent="0.35">
      <c r="E3091" s="17"/>
    </row>
    <row r="3092" spans="5:5" customFormat="1" x14ac:dyDescent="0.35">
      <c r="E3092" s="17"/>
    </row>
    <row r="3093" spans="5:5" customFormat="1" x14ac:dyDescent="0.35">
      <c r="E3093" s="17"/>
    </row>
    <row r="3094" spans="5:5" customFormat="1" x14ac:dyDescent="0.35">
      <c r="E3094" s="17"/>
    </row>
    <row r="3095" spans="5:5" customFormat="1" x14ac:dyDescent="0.35">
      <c r="E3095" s="17"/>
    </row>
    <row r="3096" spans="5:5" customFormat="1" x14ac:dyDescent="0.35">
      <c r="E3096" s="17"/>
    </row>
    <row r="3097" spans="5:5" customFormat="1" x14ac:dyDescent="0.35">
      <c r="E3097" s="17"/>
    </row>
    <row r="3098" spans="5:5" customFormat="1" x14ac:dyDescent="0.35">
      <c r="E3098" s="17"/>
    </row>
    <row r="3099" spans="5:5" customFormat="1" x14ac:dyDescent="0.35">
      <c r="E3099" s="17"/>
    </row>
    <row r="3100" spans="5:5" customFormat="1" x14ac:dyDescent="0.35">
      <c r="E3100" s="17"/>
    </row>
    <row r="3101" spans="5:5" customFormat="1" x14ac:dyDescent="0.35">
      <c r="E3101" s="17"/>
    </row>
    <row r="3102" spans="5:5" customFormat="1" x14ac:dyDescent="0.35">
      <c r="E3102" s="17"/>
    </row>
    <row r="3103" spans="5:5" customFormat="1" x14ac:dyDescent="0.35">
      <c r="E3103" s="17"/>
    </row>
    <row r="3104" spans="5:5" customFormat="1" x14ac:dyDescent="0.35">
      <c r="E3104" s="17"/>
    </row>
    <row r="3105" spans="5:5" customFormat="1" x14ac:dyDescent="0.35">
      <c r="E3105" s="17"/>
    </row>
    <row r="3106" spans="5:5" customFormat="1" x14ac:dyDescent="0.35">
      <c r="E3106" s="17"/>
    </row>
    <row r="3107" spans="5:5" customFormat="1" x14ac:dyDescent="0.35">
      <c r="E3107" s="17"/>
    </row>
    <row r="3108" spans="5:5" customFormat="1" x14ac:dyDescent="0.35">
      <c r="E3108" s="17"/>
    </row>
    <row r="3109" spans="5:5" customFormat="1" x14ac:dyDescent="0.35">
      <c r="E3109" s="17"/>
    </row>
    <row r="3110" spans="5:5" customFormat="1" x14ac:dyDescent="0.35">
      <c r="E3110" s="17"/>
    </row>
    <row r="3111" spans="5:5" customFormat="1" x14ac:dyDescent="0.35">
      <c r="E3111" s="17"/>
    </row>
    <row r="3112" spans="5:5" customFormat="1" x14ac:dyDescent="0.35">
      <c r="E3112" s="17"/>
    </row>
    <row r="3113" spans="5:5" customFormat="1" x14ac:dyDescent="0.35">
      <c r="E3113" s="17"/>
    </row>
    <row r="3114" spans="5:5" customFormat="1" x14ac:dyDescent="0.35">
      <c r="E3114" s="17"/>
    </row>
    <row r="3115" spans="5:5" customFormat="1" x14ac:dyDescent="0.35">
      <c r="E3115" s="17"/>
    </row>
    <row r="3116" spans="5:5" customFormat="1" x14ac:dyDescent="0.35">
      <c r="E3116" s="17"/>
    </row>
    <row r="3117" spans="5:5" customFormat="1" x14ac:dyDescent="0.35">
      <c r="E3117" s="17"/>
    </row>
    <row r="3118" spans="5:5" customFormat="1" x14ac:dyDescent="0.35">
      <c r="E3118" s="17"/>
    </row>
    <row r="3119" spans="5:5" customFormat="1" x14ac:dyDescent="0.35">
      <c r="E3119" s="17"/>
    </row>
    <row r="3120" spans="5:5" customFormat="1" x14ac:dyDescent="0.35">
      <c r="E3120" s="17"/>
    </row>
    <row r="3121" spans="5:5" customFormat="1" x14ac:dyDescent="0.35">
      <c r="E3121" s="17"/>
    </row>
    <row r="3122" spans="5:5" customFormat="1" x14ac:dyDescent="0.35">
      <c r="E3122" s="17"/>
    </row>
    <row r="3123" spans="5:5" customFormat="1" x14ac:dyDescent="0.35">
      <c r="E3123" s="17"/>
    </row>
    <row r="3124" spans="5:5" customFormat="1" x14ac:dyDescent="0.35">
      <c r="E3124" s="17"/>
    </row>
    <row r="3125" spans="5:5" customFormat="1" x14ac:dyDescent="0.35">
      <c r="E3125" s="17"/>
    </row>
    <row r="3126" spans="5:5" customFormat="1" x14ac:dyDescent="0.35">
      <c r="E3126" s="17"/>
    </row>
    <row r="3127" spans="5:5" customFormat="1" x14ac:dyDescent="0.35">
      <c r="E3127" s="17"/>
    </row>
    <row r="3128" spans="5:5" customFormat="1" x14ac:dyDescent="0.35">
      <c r="E3128" s="17"/>
    </row>
    <row r="3129" spans="5:5" customFormat="1" x14ac:dyDescent="0.35">
      <c r="E3129" s="17"/>
    </row>
    <row r="3130" spans="5:5" customFormat="1" x14ac:dyDescent="0.35">
      <c r="E3130" s="17"/>
    </row>
    <row r="3131" spans="5:5" customFormat="1" x14ac:dyDescent="0.35">
      <c r="E3131" s="17"/>
    </row>
    <row r="3132" spans="5:5" customFormat="1" x14ac:dyDescent="0.35">
      <c r="E3132" s="17"/>
    </row>
    <row r="3133" spans="5:5" customFormat="1" x14ac:dyDescent="0.35">
      <c r="E3133" s="17"/>
    </row>
    <row r="3134" spans="5:5" customFormat="1" x14ac:dyDescent="0.35">
      <c r="E3134" s="17"/>
    </row>
    <row r="3135" spans="5:5" customFormat="1" x14ac:dyDescent="0.35">
      <c r="E3135" s="17"/>
    </row>
    <row r="3136" spans="5:5" customFormat="1" x14ac:dyDescent="0.35">
      <c r="E3136" s="17"/>
    </row>
    <row r="3137" spans="5:5" customFormat="1" x14ac:dyDescent="0.35">
      <c r="E3137" s="17"/>
    </row>
    <row r="3138" spans="5:5" customFormat="1" x14ac:dyDescent="0.35">
      <c r="E3138" s="17"/>
    </row>
    <row r="3139" spans="5:5" customFormat="1" x14ac:dyDescent="0.35">
      <c r="E3139" s="17"/>
    </row>
    <row r="3140" spans="5:5" customFormat="1" x14ac:dyDescent="0.35">
      <c r="E3140" s="17"/>
    </row>
    <row r="3141" spans="5:5" customFormat="1" x14ac:dyDescent="0.35">
      <c r="E3141" s="17"/>
    </row>
    <row r="3142" spans="5:5" customFormat="1" x14ac:dyDescent="0.35">
      <c r="E3142" s="17"/>
    </row>
    <row r="3143" spans="5:5" customFormat="1" x14ac:dyDescent="0.35">
      <c r="E3143" s="17"/>
    </row>
    <row r="3144" spans="5:5" customFormat="1" x14ac:dyDescent="0.35">
      <c r="E3144" s="17"/>
    </row>
    <row r="3145" spans="5:5" customFormat="1" x14ac:dyDescent="0.35">
      <c r="E3145" s="17"/>
    </row>
    <row r="3146" spans="5:5" customFormat="1" x14ac:dyDescent="0.35">
      <c r="E3146" s="17"/>
    </row>
    <row r="3147" spans="5:5" customFormat="1" x14ac:dyDescent="0.35">
      <c r="E3147" s="17"/>
    </row>
    <row r="3148" spans="5:5" customFormat="1" x14ac:dyDescent="0.35">
      <c r="E3148" s="17"/>
    </row>
    <row r="3149" spans="5:5" customFormat="1" x14ac:dyDescent="0.35">
      <c r="E3149" s="17"/>
    </row>
    <row r="3150" spans="5:5" customFormat="1" x14ac:dyDescent="0.35">
      <c r="E3150" s="17"/>
    </row>
    <row r="3151" spans="5:5" customFormat="1" x14ac:dyDescent="0.35">
      <c r="E3151" s="17"/>
    </row>
    <row r="3152" spans="5:5" customFormat="1" x14ac:dyDescent="0.35">
      <c r="E3152" s="17"/>
    </row>
    <row r="3153" spans="5:5" customFormat="1" x14ac:dyDescent="0.35">
      <c r="E3153" s="17"/>
    </row>
    <row r="3154" spans="5:5" customFormat="1" x14ac:dyDescent="0.35">
      <c r="E3154" s="17"/>
    </row>
    <row r="3155" spans="5:5" customFormat="1" x14ac:dyDescent="0.35">
      <c r="E3155" s="17"/>
    </row>
    <row r="3156" spans="5:5" customFormat="1" x14ac:dyDescent="0.35">
      <c r="E3156" s="17"/>
    </row>
    <row r="3157" spans="5:5" customFormat="1" x14ac:dyDescent="0.35">
      <c r="E3157" s="17"/>
    </row>
    <row r="3158" spans="5:5" customFormat="1" x14ac:dyDescent="0.35">
      <c r="E3158" s="17"/>
    </row>
    <row r="3159" spans="5:5" customFormat="1" x14ac:dyDescent="0.35">
      <c r="E3159" s="17"/>
    </row>
    <row r="3160" spans="5:5" customFormat="1" x14ac:dyDescent="0.35">
      <c r="E3160" s="17"/>
    </row>
    <row r="3161" spans="5:5" customFormat="1" x14ac:dyDescent="0.35">
      <c r="E3161" s="17"/>
    </row>
    <row r="3162" spans="5:5" customFormat="1" x14ac:dyDescent="0.35">
      <c r="E3162" s="17"/>
    </row>
    <row r="3163" spans="5:5" customFormat="1" x14ac:dyDescent="0.35">
      <c r="E3163" s="17"/>
    </row>
    <row r="3164" spans="5:5" customFormat="1" x14ac:dyDescent="0.35">
      <c r="E3164" s="17"/>
    </row>
    <row r="3165" spans="5:5" customFormat="1" x14ac:dyDescent="0.35">
      <c r="E3165" s="17"/>
    </row>
    <row r="3166" spans="5:5" customFormat="1" x14ac:dyDescent="0.35">
      <c r="E3166" s="17"/>
    </row>
    <row r="3167" spans="5:5" customFormat="1" x14ac:dyDescent="0.35">
      <c r="E3167" s="17"/>
    </row>
    <row r="3168" spans="5:5" customFormat="1" x14ac:dyDescent="0.35">
      <c r="E3168" s="17"/>
    </row>
    <row r="3169" spans="5:5" customFormat="1" x14ac:dyDescent="0.35">
      <c r="E3169" s="17"/>
    </row>
    <row r="3170" spans="5:5" customFormat="1" x14ac:dyDescent="0.35">
      <c r="E3170" s="17"/>
    </row>
    <row r="3171" spans="5:5" customFormat="1" x14ac:dyDescent="0.35">
      <c r="E3171" s="17"/>
    </row>
    <row r="3172" spans="5:5" customFormat="1" x14ac:dyDescent="0.35">
      <c r="E3172" s="17"/>
    </row>
    <row r="3173" spans="5:5" customFormat="1" x14ac:dyDescent="0.35">
      <c r="E3173" s="17"/>
    </row>
    <row r="3174" spans="5:5" customFormat="1" x14ac:dyDescent="0.35">
      <c r="E3174" s="17"/>
    </row>
    <row r="3175" spans="5:5" customFormat="1" x14ac:dyDescent="0.35">
      <c r="E3175" s="17"/>
    </row>
    <row r="3176" spans="5:5" customFormat="1" x14ac:dyDescent="0.35">
      <c r="E3176" s="17"/>
    </row>
    <row r="3177" spans="5:5" customFormat="1" x14ac:dyDescent="0.35">
      <c r="E3177" s="17"/>
    </row>
    <row r="3178" spans="5:5" customFormat="1" x14ac:dyDescent="0.35">
      <c r="E3178" s="17"/>
    </row>
    <row r="3179" spans="5:5" customFormat="1" x14ac:dyDescent="0.35">
      <c r="E3179" s="17"/>
    </row>
    <row r="3180" spans="5:5" customFormat="1" x14ac:dyDescent="0.35">
      <c r="E3180" s="17"/>
    </row>
    <row r="3181" spans="5:5" customFormat="1" x14ac:dyDescent="0.35">
      <c r="E3181" s="17"/>
    </row>
    <row r="3182" spans="5:5" customFormat="1" x14ac:dyDescent="0.35">
      <c r="E3182" s="17"/>
    </row>
    <row r="3183" spans="5:5" customFormat="1" x14ac:dyDescent="0.35">
      <c r="E3183" s="17"/>
    </row>
    <row r="3184" spans="5:5" customFormat="1" x14ac:dyDescent="0.35">
      <c r="E3184" s="17"/>
    </row>
    <row r="3185" spans="5:5" customFormat="1" x14ac:dyDescent="0.35">
      <c r="E3185" s="17"/>
    </row>
    <row r="3186" spans="5:5" customFormat="1" x14ac:dyDescent="0.35">
      <c r="E3186" s="17"/>
    </row>
    <row r="3187" spans="5:5" customFormat="1" x14ac:dyDescent="0.35">
      <c r="E3187" s="17"/>
    </row>
    <row r="3188" spans="5:5" customFormat="1" x14ac:dyDescent="0.35">
      <c r="E3188" s="17"/>
    </row>
    <row r="3189" spans="5:5" customFormat="1" x14ac:dyDescent="0.35">
      <c r="E3189" s="17"/>
    </row>
    <row r="3190" spans="5:5" customFormat="1" x14ac:dyDescent="0.35">
      <c r="E3190" s="17"/>
    </row>
    <row r="3191" spans="5:5" customFormat="1" x14ac:dyDescent="0.35">
      <c r="E3191" s="17"/>
    </row>
    <row r="3192" spans="5:5" customFormat="1" x14ac:dyDescent="0.35">
      <c r="E3192" s="17"/>
    </row>
    <row r="3193" spans="5:5" customFormat="1" x14ac:dyDescent="0.35">
      <c r="E3193" s="17"/>
    </row>
    <row r="3194" spans="5:5" customFormat="1" x14ac:dyDescent="0.35">
      <c r="E3194" s="17"/>
    </row>
    <row r="3195" spans="5:5" customFormat="1" x14ac:dyDescent="0.35">
      <c r="E3195" s="17"/>
    </row>
    <row r="3196" spans="5:5" customFormat="1" x14ac:dyDescent="0.35">
      <c r="E3196" s="17"/>
    </row>
    <row r="3197" spans="5:5" customFormat="1" x14ac:dyDescent="0.35">
      <c r="E3197" s="17"/>
    </row>
    <row r="3198" spans="5:5" customFormat="1" x14ac:dyDescent="0.35">
      <c r="E3198" s="17"/>
    </row>
    <row r="3199" spans="5:5" customFormat="1" x14ac:dyDescent="0.35">
      <c r="E3199" s="17"/>
    </row>
    <row r="3200" spans="5:5" customFormat="1" x14ac:dyDescent="0.35">
      <c r="E3200" s="17"/>
    </row>
    <row r="3201" spans="5:5" customFormat="1" x14ac:dyDescent="0.35">
      <c r="E3201" s="17"/>
    </row>
    <row r="3202" spans="5:5" customFormat="1" x14ac:dyDescent="0.35">
      <c r="E3202" s="17"/>
    </row>
    <row r="3203" spans="5:5" customFormat="1" x14ac:dyDescent="0.35">
      <c r="E3203" s="17"/>
    </row>
    <row r="3204" spans="5:5" customFormat="1" x14ac:dyDescent="0.35">
      <c r="E3204" s="17"/>
    </row>
    <row r="3205" spans="5:5" customFormat="1" x14ac:dyDescent="0.35">
      <c r="E3205" s="17"/>
    </row>
    <row r="3206" spans="5:5" customFormat="1" x14ac:dyDescent="0.35">
      <c r="E3206" s="17"/>
    </row>
    <row r="3207" spans="5:5" customFormat="1" x14ac:dyDescent="0.35">
      <c r="E3207" s="17"/>
    </row>
    <row r="3208" spans="5:5" customFormat="1" x14ac:dyDescent="0.35">
      <c r="E3208" s="17"/>
    </row>
    <row r="3209" spans="5:5" customFormat="1" x14ac:dyDescent="0.35">
      <c r="E3209" s="17"/>
    </row>
    <row r="3210" spans="5:5" customFormat="1" x14ac:dyDescent="0.35">
      <c r="E3210" s="17"/>
    </row>
    <row r="3211" spans="5:5" customFormat="1" x14ac:dyDescent="0.35">
      <c r="E3211" s="17"/>
    </row>
    <row r="3212" spans="5:5" customFormat="1" x14ac:dyDescent="0.35">
      <c r="E3212" s="17"/>
    </row>
    <row r="3213" spans="5:5" customFormat="1" x14ac:dyDescent="0.35">
      <c r="E3213" s="17"/>
    </row>
    <row r="3214" spans="5:5" customFormat="1" x14ac:dyDescent="0.35">
      <c r="E3214" s="17"/>
    </row>
    <row r="3215" spans="5:5" customFormat="1" x14ac:dyDescent="0.35">
      <c r="E3215" s="17"/>
    </row>
    <row r="3216" spans="5:5" customFormat="1" x14ac:dyDescent="0.35">
      <c r="E3216" s="17"/>
    </row>
    <row r="3217" spans="5:5" customFormat="1" x14ac:dyDescent="0.35">
      <c r="E3217" s="17"/>
    </row>
    <row r="3218" spans="5:5" customFormat="1" x14ac:dyDescent="0.35">
      <c r="E3218" s="17"/>
    </row>
    <row r="3219" spans="5:5" customFormat="1" x14ac:dyDescent="0.35">
      <c r="E3219" s="17"/>
    </row>
    <row r="3220" spans="5:5" customFormat="1" x14ac:dyDescent="0.35">
      <c r="E3220" s="17"/>
    </row>
    <row r="3221" spans="5:5" customFormat="1" x14ac:dyDescent="0.35">
      <c r="E3221" s="17"/>
    </row>
    <row r="3222" spans="5:5" customFormat="1" x14ac:dyDescent="0.35">
      <c r="E3222" s="17"/>
    </row>
    <row r="3223" spans="5:5" customFormat="1" x14ac:dyDescent="0.35">
      <c r="E3223" s="17"/>
    </row>
    <row r="3224" spans="5:5" customFormat="1" x14ac:dyDescent="0.35">
      <c r="E3224" s="17"/>
    </row>
    <row r="3225" spans="5:5" customFormat="1" x14ac:dyDescent="0.35">
      <c r="E3225" s="17"/>
    </row>
    <row r="3226" spans="5:5" customFormat="1" x14ac:dyDescent="0.35">
      <c r="E3226" s="17"/>
    </row>
    <row r="3227" spans="5:5" customFormat="1" x14ac:dyDescent="0.35">
      <c r="E3227" s="17"/>
    </row>
    <row r="3228" spans="5:5" customFormat="1" x14ac:dyDescent="0.35">
      <c r="E3228" s="17"/>
    </row>
    <row r="3229" spans="5:5" customFormat="1" x14ac:dyDescent="0.35">
      <c r="E3229" s="17"/>
    </row>
    <row r="3230" spans="5:5" customFormat="1" x14ac:dyDescent="0.35">
      <c r="E3230" s="17"/>
    </row>
    <row r="3231" spans="5:5" customFormat="1" x14ac:dyDescent="0.35">
      <c r="E3231" s="17"/>
    </row>
    <row r="3232" spans="5:5" customFormat="1" x14ac:dyDescent="0.35">
      <c r="E3232" s="17"/>
    </row>
    <row r="3233" spans="5:5" customFormat="1" x14ac:dyDescent="0.35">
      <c r="E3233" s="17"/>
    </row>
    <row r="3234" spans="5:5" customFormat="1" x14ac:dyDescent="0.35">
      <c r="E3234" s="17"/>
    </row>
    <row r="3235" spans="5:5" customFormat="1" x14ac:dyDescent="0.35">
      <c r="E3235" s="17"/>
    </row>
    <row r="3236" spans="5:5" customFormat="1" x14ac:dyDescent="0.35">
      <c r="E3236" s="17"/>
    </row>
    <row r="3237" spans="5:5" customFormat="1" x14ac:dyDescent="0.35">
      <c r="E3237" s="17"/>
    </row>
    <row r="3238" spans="5:5" customFormat="1" x14ac:dyDescent="0.35">
      <c r="E3238" s="17"/>
    </row>
    <row r="3239" spans="5:5" customFormat="1" x14ac:dyDescent="0.35">
      <c r="E3239" s="17"/>
    </row>
    <row r="3240" spans="5:5" customFormat="1" x14ac:dyDescent="0.35">
      <c r="E3240" s="17"/>
    </row>
    <row r="3241" spans="5:5" customFormat="1" x14ac:dyDescent="0.35">
      <c r="E3241" s="17"/>
    </row>
    <row r="3242" spans="5:5" customFormat="1" x14ac:dyDescent="0.35">
      <c r="E3242" s="17"/>
    </row>
    <row r="3243" spans="5:5" customFormat="1" x14ac:dyDescent="0.35">
      <c r="E3243" s="17"/>
    </row>
    <row r="3244" spans="5:5" customFormat="1" x14ac:dyDescent="0.35">
      <c r="E3244" s="17"/>
    </row>
    <row r="3245" spans="5:5" customFormat="1" x14ac:dyDescent="0.35">
      <c r="E3245" s="17"/>
    </row>
    <row r="3246" spans="5:5" customFormat="1" x14ac:dyDescent="0.35">
      <c r="E3246" s="17"/>
    </row>
    <row r="3247" spans="5:5" customFormat="1" x14ac:dyDescent="0.35">
      <c r="E3247" s="17"/>
    </row>
    <row r="3248" spans="5:5" customFormat="1" x14ac:dyDescent="0.35">
      <c r="E3248" s="17"/>
    </row>
    <row r="3249" spans="5:5" customFormat="1" x14ac:dyDescent="0.35">
      <c r="E3249" s="17"/>
    </row>
    <row r="3250" spans="5:5" customFormat="1" x14ac:dyDescent="0.35">
      <c r="E3250" s="17"/>
    </row>
    <row r="3251" spans="5:5" customFormat="1" x14ac:dyDescent="0.35">
      <c r="E3251" s="17"/>
    </row>
    <row r="3252" spans="5:5" customFormat="1" x14ac:dyDescent="0.35">
      <c r="E3252" s="17"/>
    </row>
    <row r="3253" spans="5:5" customFormat="1" x14ac:dyDescent="0.35">
      <c r="E3253" s="17"/>
    </row>
    <row r="3254" spans="5:5" customFormat="1" x14ac:dyDescent="0.35">
      <c r="E3254" s="17"/>
    </row>
    <row r="3255" spans="5:5" customFormat="1" x14ac:dyDescent="0.35">
      <c r="E3255" s="17"/>
    </row>
    <row r="3256" spans="5:5" customFormat="1" x14ac:dyDescent="0.35">
      <c r="E3256" s="17"/>
    </row>
    <row r="3257" spans="5:5" customFormat="1" x14ac:dyDescent="0.35">
      <c r="E3257" s="17"/>
    </row>
    <row r="3258" spans="5:5" customFormat="1" x14ac:dyDescent="0.35">
      <c r="E3258" s="17"/>
    </row>
    <row r="3259" spans="5:5" customFormat="1" x14ac:dyDescent="0.35">
      <c r="E3259" s="17"/>
    </row>
    <row r="3260" spans="5:5" customFormat="1" x14ac:dyDescent="0.35">
      <c r="E3260" s="17"/>
    </row>
    <row r="3261" spans="5:5" customFormat="1" x14ac:dyDescent="0.35">
      <c r="E3261" s="17"/>
    </row>
    <row r="3262" spans="5:5" customFormat="1" x14ac:dyDescent="0.35">
      <c r="E3262" s="17"/>
    </row>
    <row r="3263" spans="5:5" customFormat="1" x14ac:dyDescent="0.35">
      <c r="E3263" s="17"/>
    </row>
    <row r="3264" spans="5:5" customFormat="1" x14ac:dyDescent="0.35">
      <c r="E3264" s="17"/>
    </row>
    <row r="3265" spans="5:5" customFormat="1" x14ac:dyDescent="0.35">
      <c r="E3265" s="17"/>
    </row>
    <row r="3266" spans="5:5" customFormat="1" x14ac:dyDescent="0.35">
      <c r="E3266" s="17"/>
    </row>
    <row r="3267" spans="5:5" customFormat="1" x14ac:dyDescent="0.35">
      <c r="E3267" s="17"/>
    </row>
    <row r="3268" spans="5:5" customFormat="1" x14ac:dyDescent="0.35">
      <c r="E3268" s="17"/>
    </row>
    <row r="3269" spans="5:5" customFormat="1" x14ac:dyDescent="0.35">
      <c r="E3269" s="17"/>
    </row>
    <row r="3270" spans="5:5" customFormat="1" x14ac:dyDescent="0.35">
      <c r="E3270" s="17"/>
    </row>
    <row r="3271" spans="5:5" customFormat="1" x14ac:dyDescent="0.35">
      <c r="E3271" s="17"/>
    </row>
    <row r="3272" spans="5:5" customFormat="1" x14ac:dyDescent="0.35">
      <c r="E3272" s="17"/>
    </row>
    <row r="3273" spans="5:5" customFormat="1" x14ac:dyDescent="0.35">
      <c r="E3273" s="17"/>
    </row>
    <row r="3274" spans="5:5" customFormat="1" x14ac:dyDescent="0.35">
      <c r="E3274" s="17"/>
    </row>
    <row r="3275" spans="5:5" customFormat="1" x14ac:dyDescent="0.35">
      <c r="E3275" s="17"/>
    </row>
    <row r="3276" spans="5:5" customFormat="1" x14ac:dyDescent="0.35">
      <c r="E3276" s="17"/>
    </row>
    <row r="3277" spans="5:5" customFormat="1" x14ac:dyDescent="0.35">
      <c r="E3277" s="17"/>
    </row>
    <row r="3278" spans="5:5" customFormat="1" x14ac:dyDescent="0.35">
      <c r="E3278" s="17"/>
    </row>
    <row r="3279" spans="5:5" customFormat="1" x14ac:dyDescent="0.35">
      <c r="E3279" s="17"/>
    </row>
    <row r="3280" spans="5:5" customFormat="1" x14ac:dyDescent="0.35">
      <c r="E3280" s="17"/>
    </row>
    <row r="3281" spans="5:5" customFormat="1" x14ac:dyDescent="0.35">
      <c r="E3281" s="17"/>
    </row>
    <row r="3282" spans="5:5" customFormat="1" x14ac:dyDescent="0.35">
      <c r="E3282" s="17"/>
    </row>
    <row r="3283" spans="5:5" customFormat="1" x14ac:dyDescent="0.35">
      <c r="E3283" s="17"/>
    </row>
    <row r="3284" spans="5:5" customFormat="1" x14ac:dyDescent="0.35">
      <c r="E3284" s="17"/>
    </row>
    <row r="3285" spans="5:5" customFormat="1" x14ac:dyDescent="0.35">
      <c r="E3285" s="17"/>
    </row>
    <row r="3286" spans="5:5" customFormat="1" x14ac:dyDescent="0.35">
      <c r="E3286" s="17"/>
    </row>
    <row r="3287" spans="5:5" customFormat="1" x14ac:dyDescent="0.35">
      <c r="E3287" s="17"/>
    </row>
    <row r="3288" spans="5:5" customFormat="1" x14ac:dyDescent="0.35">
      <c r="E3288" s="17"/>
    </row>
    <row r="3289" spans="5:5" customFormat="1" x14ac:dyDescent="0.35">
      <c r="E3289" s="17"/>
    </row>
    <row r="3290" spans="5:5" customFormat="1" x14ac:dyDescent="0.35">
      <c r="E3290" s="17"/>
    </row>
    <row r="3291" spans="5:5" customFormat="1" x14ac:dyDescent="0.35">
      <c r="E3291" s="17"/>
    </row>
    <row r="3292" spans="5:5" customFormat="1" x14ac:dyDescent="0.35">
      <c r="E3292" s="17"/>
    </row>
    <row r="3293" spans="5:5" customFormat="1" x14ac:dyDescent="0.35">
      <c r="E3293" s="17"/>
    </row>
    <row r="3294" spans="5:5" customFormat="1" x14ac:dyDescent="0.35">
      <c r="E3294" s="17"/>
    </row>
    <row r="3295" spans="5:5" customFormat="1" x14ac:dyDescent="0.35">
      <c r="E3295" s="17"/>
    </row>
    <row r="3296" spans="5:5" customFormat="1" x14ac:dyDescent="0.35">
      <c r="E3296" s="17"/>
    </row>
    <row r="3297" spans="5:5" customFormat="1" x14ac:dyDescent="0.35">
      <c r="E3297" s="17"/>
    </row>
    <row r="3298" spans="5:5" customFormat="1" x14ac:dyDescent="0.35">
      <c r="E3298" s="17"/>
    </row>
    <row r="3299" spans="5:5" customFormat="1" x14ac:dyDescent="0.35">
      <c r="E3299" s="17"/>
    </row>
    <row r="3300" spans="5:5" customFormat="1" x14ac:dyDescent="0.35">
      <c r="E3300" s="17"/>
    </row>
    <row r="3301" spans="5:5" customFormat="1" x14ac:dyDescent="0.35">
      <c r="E3301" s="17"/>
    </row>
    <row r="3302" spans="5:5" customFormat="1" x14ac:dyDescent="0.35">
      <c r="E3302" s="17"/>
    </row>
    <row r="3303" spans="5:5" customFormat="1" x14ac:dyDescent="0.35">
      <c r="E3303" s="17"/>
    </row>
    <row r="3304" spans="5:5" customFormat="1" x14ac:dyDescent="0.35">
      <c r="E3304" s="17"/>
    </row>
    <row r="3305" spans="5:5" customFormat="1" x14ac:dyDescent="0.35">
      <c r="E3305" s="17"/>
    </row>
    <row r="3306" spans="5:5" customFormat="1" x14ac:dyDescent="0.35">
      <c r="E3306" s="17"/>
    </row>
    <row r="3307" spans="5:5" customFormat="1" x14ac:dyDescent="0.35">
      <c r="E3307" s="17"/>
    </row>
    <row r="3308" spans="5:5" customFormat="1" x14ac:dyDescent="0.35">
      <c r="E3308" s="17"/>
    </row>
    <row r="3309" spans="5:5" customFormat="1" x14ac:dyDescent="0.35">
      <c r="E3309" s="17"/>
    </row>
    <row r="3310" spans="5:5" customFormat="1" x14ac:dyDescent="0.35">
      <c r="E3310" s="17"/>
    </row>
    <row r="3311" spans="5:5" customFormat="1" x14ac:dyDescent="0.35">
      <c r="E3311" s="17"/>
    </row>
    <row r="3312" spans="5:5" customFormat="1" x14ac:dyDescent="0.35">
      <c r="E3312" s="17"/>
    </row>
    <row r="3313" spans="5:5" customFormat="1" x14ac:dyDescent="0.35">
      <c r="E3313" s="17"/>
    </row>
    <row r="3314" spans="5:5" customFormat="1" x14ac:dyDescent="0.35">
      <c r="E3314" s="17"/>
    </row>
    <row r="3315" spans="5:5" customFormat="1" x14ac:dyDescent="0.35">
      <c r="E3315" s="17"/>
    </row>
    <row r="3316" spans="5:5" customFormat="1" x14ac:dyDescent="0.35">
      <c r="E3316" s="17"/>
    </row>
    <row r="3317" spans="5:5" customFormat="1" x14ac:dyDescent="0.35">
      <c r="E3317" s="17"/>
    </row>
    <row r="3318" spans="5:5" customFormat="1" x14ac:dyDescent="0.35">
      <c r="E3318" s="17"/>
    </row>
    <row r="3319" spans="5:5" customFormat="1" x14ac:dyDescent="0.35">
      <c r="E3319" s="17"/>
    </row>
    <row r="3320" spans="5:5" customFormat="1" x14ac:dyDescent="0.35">
      <c r="E3320" s="17"/>
    </row>
    <row r="3321" spans="5:5" customFormat="1" x14ac:dyDescent="0.35">
      <c r="E3321" s="17"/>
    </row>
    <row r="3322" spans="5:5" customFormat="1" x14ac:dyDescent="0.35">
      <c r="E3322" s="17"/>
    </row>
    <row r="3323" spans="5:5" customFormat="1" x14ac:dyDescent="0.35">
      <c r="E3323" s="17"/>
    </row>
    <row r="3324" spans="5:5" customFormat="1" x14ac:dyDescent="0.35">
      <c r="E3324" s="17"/>
    </row>
    <row r="3325" spans="5:5" customFormat="1" x14ac:dyDescent="0.35">
      <c r="E3325" s="17"/>
    </row>
    <row r="3326" spans="5:5" customFormat="1" x14ac:dyDescent="0.35">
      <c r="E3326" s="17"/>
    </row>
    <row r="3327" spans="5:5" customFormat="1" x14ac:dyDescent="0.35">
      <c r="E3327" s="17"/>
    </row>
    <row r="3328" spans="5:5" customFormat="1" x14ac:dyDescent="0.35">
      <c r="E3328" s="17"/>
    </row>
    <row r="3329" spans="5:5" customFormat="1" x14ac:dyDescent="0.35">
      <c r="E3329" s="17"/>
    </row>
    <row r="3330" spans="5:5" customFormat="1" x14ac:dyDescent="0.35">
      <c r="E3330" s="17"/>
    </row>
    <row r="3331" spans="5:5" customFormat="1" x14ac:dyDescent="0.35">
      <c r="E3331" s="17"/>
    </row>
    <row r="3332" spans="5:5" customFormat="1" x14ac:dyDescent="0.35">
      <c r="E3332" s="17"/>
    </row>
    <row r="3333" spans="5:5" customFormat="1" x14ac:dyDescent="0.35">
      <c r="E3333" s="17"/>
    </row>
    <row r="3334" spans="5:5" customFormat="1" x14ac:dyDescent="0.35">
      <c r="E3334" s="17"/>
    </row>
    <row r="3335" spans="5:5" customFormat="1" x14ac:dyDescent="0.35">
      <c r="E3335" s="17"/>
    </row>
    <row r="3336" spans="5:5" customFormat="1" x14ac:dyDescent="0.35">
      <c r="E3336" s="17"/>
    </row>
    <row r="3337" spans="5:5" customFormat="1" x14ac:dyDescent="0.35">
      <c r="E3337" s="17"/>
    </row>
    <row r="3338" spans="5:5" customFormat="1" x14ac:dyDescent="0.35">
      <c r="E3338" s="17"/>
    </row>
    <row r="3339" spans="5:5" customFormat="1" x14ac:dyDescent="0.35">
      <c r="E3339" s="17"/>
    </row>
    <row r="3340" spans="5:5" customFormat="1" x14ac:dyDescent="0.35">
      <c r="E3340" s="17"/>
    </row>
    <row r="3341" spans="5:5" customFormat="1" x14ac:dyDescent="0.35">
      <c r="E3341" s="17"/>
    </row>
    <row r="3342" spans="5:5" customFormat="1" x14ac:dyDescent="0.35">
      <c r="E3342" s="17"/>
    </row>
    <row r="3343" spans="5:5" customFormat="1" x14ac:dyDescent="0.35">
      <c r="E3343" s="17"/>
    </row>
    <row r="3344" spans="5:5" customFormat="1" x14ac:dyDescent="0.35">
      <c r="E3344" s="17"/>
    </row>
    <row r="3345" spans="5:5" customFormat="1" x14ac:dyDescent="0.35">
      <c r="E3345" s="17"/>
    </row>
    <row r="3346" spans="5:5" customFormat="1" x14ac:dyDescent="0.35">
      <c r="E3346" s="17"/>
    </row>
    <row r="3347" spans="5:5" customFormat="1" x14ac:dyDescent="0.35">
      <c r="E3347" s="17"/>
    </row>
    <row r="3348" spans="5:5" customFormat="1" x14ac:dyDescent="0.35">
      <c r="E3348" s="17"/>
    </row>
    <row r="3349" spans="5:5" customFormat="1" x14ac:dyDescent="0.35">
      <c r="E3349" s="17"/>
    </row>
    <row r="3350" spans="5:5" customFormat="1" x14ac:dyDescent="0.35">
      <c r="E3350" s="17"/>
    </row>
    <row r="3351" spans="5:5" customFormat="1" x14ac:dyDescent="0.35">
      <c r="E3351" s="17"/>
    </row>
    <row r="3352" spans="5:5" customFormat="1" x14ac:dyDescent="0.35">
      <c r="E3352" s="17"/>
    </row>
    <row r="3353" spans="5:5" customFormat="1" x14ac:dyDescent="0.35">
      <c r="E3353" s="17"/>
    </row>
    <row r="3354" spans="5:5" customFormat="1" x14ac:dyDescent="0.35">
      <c r="E3354" s="17"/>
    </row>
    <row r="3355" spans="5:5" customFormat="1" x14ac:dyDescent="0.35">
      <c r="E3355" s="17"/>
    </row>
    <row r="3356" spans="5:5" customFormat="1" x14ac:dyDescent="0.35">
      <c r="E3356" s="17"/>
    </row>
    <row r="3357" spans="5:5" customFormat="1" x14ac:dyDescent="0.35">
      <c r="E3357" s="17"/>
    </row>
    <row r="3358" spans="5:5" customFormat="1" x14ac:dyDescent="0.35">
      <c r="E3358" s="17"/>
    </row>
    <row r="3359" spans="5:5" customFormat="1" x14ac:dyDescent="0.35">
      <c r="E3359" s="17"/>
    </row>
    <row r="3360" spans="5:5" customFormat="1" x14ac:dyDescent="0.35">
      <c r="E3360" s="17"/>
    </row>
    <row r="3361" spans="5:5" customFormat="1" x14ac:dyDescent="0.35">
      <c r="E3361" s="17"/>
    </row>
    <row r="3362" spans="5:5" customFormat="1" x14ac:dyDescent="0.35">
      <c r="E3362" s="17"/>
    </row>
    <row r="3363" spans="5:5" customFormat="1" x14ac:dyDescent="0.35">
      <c r="E3363" s="17"/>
    </row>
    <row r="3364" spans="5:5" customFormat="1" x14ac:dyDescent="0.35">
      <c r="E3364" s="17"/>
    </row>
    <row r="3365" spans="5:5" customFormat="1" x14ac:dyDescent="0.35">
      <c r="E3365" s="17"/>
    </row>
    <row r="3366" spans="5:5" customFormat="1" x14ac:dyDescent="0.35">
      <c r="E3366" s="17"/>
    </row>
    <row r="3367" spans="5:5" customFormat="1" x14ac:dyDescent="0.35">
      <c r="E3367" s="17"/>
    </row>
    <row r="3368" spans="5:5" customFormat="1" x14ac:dyDescent="0.35">
      <c r="E3368" s="17"/>
    </row>
    <row r="3369" spans="5:5" customFormat="1" x14ac:dyDescent="0.35">
      <c r="E3369" s="17"/>
    </row>
    <row r="3370" spans="5:5" customFormat="1" x14ac:dyDescent="0.35">
      <c r="E3370" s="17"/>
    </row>
    <row r="3371" spans="5:5" customFormat="1" x14ac:dyDescent="0.35">
      <c r="E3371" s="17"/>
    </row>
    <row r="3372" spans="5:5" customFormat="1" x14ac:dyDescent="0.35">
      <c r="E3372" s="17"/>
    </row>
    <row r="3373" spans="5:5" customFormat="1" x14ac:dyDescent="0.35">
      <c r="E3373" s="17"/>
    </row>
    <row r="3374" spans="5:5" customFormat="1" x14ac:dyDescent="0.35">
      <c r="E3374" s="17"/>
    </row>
    <row r="3375" spans="5:5" customFormat="1" x14ac:dyDescent="0.35">
      <c r="E3375" s="17"/>
    </row>
    <row r="3376" spans="5:5" customFormat="1" x14ac:dyDescent="0.35">
      <c r="E3376" s="17"/>
    </row>
    <row r="3377" spans="5:5" customFormat="1" x14ac:dyDescent="0.35">
      <c r="E3377" s="17"/>
    </row>
    <row r="3378" spans="5:5" customFormat="1" x14ac:dyDescent="0.35">
      <c r="E3378" s="17"/>
    </row>
    <row r="3379" spans="5:5" customFormat="1" x14ac:dyDescent="0.35">
      <c r="E3379" s="17"/>
    </row>
    <row r="3380" spans="5:5" customFormat="1" x14ac:dyDescent="0.35">
      <c r="E3380" s="17"/>
    </row>
    <row r="3381" spans="5:5" customFormat="1" x14ac:dyDescent="0.35">
      <c r="E3381" s="17"/>
    </row>
    <row r="3382" spans="5:5" customFormat="1" x14ac:dyDescent="0.35">
      <c r="E3382" s="17"/>
    </row>
    <row r="3383" spans="5:5" customFormat="1" x14ac:dyDescent="0.35">
      <c r="E3383" s="17"/>
    </row>
    <row r="3384" spans="5:5" customFormat="1" x14ac:dyDescent="0.35">
      <c r="E3384" s="17"/>
    </row>
    <row r="3385" spans="5:5" customFormat="1" x14ac:dyDescent="0.35">
      <c r="E3385" s="17"/>
    </row>
    <row r="3386" spans="5:5" customFormat="1" x14ac:dyDescent="0.35">
      <c r="E3386" s="17"/>
    </row>
    <row r="3387" spans="5:5" customFormat="1" x14ac:dyDescent="0.35">
      <c r="E3387" s="17"/>
    </row>
    <row r="3388" spans="5:5" customFormat="1" x14ac:dyDescent="0.35">
      <c r="E3388" s="17"/>
    </row>
    <row r="3389" spans="5:5" customFormat="1" x14ac:dyDescent="0.35">
      <c r="E3389" s="17"/>
    </row>
    <row r="3390" spans="5:5" customFormat="1" x14ac:dyDescent="0.35">
      <c r="E3390" s="17"/>
    </row>
    <row r="3391" spans="5:5" customFormat="1" x14ac:dyDescent="0.35">
      <c r="E3391" s="17"/>
    </row>
    <row r="3392" spans="5:5" customFormat="1" x14ac:dyDescent="0.35">
      <c r="E3392" s="17"/>
    </row>
    <row r="3393" spans="5:5" customFormat="1" x14ac:dyDescent="0.35">
      <c r="E3393" s="17"/>
    </row>
    <row r="3394" spans="5:5" customFormat="1" x14ac:dyDescent="0.35">
      <c r="E3394" s="17"/>
    </row>
    <row r="3395" spans="5:5" customFormat="1" x14ac:dyDescent="0.35">
      <c r="E3395" s="17"/>
    </row>
    <row r="3396" spans="5:5" customFormat="1" x14ac:dyDescent="0.35">
      <c r="E3396" s="17"/>
    </row>
    <row r="3397" spans="5:5" customFormat="1" x14ac:dyDescent="0.35">
      <c r="E3397" s="17"/>
    </row>
    <row r="3398" spans="5:5" customFormat="1" x14ac:dyDescent="0.35">
      <c r="E3398" s="17"/>
    </row>
    <row r="3399" spans="5:5" customFormat="1" x14ac:dyDescent="0.35">
      <c r="E3399" s="17"/>
    </row>
    <row r="3400" spans="5:5" customFormat="1" x14ac:dyDescent="0.35">
      <c r="E3400" s="17"/>
    </row>
    <row r="3401" spans="5:5" customFormat="1" x14ac:dyDescent="0.35">
      <c r="E3401" s="17"/>
    </row>
    <row r="3402" spans="5:5" customFormat="1" x14ac:dyDescent="0.35">
      <c r="E3402" s="17"/>
    </row>
    <row r="3403" spans="5:5" customFormat="1" x14ac:dyDescent="0.35">
      <c r="E3403" s="17"/>
    </row>
    <row r="3404" spans="5:5" customFormat="1" x14ac:dyDescent="0.35">
      <c r="E3404" s="17"/>
    </row>
    <row r="3405" spans="5:5" customFormat="1" x14ac:dyDescent="0.35">
      <c r="E3405" s="17"/>
    </row>
    <row r="3406" spans="5:5" customFormat="1" x14ac:dyDescent="0.35">
      <c r="E3406" s="17"/>
    </row>
    <row r="3407" spans="5:5" customFormat="1" x14ac:dyDescent="0.35">
      <c r="E3407" s="17"/>
    </row>
    <row r="3408" spans="5:5" customFormat="1" x14ac:dyDescent="0.35">
      <c r="E3408" s="17"/>
    </row>
    <row r="3409" spans="5:5" customFormat="1" x14ac:dyDescent="0.35">
      <c r="E3409" s="17"/>
    </row>
    <row r="3410" spans="5:5" customFormat="1" x14ac:dyDescent="0.35">
      <c r="E3410" s="17"/>
    </row>
    <row r="3411" spans="5:5" customFormat="1" x14ac:dyDescent="0.35">
      <c r="E3411" s="17"/>
    </row>
    <row r="3412" spans="5:5" customFormat="1" x14ac:dyDescent="0.35">
      <c r="E3412" s="17"/>
    </row>
    <row r="3413" spans="5:5" customFormat="1" x14ac:dyDescent="0.35">
      <c r="E3413" s="17"/>
    </row>
    <row r="3414" spans="5:5" customFormat="1" x14ac:dyDescent="0.35">
      <c r="E3414" s="17"/>
    </row>
    <row r="3415" spans="5:5" customFormat="1" x14ac:dyDescent="0.35">
      <c r="E3415" s="17"/>
    </row>
    <row r="3416" spans="5:5" customFormat="1" x14ac:dyDescent="0.35">
      <c r="E3416" s="17"/>
    </row>
    <row r="3417" spans="5:5" customFormat="1" x14ac:dyDescent="0.35">
      <c r="E3417" s="17"/>
    </row>
    <row r="3418" spans="5:5" customFormat="1" x14ac:dyDescent="0.35">
      <c r="E3418" s="17"/>
    </row>
    <row r="3419" spans="5:5" customFormat="1" x14ac:dyDescent="0.35">
      <c r="E3419" s="17"/>
    </row>
    <row r="3420" spans="5:5" customFormat="1" x14ac:dyDescent="0.35">
      <c r="E3420" s="17"/>
    </row>
    <row r="3421" spans="5:5" customFormat="1" x14ac:dyDescent="0.35">
      <c r="E3421" s="17"/>
    </row>
    <row r="3422" spans="5:5" customFormat="1" x14ac:dyDescent="0.35">
      <c r="E3422" s="17"/>
    </row>
    <row r="3423" spans="5:5" customFormat="1" x14ac:dyDescent="0.35">
      <c r="E3423" s="17"/>
    </row>
    <row r="3424" spans="5:5" customFormat="1" x14ac:dyDescent="0.35">
      <c r="E3424" s="17"/>
    </row>
    <row r="3425" spans="5:5" customFormat="1" x14ac:dyDescent="0.35">
      <c r="E3425" s="17"/>
    </row>
    <row r="3426" spans="5:5" customFormat="1" x14ac:dyDescent="0.35">
      <c r="E3426" s="17"/>
    </row>
    <row r="3427" spans="5:5" customFormat="1" x14ac:dyDescent="0.35">
      <c r="E3427" s="17"/>
    </row>
    <row r="3428" spans="5:5" customFormat="1" x14ac:dyDescent="0.35">
      <c r="E3428" s="17"/>
    </row>
    <row r="3429" spans="5:5" customFormat="1" x14ac:dyDescent="0.35">
      <c r="E3429" s="17"/>
    </row>
    <row r="3430" spans="5:5" customFormat="1" x14ac:dyDescent="0.35">
      <c r="E3430" s="17"/>
    </row>
    <row r="3431" spans="5:5" customFormat="1" x14ac:dyDescent="0.35">
      <c r="E3431" s="17"/>
    </row>
    <row r="3432" spans="5:5" customFormat="1" x14ac:dyDescent="0.35">
      <c r="E3432" s="17"/>
    </row>
    <row r="3433" spans="5:5" customFormat="1" x14ac:dyDescent="0.35">
      <c r="E3433" s="17"/>
    </row>
    <row r="3434" spans="5:5" customFormat="1" x14ac:dyDescent="0.35">
      <c r="E3434" s="17"/>
    </row>
    <row r="3435" spans="5:5" customFormat="1" x14ac:dyDescent="0.35">
      <c r="E3435" s="17"/>
    </row>
    <row r="3436" spans="5:5" customFormat="1" x14ac:dyDescent="0.35">
      <c r="E3436" s="17"/>
    </row>
    <row r="3437" spans="5:5" customFormat="1" x14ac:dyDescent="0.35">
      <c r="E3437" s="17"/>
    </row>
    <row r="3438" spans="5:5" customFormat="1" x14ac:dyDescent="0.35">
      <c r="E3438" s="17"/>
    </row>
    <row r="3439" spans="5:5" customFormat="1" x14ac:dyDescent="0.35">
      <c r="E3439" s="17"/>
    </row>
    <row r="3440" spans="5:5" customFormat="1" x14ac:dyDescent="0.35">
      <c r="E3440" s="17"/>
    </row>
    <row r="3441" spans="5:5" customFormat="1" x14ac:dyDescent="0.35">
      <c r="E3441" s="17"/>
    </row>
    <row r="3442" spans="5:5" customFormat="1" x14ac:dyDescent="0.35">
      <c r="E3442" s="17"/>
    </row>
    <row r="3443" spans="5:5" customFormat="1" x14ac:dyDescent="0.35">
      <c r="E3443" s="17"/>
    </row>
    <row r="3444" spans="5:5" customFormat="1" x14ac:dyDescent="0.35">
      <c r="E3444" s="17"/>
    </row>
    <row r="3445" spans="5:5" customFormat="1" x14ac:dyDescent="0.35">
      <c r="E3445" s="17"/>
    </row>
    <row r="3446" spans="5:5" customFormat="1" x14ac:dyDescent="0.35">
      <c r="E3446" s="17"/>
    </row>
    <row r="3447" spans="5:5" customFormat="1" x14ac:dyDescent="0.35">
      <c r="E3447" s="17"/>
    </row>
    <row r="3448" spans="5:5" customFormat="1" x14ac:dyDescent="0.35">
      <c r="E3448" s="17"/>
    </row>
    <row r="3449" spans="5:5" customFormat="1" x14ac:dyDescent="0.35">
      <c r="E3449" s="17"/>
    </row>
    <row r="3450" spans="5:5" customFormat="1" x14ac:dyDescent="0.35">
      <c r="E3450" s="17"/>
    </row>
    <row r="3451" spans="5:5" customFormat="1" x14ac:dyDescent="0.35">
      <c r="E3451" s="17"/>
    </row>
    <row r="3452" spans="5:5" customFormat="1" x14ac:dyDescent="0.35">
      <c r="E3452" s="17"/>
    </row>
    <row r="3453" spans="5:5" customFormat="1" x14ac:dyDescent="0.35">
      <c r="E3453" s="17"/>
    </row>
    <row r="3454" spans="5:5" customFormat="1" x14ac:dyDescent="0.35">
      <c r="E3454" s="17"/>
    </row>
    <row r="3455" spans="5:5" customFormat="1" x14ac:dyDescent="0.35">
      <c r="E3455" s="17"/>
    </row>
    <row r="3456" spans="5:5" customFormat="1" x14ac:dyDescent="0.35">
      <c r="E3456" s="17"/>
    </row>
    <row r="3457" spans="5:5" customFormat="1" x14ac:dyDescent="0.35">
      <c r="E3457" s="17"/>
    </row>
    <row r="3458" spans="5:5" customFormat="1" x14ac:dyDescent="0.35">
      <c r="E3458" s="17"/>
    </row>
    <row r="3459" spans="5:5" customFormat="1" x14ac:dyDescent="0.35">
      <c r="E3459" s="17"/>
    </row>
    <row r="3460" spans="5:5" customFormat="1" x14ac:dyDescent="0.35">
      <c r="E3460" s="17"/>
    </row>
    <row r="3461" spans="5:5" customFormat="1" x14ac:dyDescent="0.35">
      <c r="E3461" s="17"/>
    </row>
    <row r="3462" spans="5:5" customFormat="1" x14ac:dyDescent="0.35">
      <c r="E3462" s="17"/>
    </row>
    <row r="3463" spans="5:5" customFormat="1" x14ac:dyDescent="0.35">
      <c r="E3463" s="17"/>
    </row>
    <row r="3464" spans="5:5" customFormat="1" x14ac:dyDescent="0.35">
      <c r="E3464" s="17"/>
    </row>
    <row r="3465" spans="5:5" customFormat="1" x14ac:dyDescent="0.35">
      <c r="E3465" s="17"/>
    </row>
    <row r="3466" spans="5:5" customFormat="1" x14ac:dyDescent="0.35">
      <c r="E3466" s="17"/>
    </row>
    <row r="3467" spans="5:5" customFormat="1" x14ac:dyDescent="0.35">
      <c r="E3467" s="17"/>
    </row>
    <row r="3468" spans="5:5" customFormat="1" x14ac:dyDescent="0.35">
      <c r="E3468" s="17"/>
    </row>
    <row r="3469" spans="5:5" customFormat="1" x14ac:dyDescent="0.35">
      <c r="E3469" s="17"/>
    </row>
    <row r="3470" spans="5:5" customFormat="1" x14ac:dyDescent="0.35">
      <c r="E3470" s="17"/>
    </row>
    <row r="3471" spans="5:5" customFormat="1" x14ac:dyDescent="0.35">
      <c r="E3471" s="17"/>
    </row>
    <row r="3472" spans="5:5" customFormat="1" x14ac:dyDescent="0.35">
      <c r="E3472" s="17"/>
    </row>
    <row r="3473" spans="5:5" customFormat="1" x14ac:dyDescent="0.35">
      <c r="E3473" s="17"/>
    </row>
    <row r="3474" spans="5:5" customFormat="1" x14ac:dyDescent="0.35">
      <c r="E3474" s="17"/>
    </row>
    <row r="3475" spans="5:5" customFormat="1" x14ac:dyDescent="0.35">
      <c r="E3475" s="17"/>
    </row>
    <row r="3476" spans="5:5" customFormat="1" x14ac:dyDescent="0.35">
      <c r="E3476" s="17"/>
    </row>
    <row r="3477" spans="5:5" customFormat="1" x14ac:dyDescent="0.35">
      <c r="E3477" s="17"/>
    </row>
    <row r="3478" spans="5:5" customFormat="1" x14ac:dyDescent="0.35">
      <c r="E3478" s="17"/>
    </row>
    <row r="3479" spans="5:5" customFormat="1" x14ac:dyDescent="0.35">
      <c r="E3479" s="17"/>
    </row>
    <row r="3480" spans="5:5" customFormat="1" x14ac:dyDescent="0.35">
      <c r="E3480" s="17"/>
    </row>
    <row r="3481" spans="5:5" customFormat="1" x14ac:dyDescent="0.35">
      <c r="E3481" s="17"/>
    </row>
    <row r="3482" spans="5:5" customFormat="1" x14ac:dyDescent="0.35">
      <c r="E3482" s="17"/>
    </row>
    <row r="3483" spans="5:5" customFormat="1" x14ac:dyDescent="0.35">
      <c r="E3483" s="17"/>
    </row>
    <row r="3484" spans="5:5" customFormat="1" x14ac:dyDescent="0.35">
      <c r="E3484" s="17"/>
    </row>
    <row r="3485" spans="5:5" customFormat="1" x14ac:dyDescent="0.35">
      <c r="E3485" s="17"/>
    </row>
    <row r="3486" spans="5:5" customFormat="1" x14ac:dyDescent="0.35">
      <c r="E3486" s="17"/>
    </row>
    <row r="3487" spans="5:5" customFormat="1" x14ac:dyDescent="0.35">
      <c r="E3487" s="17"/>
    </row>
    <row r="3488" spans="5:5" customFormat="1" x14ac:dyDescent="0.35">
      <c r="E3488" s="17"/>
    </row>
    <row r="3489" spans="5:5" customFormat="1" x14ac:dyDescent="0.35">
      <c r="E3489" s="17"/>
    </row>
    <row r="3490" spans="5:5" customFormat="1" x14ac:dyDescent="0.35">
      <c r="E3490" s="17"/>
    </row>
    <row r="3491" spans="5:5" customFormat="1" x14ac:dyDescent="0.35">
      <c r="E3491" s="17"/>
    </row>
    <row r="3492" spans="5:5" customFormat="1" x14ac:dyDescent="0.35">
      <c r="E3492" s="17"/>
    </row>
    <row r="3493" spans="5:5" customFormat="1" x14ac:dyDescent="0.35">
      <c r="E3493" s="17"/>
    </row>
    <row r="3494" spans="5:5" customFormat="1" x14ac:dyDescent="0.35">
      <c r="E3494" s="17"/>
    </row>
    <row r="3495" spans="5:5" customFormat="1" x14ac:dyDescent="0.35">
      <c r="E3495" s="17"/>
    </row>
    <row r="3496" spans="5:5" customFormat="1" x14ac:dyDescent="0.35">
      <c r="E3496" s="17"/>
    </row>
    <row r="3497" spans="5:5" customFormat="1" x14ac:dyDescent="0.35">
      <c r="E3497" s="17"/>
    </row>
    <row r="3498" spans="5:5" customFormat="1" x14ac:dyDescent="0.35">
      <c r="E3498" s="17"/>
    </row>
    <row r="3499" spans="5:5" customFormat="1" x14ac:dyDescent="0.35">
      <c r="E3499" s="17"/>
    </row>
    <row r="3500" spans="5:5" customFormat="1" x14ac:dyDescent="0.35">
      <c r="E3500" s="17"/>
    </row>
    <row r="3501" spans="5:5" customFormat="1" x14ac:dyDescent="0.35">
      <c r="E3501" s="17"/>
    </row>
    <row r="3502" spans="5:5" customFormat="1" x14ac:dyDescent="0.35">
      <c r="E3502" s="17"/>
    </row>
    <row r="3503" spans="5:5" customFormat="1" x14ac:dyDescent="0.35">
      <c r="E3503" s="17"/>
    </row>
    <row r="3504" spans="5:5" customFormat="1" x14ac:dyDescent="0.35">
      <c r="E3504" s="17"/>
    </row>
    <row r="3505" spans="5:5" customFormat="1" x14ac:dyDescent="0.35">
      <c r="E3505" s="17"/>
    </row>
    <row r="3506" spans="5:5" customFormat="1" x14ac:dyDescent="0.35">
      <c r="E3506" s="17"/>
    </row>
    <row r="3507" spans="5:5" customFormat="1" x14ac:dyDescent="0.35">
      <c r="E3507" s="17"/>
    </row>
    <row r="3508" spans="5:5" customFormat="1" x14ac:dyDescent="0.35">
      <c r="E3508" s="17"/>
    </row>
    <row r="3509" spans="5:5" customFormat="1" x14ac:dyDescent="0.35">
      <c r="E3509" s="17"/>
    </row>
    <row r="3510" spans="5:5" customFormat="1" x14ac:dyDescent="0.35">
      <c r="E3510" s="17"/>
    </row>
    <row r="3511" spans="5:5" customFormat="1" x14ac:dyDescent="0.35">
      <c r="E3511" s="17"/>
    </row>
    <row r="3512" spans="5:5" customFormat="1" x14ac:dyDescent="0.35">
      <c r="E3512" s="17"/>
    </row>
    <row r="3513" spans="5:5" customFormat="1" x14ac:dyDescent="0.35">
      <c r="E3513" s="17"/>
    </row>
    <row r="3514" spans="5:5" customFormat="1" x14ac:dyDescent="0.35">
      <c r="E3514" s="17"/>
    </row>
    <row r="3515" spans="5:5" customFormat="1" x14ac:dyDescent="0.35">
      <c r="E3515" s="17"/>
    </row>
    <row r="3516" spans="5:5" customFormat="1" x14ac:dyDescent="0.35">
      <c r="E3516" s="17"/>
    </row>
    <row r="3517" spans="5:5" customFormat="1" x14ac:dyDescent="0.35">
      <c r="E3517" s="17"/>
    </row>
    <row r="3518" spans="5:5" customFormat="1" x14ac:dyDescent="0.35">
      <c r="E3518" s="17"/>
    </row>
    <row r="3519" spans="5:5" customFormat="1" x14ac:dyDescent="0.35">
      <c r="E3519" s="17"/>
    </row>
    <row r="3520" spans="5:5" customFormat="1" x14ac:dyDescent="0.35">
      <c r="E3520" s="17"/>
    </row>
    <row r="3521" spans="5:5" customFormat="1" x14ac:dyDescent="0.35">
      <c r="E3521" s="17"/>
    </row>
    <row r="3522" spans="5:5" customFormat="1" x14ac:dyDescent="0.35">
      <c r="E3522" s="17"/>
    </row>
    <row r="3523" spans="5:5" customFormat="1" x14ac:dyDescent="0.35">
      <c r="E3523" s="17"/>
    </row>
    <row r="3524" spans="5:5" customFormat="1" x14ac:dyDescent="0.35">
      <c r="E3524" s="17"/>
    </row>
    <row r="3525" spans="5:5" customFormat="1" x14ac:dyDescent="0.35">
      <c r="E3525" s="17"/>
    </row>
    <row r="3526" spans="5:5" customFormat="1" x14ac:dyDescent="0.35">
      <c r="E3526" s="17"/>
    </row>
    <row r="3527" spans="5:5" customFormat="1" x14ac:dyDescent="0.35">
      <c r="E3527" s="17"/>
    </row>
    <row r="3528" spans="5:5" customFormat="1" x14ac:dyDescent="0.35">
      <c r="E3528" s="17"/>
    </row>
    <row r="3529" spans="5:5" customFormat="1" x14ac:dyDescent="0.35">
      <c r="E3529" s="17"/>
    </row>
    <row r="3530" spans="5:5" customFormat="1" x14ac:dyDescent="0.35">
      <c r="E3530" s="17"/>
    </row>
    <row r="3531" spans="5:5" customFormat="1" x14ac:dyDescent="0.35">
      <c r="E3531" s="17"/>
    </row>
    <row r="3532" spans="5:5" customFormat="1" x14ac:dyDescent="0.35">
      <c r="E3532" s="17"/>
    </row>
    <row r="3533" spans="5:5" customFormat="1" x14ac:dyDescent="0.35">
      <c r="E3533" s="17"/>
    </row>
    <row r="3534" spans="5:5" customFormat="1" x14ac:dyDescent="0.35">
      <c r="E3534" s="17"/>
    </row>
    <row r="3535" spans="5:5" customFormat="1" x14ac:dyDescent="0.35">
      <c r="E3535" s="17"/>
    </row>
    <row r="3536" spans="5:5" customFormat="1" x14ac:dyDescent="0.35">
      <c r="E3536" s="17"/>
    </row>
    <row r="3537" spans="5:5" customFormat="1" x14ac:dyDescent="0.35">
      <c r="E3537" s="17"/>
    </row>
    <row r="3538" spans="5:5" customFormat="1" x14ac:dyDescent="0.35">
      <c r="E3538" s="17"/>
    </row>
    <row r="3539" spans="5:5" customFormat="1" x14ac:dyDescent="0.35">
      <c r="E3539" s="17"/>
    </row>
    <row r="3540" spans="5:5" customFormat="1" x14ac:dyDescent="0.35">
      <c r="E3540" s="17"/>
    </row>
    <row r="3541" spans="5:5" customFormat="1" x14ac:dyDescent="0.35">
      <c r="E3541" s="17"/>
    </row>
    <row r="3542" spans="5:5" customFormat="1" x14ac:dyDescent="0.35">
      <c r="E3542" s="17"/>
    </row>
    <row r="3543" spans="5:5" customFormat="1" x14ac:dyDescent="0.35">
      <c r="E3543" s="17"/>
    </row>
    <row r="3544" spans="5:5" customFormat="1" x14ac:dyDescent="0.35">
      <c r="E3544" s="17"/>
    </row>
    <row r="3545" spans="5:5" customFormat="1" x14ac:dyDescent="0.35">
      <c r="E3545" s="17"/>
    </row>
    <row r="3546" spans="5:5" customFormat="1" x14ac:dyDescent="0.35">
      <c r="E3546" s="17"/>
    </row>
    <row r="3547" spans="5:5" customFormat="1" x14ac:dyDescent="0.35">
      <c r="E3547" s="17"/>
    </row>
    <row r="3548" spans="5:5" customFormat="1" x14ac:dyDescent="0.35">
      <c r="E3548" s="17"/>
    </row>
    <row r="3549" spans="5:5" customFormat="1" x14ac:dyDescent="0.35">
      <c r="E3549" s="17"/>
    </row>
    <row r="3550" spans="5:5" customFormat="1" x14ac:dyDescent="0.35">
      <c r="E3550" s="17"/>
    </row>
    <row r="3551" spans="5:5" customFormat="1" x14ac:dyDescent="0.35">
      <c r="E3551" s="17"/>
    </row>
    <row r="3552" spans="5:5" customFormat="1" x14ac:dyDescent="0.35">
      <c r="E3552" s="17"/>
    </row>
    <row r="3553" spans="5:5" customFormat="1" x14ac:dyDescent="0.35">
      <c r="E3553" s="17"/>
    </row>
    <row r="3554" spans="5:5" customFormat="1" x14ac:dyDescent="0.35">
      <c r="E3554" s="17"/>
    </row>
    <row r="3555" spans="5:5" customFormat="1" x14ac:dyDescent="0.35">
      <c r="E3555" s="17"/>
    </row>
    <row r="3556" spans="5:5" customFormat="1" x14ac:dyDescent="0.35">
      <c r="E3556" s="17"/>
    </row>
    <row r="3557" spans="5:5" customFormat="1" x14ac:dyDescent="0.35">
      <c r="E3557" s="17"/>
    </row>
    <row r="3558" spans="5:5" customFormat="1" x14ac:dyDescent="0.35">
      <c r="E3558" s="17"/>
    </row>
    <row r="3559" spans="5:5" customFormat="1" x14ac:dyDescent="0.35">
      <c r="E3559" s="17"/>
    </row>
    <row r="3560" spans="5:5" customFormat="1" x14ac:dyDescent="0.35">
      <c r="E3560" s="17"/>
    </row>
    <row r="3561" spans="5:5" customFormat="1" x14ac:dyDescent="0.35">
      <c r="E3561" s="17"/>
    </row>
    <row r="3562" spans="5:5" customFormat="1" x14ac:dyDescent="0.35">
      <c r="E3562" s="17"/>
    </row>
    <row r="3563" spans="5:5" customFormat="1" x14ac:dyDescent="0.35">
      <c r="E3563" s="17"/>
    </row>
    <row r="3564" spans="5:5" customFormat="1" x14ac:dyDescent="0.35">
      <c r="E3564" s="17"/>
    </row>
    <row r="3565" spans="5:5" customFormat="1" x14ac:dyDescent="0.35">
      <c r="E3565" s="17"/>
    </row>
    <row r="3566" spans="5:5" customFormat="1" x14ac:dyDescent="0.35">
      <c r="E3566" s="17"/>
    </row>
    <row r="3567" spans="5:5" customFormat="1" x14ac:dyDescent="0.35">
      <c r="E3567" s="17"/>
    </row>
    <row r="3568" spans="5:5" customFormat="1" x14ac:dyDescent="0.35">
      <c r="E3568" s="17"/>
    </row>
    <row r="3569" spans="5:5" customFormat="1" x14ac:dyDescent="0.35">
      <c r="E3569" s="17"/>
    </row>
    <row r="3570" spans="5:5" customFormat="1" x14ac:dyDescent="0.35">
      <c r="E3570" s="17"/>
    </row>
    <row r="3571" spans="5:5" customFormat="1" x14ac:dyDescent="0.35">
      <c r="E3571" s="17"/>
    </row>
    <row r="3572" spans="5:5" customFormat="1" x14ac:dyDescent="0.35">
      <c r="E3572" s="17"/>
    </row>
    <row r="3573" spans="5:5" customFormat="1" x14ac:dyDescent="0.35">
      <c r="E3573" s="17"/>
    </row>
    <row r="3574" spans="5:5" customFormat="1" x14ac:dyDescent="0.35">
      <c r="E3574" s="17"/>
    </row>
    <row r="3575" spans="5:5" customFormat="1" x14ac:dyDescent="0.35">
      <c r="E3575" s="17"/>
    </row>
    <row r="3576" spans="5:5" customFormat="1" x14ac:dyDescent="0.35">
      <c r="E3576" s="17"/>
    </row>
    <row r="3577" spans="5:5" customFormat="1" x14ac:dyDescent="0.35">
      <c r="E3577" s="17"/>
    </row>
    <row r="3578" spans="5:5" customFormat="1" x14ac:dyDescent="0.35">
      <c r="E3578" s="17"/>
    </row>
    <row r="3579" spans="5:5" customFormat="1" x14ac:dyDescent="0.35">
      <c r="E3579" s="17"/>
    </row>
    <row r="3580" spans="5:5" customFormat="1" x14ac:dyDescent="0.35">
      <c r="E3580" s="17"/>
    </row>
    <row r="3581" spans="5:5" customFormat="1" x14ac:dyDescent="0.35">
      <c r="E3581" s="17"/>
    </row>
    <row r="3582" spans="5:5" customFormat="1" x14ac:dyDescent="0.35">
      <c r="E3582" s="17"/>
    </row>
    <row r="3583" spans="5:5" customFormat="1" x14ac:dyDescent="0.35">
      <c r="E3583" s="17"/>
    </row>
    <row r="3584" spans="5:5" customFormat="1" x14ac:dyDescent="0.35">
      <c r="E3584" s="17"/>
    </row>
    <row r="3585" spans="5:5" customFormat="1" x14ac:dyDescent="0.35">
      <c r="E3585" s="17"/>
    </row>
    <row r="3586" spans="5:5" customFormat="1" x14ac:dyDescent="0.35">
      <c r="E3586" s="17"/>
    </row>
    <row r="3587" spans="5:5" customFormat="1" x14ac:dyDescent="0.35">
      <c r="E3587" s="17"/>
    </row>
    <row r="3588" spans="5:5" customFormat="1" x14ac:dyDescent="0.35">
      <c r="E3588" s="17"/>
    </row>
    <row r="3589" spans="5:5" customFormat="1" x14ac:dyDescent="0.35">
      <c r="E3589" s="17"/>
    </row>
    <row r="3590" spans="5:5" customFormat="1" x14ac:dyDescent="0.35">
      <c r="E3590" s="17"/>
    </row>
    <row r="3591" spans="5:5" customFormat="1" x14ac:dyDescent="0.35">
      <c r="E3591" s="17"/>
    </row>
    <row r="3592" spans="5:5" customFormat="1" x14ac:dyDescent="0.35">
      <c r="E3592" s="17"/>
    </row>
    <row r="3593" spans="5:5" customFormat="1" x14ac:dyDescent="0.35">
      <c r="E3593" s="17"/>
    </row>
    <row r="3594" spans="5:5" customFormat="1" x14ac:dyDescent="0.35">
      <c r="E3594" s="17"/>
    </row>
    <row r="3595" spans="5:5" customFormat="1" x14ac:dyDescent="0.35">
      <c r="E3595" s="17"/>
    </row>
    <row r="3596" spans="5:5" customFormat="1" x14ac:dyDescent="0.35">
      <c r="E3596" s="17"/>
    </row>
    <row r="3597" spans="5:5" customFormat="1" x14ac:dyDescent="0.35">
      <c r="E3597" s="17"/>
    </row>
    <row r="3598" spans="5:5" customFormat="1" x14ac:dyDescent="0.35">
      <c r="E3598" s="17"/>
    </row>
    <row r="3599" spans="5:5" customFormat="1" x14ac:dyDescent="0.35">
      <c r="E3599" s="17"/>
    </row>
    <row r="3600" spans="5:5" customFormat="1" x14ac:dyDescent="0.35">
      <c r="E3600" s="17"/>
    </row>
    <row r="3601" spans="5:5" customFormat="1" x14ac:dyDescent="0.35">
      <c r="E3601" s="17"/>
    </row>
    <row r="3602" spans="5:5" customFormat="1" x14ac:dyDescent="0.35">
      <c r="E3602" s="17"/>
    </row>
    <row r="3603" spans="5:5" customFormat="1" x14ac:dyDescent="0.35">
      <c r="E3603" s="17"/>
    </row>
    <row r="3604" spans="5:5" customFormat="1" x14ac:dyDescent="0.35">
      <c r="E3604" s="17"/>
    </row>
    <row r="3605" spans="5:5" customFormat="1" x14ac:dyDescent="0.35">
      <c r="E3605" s="17"/>
    </row>
    <row r="3606" spans="5:5" customFormat="1" x14ac:dyDescent="0.35">
      <c r="E3606" s="17"/>
    </row>
    <row r="3607" spans="5:5" customFormat="1" x14ac:dyDescent="0.35">
      <c r="E3607" s="17"/>
    </row>
    <row r="3608" spans="5:5" customFormat="1" x14ac:dyDescent="0.35">
      <c r="E3608" s="17"/>
    </row>
    <row r="3609" spans="5:5" customFormat="1" x14ac:dyDescent="0.35">
      <c r="E3609" s="17"/>
    </row>
    <row r="3610" spans="5:5" customFormat="1" x14ac:dyDescent="0.35">
      <c r="E3610" s="17"/>
    </row>
    <row r="3611" spans="5:5" customFormat="1" x14ac:dyDescent="0.35">
      <c r="E3611" s="17"/>
    </row>
    <row r="3612" spans="5:5" customFormat="1" x14ac:dyDescent="0.35">
      <c r="E3612" s="17"/>
    </row>
    <row r="3613" spans="5:5" customFormat="1" x14ac:dyDescent="0.35">
      <c r="E3613" s="17"/>
    </row>
    <row r="3614" spans="5:5" customFormat="1" x14ac:dyDescent="0.35">
      <c r="E3614" s="17"/>
    </row>
    <row r="3615" spans="5:5" customFormat="1" x14ac:dyDescent="0.35">
      <c r="E3615" s="17"/>
    </row>
    <row r="3616" spans="5:5" customFormat="1" x14ac:dyDescent="0.35">
      <c r="E3616" s="17"/>
    </row>
    <row r="3617" spans="5:5" customFormat="1" x14ac:dyDescent="0.35">
      <c r="E3617" s="17"/>
    </row>
    <row r="3618" spans="5:5" customFormat="1" x14ac:dyDescent="0.35">
      <c r="E3618" s="17"/>
    </row>
    <row r="3619" spans="5:5" customFormat="1" x14ac:dyDescent="0.35">
      <c r="E3619" s="17"/>
    </row>
    <row r="3620" spans="5:5" customFormat="1" x14ac:dyDescent="0.35">
      <c r="E3620" s="17"/>
    </row>
    <row r="3621" spans="5:5" customFormat="1" x14ac:dyDescent="0.35">
      <c r="E3621" s="17"/>
    </row>
    <row r="3622" spans="5:5" customFormat="1" x14ac:dyDescent="0.35">
      <c r="E3622" s="17"/>
    </row>
    <row r="3623" spans="5:5" customFormat="1" x14ac:dyDescent="0.35">
      <c r="E3623" s="17"/>
    </row>
    <row r="3624" spans="5:5" customFormat="1" x14ac:dyDescent="0.35">
      <c r="E3624" s="17"/>
    </row>
    <row r="3625" spans="5:5" customFormat="1" x14ac:dyDescent="0.35">
      <c r="E3625" s="17"/>
    </row>
    <row r="3626" spans="5:5" customFormat="1" x14ac:dyDescent="0.35">
      <c r="E3626" s="17"/>
    </row>
    <row r="3627" spans="5:5" customFormat="1" x14ac:dyDescent="0.35">
      <c r="E3627" s="17"/>
    </row>
    <row r="3628" spans="5:5" customFormat="1" x14ac:dyDescent="0.35">
      <c r="E3628" s="17"/>
    </row>
    <row r="3629" spans="5:5" customFormat="1" x14ac:dyDescent="0.35">
      <c r="E3629" s="17"/>
    </row>
    <row r="3630" spans="5:5" customFormat="1" x14ac:dyDescent="0.35">
      <c r="E3630" s="17"/>
    </row>
    <row r="3631" spans="5:5" customFormat="1" x14ac:dyDescent="0.35">
      <c r="E3631" s="17"/>
    </row>
    <row r="3632" spans="5:5" customFormat="1" x14ac:dyDescent="0.35">
      <c r="E3632" s="17"/>
    </row>
    <row r="3633" spans="5:5" customFormat="1" x14ac:dyDescent="0.35">
      <c r="E3633" s="17"/>
    </row>
    <row r="3634" spans="5:5" customFormat="1" x14ac:dyDescent="0.35">
      <c r="E3634" s="17"/>
    </row>
    <row r="3635" spans="5:5" customFormat="1" x14ac:dyDescent="0.35">
      <c r="E3635" s="17"/>
    </row>
    <row r="3636" spans="5:5" customFormat="1" x14ac:dyDescent="0.35">
      <c r="E3636" s="17"/>
    </row>
    <row r="3637" spans="5:5" customFormat="1" x14ac:dyDescent="0.35">
      <c r="E3637" s="17"/>
    </row>
    <row r="3638" spans="5:5" customFormat="1" x14ac:dyDescent="0.35">
      <c r="E3638" s="17"/>
    </row>
    <row r="3639" spans="5:5" customFormat="1" x14ac:dyDescent="0.35">
      <c r="E3639" s="17"/>
    </row>
    <row r="3640" spans="5:5" customFormat="1" x14ac:dyDescent="0.35">
      <c r="E3640" s="17"/>
    </row>
    <row r="3641" spans="5:5" customFormat="1" x14ac:dyDescent="0.35">
      <c r="E3641" s="17"/>
    </row>
    <row r="3642" spans="5:5" customFormat="1" x14ac:dyDescent="0.35">
      <c r="E3642" s="17"/>
    </row>
    <row r="3643" spans="5:5" customFormat="1" x14ac:dyDescent="0.35">
      <c r="E3643" s="17"/>
    </row>
    <row r="3644" spans="5:5" customFormat="1" x14ac:dyDescent="0.35">
      <c r="E3644" s="17"/>
    </row>
    <row r="3645" spans="5:5" customFormat="1" x14ac:dyDescent="0.35">
      <c r="E3645" s="17"/>
    </row>
    <row r="3646" spans="5:5" customFormat="1" x14ac:dyDescent="0.35">
      <c r="E3646" s="17"/>
    </row>
    <row r="3647" spans="5:5" customFormat="1" x14ac:dyDescent="0.35">
      <c r="E3647" s="17"/>
    </row>
    <row r="3648" spans="5:5" customFormat="1" x14ac:dyDescent="0.35">
      <c r="E3648" s="17"/>
    </row>
    <row r="3649" spans="5:5" customFormat="1" x14ac:dyDescent="0.35">
      <c r="E3649" s="17"/>
    </row>
    <row r="3650" spans="5:5" customFormat="1" x14ac:dyDescent="0.35">
      <c r="E3650" s="17"/>
    </row>
    <row r="3651" spans="5:5" customFormat="1" x14ac:dyDescent="0.35">
      <c r="E3651" s="17"/>
    </row>
    <row r="3652" spans="5:5" customFormat="1" x14ac:dyDescent="0.35">
      <c r="E3652" s="17"/>
    </row>
    <row r="3653" spans="5:5" customFormat="1" x14ac:dyDescent="0.35">
      <c r="E3653" s="17"/>
    </row>
    <row r="3654" spans="5:5" customFormat="1" x14ac:dyDescent="0.35">
      <c r="E3654" s="17"/>
    </row>
    <row r="3655" spans="5:5" customFormat="1" x14ac:dyDescent="0.35">
      <c r="E3655" s="17"/>
    </row>
    <row r="3656" spans="5:5" customFormat="1" x14ac:dyDescent="0.35">
      <c r="E3656" s="17"/>
    </row>
    <row r="3657" spans="5:5" customFormat="1" x14ac:dyDescent="0.35">
      <c r="E3657" s="17"/>
    </row>
    <row r="3658" spans="5:5" customFormat="1" x14ac:dyDescent="0.35">
      <c r="E3658" s="17"/>
    </row>
    <row r="3659" spans="5:5" customFormat="1" x14ac:dyDescent="0.35">
      <c r="E3659" s="17"/>
    </row>
    <row r="3660" spans="5:5" customFormat="1" x14ac:dyDescent="0.35">
      <c r="E3660" s="17"/>
    </row>
    <row r="3661" spans="5:5" customFormat="1" x14ac:dyDescent="0.35">
      <c r="E3661" s="17"/>
    </row>
    <row r="3662" spans="5:5" customFormat="1" x14ac:dyDescent="0.35">
      <c r="E3662" s="17"/>
    </row>
    <row r="3663" spans="5:5" customFormat="1" x14ac:dyDescent="0.35">
      <c r="E3663" s="17"/>
    </row>
    <row r="3664" spans="5:5" customFormat="1" x14ac:dyDescent="0.35">
      <c r="E3664" s="17"/>
    </row>
    <row r="3665" spans="5:5" customFormat="1" x14ac:dyDescent="0.35">
      <c r="E3665" s="17"/>
    </row>
    <row r="3666" spans="5:5" customFormat="1" x14ac:dyDescent="0.35">
      <c r="E3666" s="17"/>
    </row>
    <row r="3667" spans="5:5" customFormat="1" x14ac:dyDescent="0.35">
      <c r="E3667" s="17"/>
    </row>
    <row r="3668" spans="5:5" customFormat="1" x14ac:dyDescent="0.35">
      <c r="E3668" s="17"/>
    </row>
    <row r="3669" spans="5:5" customFormat="1" x14ac:dyDescent="0.35">
      <c r="E3669" s="17"/>
    </row>
    <row r="3670" spans="5:5" customFormat="1" x14ac:dyDescent="0.35">
      <c r="E3670" s="17"/>
    </row>
    <row r="3671" spans="5:5" customFormat="1" x14ac:dyDescent="0.35">
      <c r="E3671" s="17"/>
    </row>
    <row r="3672" spans="5:5" customFormat="1" x14ac:dyDescent="0.35">
      <c r="E3672" s="17"/>
    </row>
    <row r="3673" spans="5:5" customFormat="1" x14ac:dyDescent="0.35">
      <c r="E3673" s="17"/>
    </row>
    <row r="3674" spans="5:5" customFormat="1" x14ac:dyDescent="0.35">
      <c r="E3674" s="17"/>
    </row>
    <row r="3675" spans="5:5" customFormat="1" x14ac:dyDescent="0.35">
      <c r="E3675" s="17"/>
    </row>
    <row r="3676" spans="5:5" customFormat="1" x14ac:dyDescent="0.35">
      <c r="E3676" s="17"/>
    </row>
    <row r="3677" spans="5:5" customFormat="1" x14ac:dyDescent="0.35">
      <c r="E3677" s="17"/>
    </row>
    <row r="3678" spans="5:5" customFormat="1" x14ac:dyDescent="0.35">
      <c r="E3678" s="17"/>
    </row>
    <row r="3679" spans="5:5" customFormat="1" x14ac:dyDescent="0.35">
      <c r="E3679" s="17"/>
    </row>
    <row r="3680" spans="5:5" customFormat="1" x14ac:dyDescent="0.35">
      <c r="E3680" s="17"/>
    </row>
    <row r="3681" spans="5:5" customFormat="1" x14ac:dyDescent="0.35">
      <c r="E3681" s="17"/>
    </row>
    <row r="3682" spans="5:5" customFormat="1" x14ac:dyDescent="0.35">
      <c r="E3682" s="17"/>
    </row>
    <row r="3683" spans="5:5" customFormat="1" x14ac:dyDescent="0.35">
      <c r="E3683" s="17"/>
    </row>
    <row r="3684" spans="5:5" customFormat="1" x14ac:dyDescent="0.35">
      <c r="E3684" s="17"/>
    </row>
    <row r="3685" spans="5:5" customFormat="1" x14ac:dyDescent="0.35">
      <c r="E3685" s="17"/>
    </row>
    <row r="3686" spans="5:5" customFormat="1" x14ac:dyDescent="0.35">
      <c r="E3686" s="17"/>
    </row>
    <row r="3687" spans="5:5" customFormat="1" x14ac:dyDescent="0.35">
      <c r="E3687" s="17"/>
    </row>
    <row r="3688" spans="5:5" customFormat="1" x14ac:dyDescent="0.35">
      <c r="E3688" s="17"/>
    </row>
    <row r="3689" spans="5:5" customFormat="1" x14ac:dyDescent="0.35">
      <c r="E3689" s="17"/>
    </row>
    <row r="3690" spans="5:5" customFormat="1" x14ac:dyDescent="0.35">
      <c r="E3690" s="17"/>
    </row>
    <row r="3691" spans="5:5" customFormat="1" x14ac:dyDescent="0.35">
      <c r="E3691" s="17"/>
    </row>
    <row r="3692" spans="5:5" customFormat="1" x14ac:dyDescent="0.35">
      <c r="E3692" s="17"/>
    </row>
    <row r="3693" spans="5:5" customFormat="1" x14ac:dyDescent="0.35">
      <c r="E3693" s="17"/>
    </row>
    <row r="3694" spans="5:5" customFormat="1" x14ac:dyDescent="0.35">
      <c r="E3694" s="17"/>
    </row>
    <row r="3695" spans="5:5" customFormat="1" x14ac:dyDescent="0.35">
      <c r="E3695" s="17"/>
    </row>
    <row r="3696" spans="5:5" customFormat="1" x14ac:dyDescent="0.35">
      <c r="E3696" s="17"/>
    </row>
    <row r="3697" spans="5:5" customFormat="1" x14ac:dyDescent="0.35">
      <c r="E3697" s="17"/>
    </row>
    <row r="3698" spans="5:5" customFormat="1" x14ac:dyDescent="0.35">
      <c r="E3698" s="17"/>
    </row>
    <row r="3699" spans="5:5" customFormat="1" x14ac:dyDescent="0.35">
      <c r="E3699" s="17"/>
    </row>
    <row r="3700" spans="5:5" customFormat="1" x14ac:dyDescent="0.35">
      <c r="E3700" s="17"/>
    </row>
    <row r="3701" spans="5:5" customFormat="1" x14ac:dyDescent="0.35">
      <c r="E3701" s="17"/>
    </row>
    <row r="3702" spans="5:5" customFormat="1" x14ac:dyDescent="0.35">
      <c r="E3702" s="17"/>
    </row>
    <row r="3703" spans="5:5" customFormat="1" x14ac:dyDescent="0.35">
      <c r="E3703" s="17"/>
    </row>
    <row r="3704" spans="5:5" customFormat="1" x14ac:dyDescent="0.35">
      <c r="E3704" s="17"/>
    </row>
    <row r="3705" spans="5:5" customFormat="1" x14ac:dyDescent="0.35">
      <c r="E3705" s="17"/>
    </row>
    <row r="3706" spans="5:5" customFormat="1" x14ac:dyDescent="0.35">
      <c r="E3706" s="17"/>
    </row>
    <row r="3707" spans="5:5" customFormat="1" x14ac:dyDescent="0.35">
      <c r="E3707" s="17"/>
    </row>
    <row r="3708" spans="5:5" customFormat="1" x14ac:dyDescent="0.35">
      <c r="E3708" s="17"/>
    </row>
    <row r="3709" spans="5:5" customFormat="1" x14ac:dyDescent="0.35">
      <c r="E3709" s="17"/>
    </row>
    <row r="3710" spans="5:5" customFormat="1" x14ac:dyDescent="0.35">
      <c r="E3710" s="17"/>
    </row>
    <row r="3711" spans="5:5" customFormat="1" x14ac:dyDescent="0.35">
      <c r="E3711" s="17"/>
    </row>
    <row r="3712" spans="5:5" customFormat="1" x14ac:dyDescent="0.35">
      <c r="E3712" s="17"/>
    </row>
    <row r="3713" spans="5:5" customFormat="1" x14ac:dyDescent="0.35">
      <c r="E3713" s="17"/>
    </row>
    <row r="3714" spans="5:5" customFormat="1" x14ac:dyDescent="0.35">
      <c r="E3714" s="17"/>
    </row>
    <row r="3715" spans="5:5" customFormat="1" x14ac:dyDescent="0.35">
      <c r="E3715" s="17"/>
    </row>
    <row r="3716" spans="5:5" customFormat="1" x14ac:dyDescent="0.35">
      <c r="E3716" s="17"/>
    </row>
    <row r="3717" spans="5:5" customFormat="1" x14ac:dyDescent="0.35">
      <c r="E3717" s="17"/>
    </row>
    <row r="3718" spans="5:5" customFormat="1" x14ac:dyDescent="0.35">
      <c r="E3718" s="17"/>
    </row>
    <row r="3719" spans="5:5" customFormat="1" x14ac:dyDescent="0.35">
      <c r="E3719" s="17"/>
    </row>
    <row r="3720" spans="5:5" customFormat="1" x14ac:dyDescent="0.35">
      <c r="E3720" s="17"/>
    </row>
    <row r="3721" spans="5:5" customFormat="1" x14ac:dyDescent="0.35">
      <c r="E3721" s="17"/>
    </row>
    <row r="3722" spans="5:5" customFormat="1" x14ac:dyDescent="0.35">
      <c r="E3722" s="17"/>
    </row>
    <row r="3723" spans="5:5" customFormat="1" x14ac:dyDescent="0.35">
      <c r="E3723" s="17"/>
    </row>
    <row r="3724" spans="5:5" customFormat="1" x14ac:dyDescent="0.35">
      <c r="E3724" s="17"/>
    </row>
    <row r="3725" spans="5:5" customFormat="1" x14ac:dyDescent="0.35">
      <c r="E3725" s="17"/>
    </row>
    <row r="3726" spans="5:5" customFormat="1" x14ac:dyDescent="0.35">
      <c r="E3726" s="17"/>
    </row>
    <row r="3727" spans="5:5" customFormat="1" x14ac:dyDescent="0.35">
      <c r="E3727" s="17"/>
    </row>
    <row r="3728" spans="5:5" customFormat="1" x14ac:dyDescent="0.35">
      <c r="E3728" s="17"/>
    </row>
    <row r="3729" spans="5:5" customFormat="1" x14ac:dyDescent="0.35">
      <c r="E3729" s="17"/>
    </row>
    <row r="3730" spans="5:5" customFormat="1" x14ac:dyDescent="0.35">
      <c r="E3730" s="17"/>
    </row>
    <row r="3731" spans="5:5" customFormat="1" x14ac:dyDescent="0.35">
      <c r="E3731" s="17"/>
    </row>
    <row r="3732" spans="5:5" customFormat="1" x14ac:dyDescent="0.35">
      <c r="E3732" s="17"/>
    </row>
    <row r="3733" spans="5:5" customFormat="1" x14ac:dyDescent="0.35">
      <c r="E3733" s="17"/>
    </row>
    <row r="3734" spans="5:5" customFormat="1" x14ac:dyDescent="0.35">
      <c r="E3734" s="17"/>
    </row>
    <row r="3735" spans="5:5" customFormat="1" x14ac:dyDescent="0.35">
      <c r="E3735" s="17"/>
    </row>
    <row r="3736" spans="5:5" customFormat="1" x14ac:dyDescent="0.35">
      <c r="E3736" s="17"/>
    </row>
    <row r="3737" spans="5:5" customFormat="1" x14ac:dyDescent="0.35">
      <c r="E3737" s="17"/>
    </row>
    <row r="3738" spans="5:5" customFormat="1" x14ac:dyDescent="0.35">
      <c r="E3738" s="17"/>
    </row>
    <row r="3739" spans="5:5" customFormat="1" x14ac:dyDescent="0.35">
      <c r="E3739" s="17"/>
    </row>
    <row r="3740" spans="5:5" customFormat="1" x14ac:dyDescent="0.35">
      <c r="E3740" s="17"/>
    </row>
    <row r="3741" spans="5:5" customFormat="1" x14ac:dyDescent="0.35">
      <c r="E3741" s="17"/>
    </row>
    <row r="3742" spans="5:5" customFormat="1" x14ac:dyDescent="0.35">
      <c r="E3742" s="17"/>
    </row>
    <row r="3743" spans="5:5" customFormat="1" x14ac:dyDescent="0.35">
      <c r="E3743" s="17"/>
    </row>
    <row r="3744" spans="5:5" customFormat="1" x14ac:dyDescent="0.35">
      <c r="E3744" s="17"/>
    </row>
    <row r="3745" spans="5:5" customFormat="1" x14ac:dyDescent="0.35">
      <c r="E3745" s="17"/>
    </row>
    <row r="3746" spans="5:5" customFormat="1" x14ac:dyDescent="0.35">
      <c r="E3746" s="17"/>
    </row>
    <row r="3747" spans="5:5" customFormat="1" x14ac:dyDescent="0.35">
      <c r="E3747" s="17"/>
    </row>
    <row r="3748" spans="5:5" customFormat="1" x14ac:dyDescent="0.35">
      <c r="E3748" s="17"/>
    </row>
    <row r="3749" spans="5:5" customFormat="1" x14ac:dyDescent="0.35">
      <c r="E3749" s="17"/>
    </row>
    <row r="3750" spans="5:5" customFormat="1" x14ac:dyDescent="0.35">
      <c r="E3750" s="17"/>
    </row>
    <row r="3751" spans="5:5" customFormat="1" x14ac:dyDescent="0.35">
      <c r="E3751" s="17"/>
    </row>
    <row r="3752" spans="5:5" customFormat="1" x14ac:dyDescent="0.35">
      <c r="E3752" s="17"/>
    </row>
    <row r="3753" spans="5:5" customFormat="1" x14ac:dyDescent="0.35">
      <c r="E3753" s="17"/>
    </row>
    <row r="3754" spans="5:5" customFormat="1" x14ac:dyDescent="0.35">
      <c r="E3754" s="17"/>
    </row>
    <row r="3755" spans="5:5" customFormat="1" x14ac:dyDescent="0.35">
      <c r="E3755" s="17"/>
    </row>
    <row r="3756" spans="5:5" customFormat="1" x14ac:dyDescent="0.35">
      <c r="E3756" s="17"/>
    </row>
    <row r="3757" spans="5:5" customFormat="1" x14ac:dyDescent="0.35">
      <c r="E3757" s="17"/>
    </row>
    <row r="3758" spans="5:5" customFormat="1" x14ac:dyDescent="0.35">
      <c r="E3758" s="17"/>
    </row>
    <row r="3759" spans="5:5" customFormat="1" x14ac:dyDescent="0.35">
      <c r="E3759" s="17"/>
    </row>
    <row r="3760" spans="5:5" customFormat="1" x14ac:dyDescent="0.35">
      <c r="E3760" s="17"/>
    </row>
    <row r="3761" spans="5:5" customFormat="1" x14ac:dyDescent="0.35">
      <c r="E3761" s="17"/>
    </row>
    <row r="3762" spans="5:5" customFormat="1" x14ac:dyDescent="0.35">
      <c r="E3762" s="17"/>
    </row>
    <row r="3763" spans="5:5" customFormat="1" x14ac:dyDescent="0.35">
      <c r="E3763" s="17"/>
    </row>
    <row r="3764" spans="5:5" customFormat="1" x14ac:dyDescent="0.35">
      <c r="E3764" s="17"/>
    </row>
    <row r="3765" spans="5:5" customFormat="1" x14ac:dyDescent="0.35">
      <c r="E3765" s="17"/>
    </row>
    <row r="3766" spans="5:5" customFormat="1" x14ac:dyDescent="0.35">
      <c r="E3766" s="17"/>
    </row>
    <row r="3767" spans="5:5" customFormat="1" x14ac:dyDescent="0.35">
      <c r="E3767" s="17"/>
    </row>
    <row r="3768" spans="5:5" customFormat="1" x14ac:dyDescent="0.35">
      <c r="E3768" s="17"/>
    </row>
    <row r="3769" spans="5:5" customFormat="1" x14ac:dyDescent="0.35">
      <c r="E3769" s="17"/>
    </row>
    <row r="3770" spans="5:5" customFormat="1" x14ac:dyDescent="0.35">
      <c r="E3770" s="17"/>
    </row>
    <row r="3771" spans="5:5" customFormat="1" x14ac:dyDescent="0.35">
      <c r="E3771" s="17"/>
    </row>
    <row r="3772" spans="5:5" customFormat="1" x14ac:dyDescent="0.35">
      <c r="E3772" s="17"/>
    </row>
    <row r="3773" spans="5:5" customFormat="1" x14ac:dyDescent="0.35">
      <c r="E3773" s="17"/>
    </row>
    <row r="3774" spans="5:5" customFormat="1" x14ac:dyDescent="0.35">
      <c r="E3774" s="17"/>
    </row>
    <row r="3775" spans="5:5" customFormat="1" x14ac:dyDescent="0.35">
      <c r="E3775" s="17"/>
    </row>
    <row r="3776" spans="5:5" customFormat="1" x14ac:dyDescent="0.35">
      <c r="E3776" s="17"/>
    </row>
    <row r="3777" spans="5:5" customFormat="1" x14ac:dyDescent="0.35">
      <c r="E3777" s="17"/>
    </row>
    <row r="3778" spans="5:5" customFormat="1" x14ac:dyDescent="0.35">
      <c r="E3778" s="17"/>
    </row>
    <row r="3779" spans="5:5" customFormat="1" x14ac:dyDescent="0.35">
      <c r="E3779" s="17"/>
    </row>
    <row r="3780" spans="5:5" customFormat="1" x14ac:dyDescent="0.35">
      <c r="E3780" s="17"/>
    </row>
    <row r="3781" spans="5:5" customFormat="1" x14ac:dyDescent="0.35">
      <c r="E3781" s="17"/>
    </row>
    <row r="3782" spans="5:5" customFormat="1" x14ac:dyDescent="0.35">
      <c r="E3782" s="17"/>
    </row>
    <row r="3783" spans="5:5" customFormat="1" x14ac:dyDescent="0.35">
      <c r="E3783" s="17"/>
    </row>
    <row r="3784" spans="5:5" customFormat="1" x14ac:dyDescent="0.35">
      <c r="E3784" s="17"/>
    </row>
    <row r="3785" spans="5:5" customFormat="1" x14ac:dyDescent="0.35">
      <c r="E3785" s="17"/>
    </row>
    <row r="3786" spans="5:5" customFormat="1" x14ac:dyDescent="0.35">
      <c r="E3786" s="17"/>
    </row>
    <row r="3787" spans="5:5" customFormat="1" x14ac:dyDescent="0.35">
      <c r="E3787" s="17"/>
    </row>
    <row r="3788" spans="5:5" customFormat="1" x14ac:dyDescent="0.35">
      <c r="E3788" s="17"/>
    </row>
    <row r="3789" spans="5:5" customFormat="1" x14ac:dyDescent="0.35">
      <c r="E3789" s="17"/>
    </row>
    <row r="3790" spans="5:5" customFormat="1" x14ac:dyDescent="0.35">
      <c r="E3790" s="17"/>
    </row>
    <row r="3791" spans="5:5" customFormat="1" x14ac:dyDescent="0.35">
      <c r="E3791" s="17"/>
    </row>
    <row r="3792" spans="5:5" customFormat="1" x14ac:dyDescent="0.35">
      <c r="E3792" s="17"/>
    </row>
    <row r="3793" spans="5:5" customFormat="1" x14ac:dyDescent="0.35">
      <c r="E3793" s="17"/>
    </row>
    <row r="3794" spans="5:5" customFormat="1" x14ac:dyDescent="0.35">
      <c r="E3794" s="17"/>
    </row>
    <row r="3795" spans="5:5" customFormat="1" x14ac:dyDescent="0.35">
      <c r="E3795" s="17"/>
    </row>
    <row r="3796" spans="5:5" customFormat="1" x14ac:dyDescent="0.35">
      <c r="E3796" s="17"/>
    </row>
    <row r="3797" spans="5:5" customFormat="1" x14ac:dyDescent="0.35">
      <c r="E3797" s="17"/>
    </row>
    <row r="3798" spans="5:5" customFormat="1" x14ac:dyDescent="0.35">
      <c r="E3798" s="17"/>
    </row>
    <row r="3799" spans="5:5" customFormat="1" x14ac:dyDescent="0.35">
      <c r="E3799" s="17"/>
    </row>
    <row r="3800" spans="5:5" customFormat="1" x14ac:dyDescent="0.35">
      <c r="E3800" s="17"/>
    </row>
    <row r="3801" spans="5:5" customFormat="1" x14ac:dyDescent="0.35">
      <c r="E3801" s="17"/>
    </row>
    <row r="3802" spans="5:5" customFormat="1" x14ac:dyDescent="0.35">
      <c r="E3802" s="17"/>
    </row>
    <row r="3803" spans="5:5" customFormat="1" x14ac:dyDescent="0.35">
      <c r="E3803" s="17"/>
    </row>
    <row r="3804" spans="5:5" customFormat="1" x14ac:dyDescent="0.35">
      <c r="E3804" s="17"/>
    </row>
    <row r="3805" spans="5:5" customFormat="1" x14ac:dyDescent="0.35">
      <c r="E3805" s="17"/>
    </row>
    <row r="3806" spans="5:5" customFormat="1" x14ac:dyDescent="0.35">
      <c r="E3806" s="17"/>
    </row>
    <row r="3807" spans="5:5" customFormat="1" x14ac:dyDescent="0.35">
      <c r="E3807" s="17"/>
    </row>
    <row r="3808" spans="5:5" customFormat="1" x14ac:dyDescent="0.35">
      <c r="E3808" s="17"/>
    </row>
    <row r="3809" spans="5:5" customFormat="1" x14ac:dyDescent="0.35">
      <c r="E3809" s="17"/>
    </row>
    <row r="3810" spans="5:5" customFormat="1" x14ac:dyDescent="0.35">
      <c r="E3810" s="17"/>
    </row>
    <row r="3811" spans="5:5" customFormat="1" x14ac:dyDescent="0.35">
      <c r="E3811" s="17"/>
    </row>
    <row r="3812" spans="5:5" customFormat="1" x14ac:dyDescent="0.35">
      <c r="E3812" s="17"/>
    </row>
    <row r="3813" spans="5:5" customFormat="1" x14ac:dyDescent="0.35">
      <c r="E3813" s="17"/>
    </row>
    <row r="3814" spans="5:5" customFormat="1" x14ac:dyDescent="0.35">
      <c r="E3814" s="17"/>
    </row>
    <row r="3815" spans="5:5" customFormat="1" x14ac:dyDescent="0.35">
      <c r="E3815" s="17"/>
    </row>
    <row r="3816" spans="5:5" customFormat="1" x14ac:dyDescent="0.35">
      <c r="E3816" s="17"/>
    </row>
    <row r="3817" spans="5:5" customFormat="1" x14ac:dyDescent="0.35">
      <c r="E3817" s="17"/>
    </row>
    <row r="3818" spans="5:5" customFormat="1" x14ac:dyDescent="0.35">
      <c r="E3818" s="17"/>
    </row>
    <row r="3819" spans="5:5" customFormat="1" x14ac:dyDescent="0.35">
      <c r="E3819" s="17"/>
    </row>
    <row r="3820" spans="5:5" customFormat="1" x14ac:dyDescent="0.35">
      <c r="E3820" s="17"/>
    </row>
    <row r="3821" spans="5:5" customFormat="1" x14ac:dyDescent="0.35">
      <c r="E3821" s="17"/>
    </row>
    <row r="3822" spans="5:5" customFormat="1" x14ac:dyDescent="0.35">
      <c r="E3822" s="17"/>
    </row>
    <row r="3823" spans="5:5" customFormat="1" x14ac:dyDescent="0.35">
      <c r="E3823" s="17"/>
    </row>
    <row r="3824" spans="5:5" customFormat="1" x14ac:dyDescent="0.35">
      <c r="E3824" s="17"/>
    </row>
    <row r="3825" spans="5:5" customFormat="1" x14ac:dyDescent="0.35">
      <c r="E3825" s="17"/>
    </row>
    <row r="3826" spans="5:5" customFormat="1" x14ac:dyDescent="0.35">
      <c r="E3826" s="17"/>
    </row>
    <row r="3827" spans="5:5" customFormat="1" x14ac:dyDescent="0.35">
      <c r="E3827" s="17"/>
    </row>
    <row r="3828" spans="5:5" customFormat="1" x14ac:dyDescent="0.35">
      <c r="E3828" s="17"/>
    </row>
    <row r="3829" spans="5:5" customFormat="1" x14ac:dyDescent="0.35">
      <c r="E3829" s="17"/>
    </row>
    <row r="3830" spans="5:5" customFormat="1" x14ac:dyDescent="0.35">
      <c r="E3830" s="17"/>
    </row>
    <row r="3831" spans="5:5" customFormat="1" x14ac:dyDescent="0.35">
      <c r="E3831" s="17"/>
    </row>
    <row r="3832" spans="5:5" customFormat="1" x14ac:dyDescent="0.35">
      <c r="E3832" s="17"/>
    </row>
    <row r="3833" spans="5:5" customFormat="1" x14ac:dyDescent="0.35">
      <c r="E3833" s="17"/>
    </row>
    <row r="3834" spans="5:5" customFormat="1" x14ac:dyDescent="0.35">
      <c r="E3834" s="17"/>
    </row>
    <row r="3835" spans="5:5" customFormat="1" x14ac:dyDescent="0.35">
      <c r="E3835" s="17"/>
    </row>
    <row r="3836" spans="5:5" customFormat="1" x14ac:dyDescent="0.35">
      <c r="E3836" s="17"/>
    </row>
    <row r="3837" spans="5:5" customFormat="1" x14ac:dyDescent="0.35">
      <c r="E3837" s="17"/>
    </row>
    <row r="3838" spans="5:5" customFormat="1" x14ac:dyDescent="0.35">
      <c r="E3838" s="17"/>
    </row>
    <row r="3839" spans="5:5" customFormat="1" x14ac:dyDescent="0.35">
      <c r="E3839" s="17"/>
    </row>
    <row r="3840" spans="5:5" customFormat="1" x14ac:dyDescent="0.35">
      <c r="E3840" s="17"/>
    </row>
    <row r="3841" spans="5:5" customFormat="1" x14ac:dyDescent="0.35">
      <c r="E3841" s="17"/>
    </row>
    <row r="3842" spans="5:5" customFormat="1" x14ac:dyDescent="0.35">
      <c r="E3842" s="17"/>
    </row>
    <row r="3843" spans="5:5" customFormat="1" x14ac:dyDescent="0.35">
      <c r="E3843" s="17"/>
    </row>
    <row r="3844" spans="5:5" customFormat="1" x14ac:dyDescent="0.35">
      <c r="E3844" s="17"/>
    </row>
    <row r="3845" spans="5:5" customFormat="1" x14ac:dyDescent="0.35">
      <c r="E3845" s="17"/>
    </row>
    <row r="3846" spans="5:5" customFormat="1" x14ac:dyDescent="0.35">
      <c r="E3846" s="17"/>
    </row>
    <row r="3847" spans="5:5" customFormat="1" x14ac:dyDescent="0.35">
      <c r="E3847" s="17"/>
    </row>
    <row r="3848" spans="5:5" customFormat="1" x14ac:dyDescent="0.35">
      <c r="E3848" s="17"/>
    </row>
    <row r="3849" spans="5:5" customFormat="1" x14ac:dyDescent="0.35">
      <c r="E3849" s="17"/>
    </row>
    <row r="3850" spans="5:5" customFormat="1" x14ac:dyDescent="0.35">
      <c r="E3850" s="17"/>
    </row>
    <row r="3851" spans="5:5" customFormat="1" x14ac:dyDescent="0.35">
      <c r="E3851" s="17"/>
    </row>
    <row r="3852" spans="5:5" customFormat="1" x14ac:dyDescent="0.35">
      <c r="E3852" s="17"/>
    </row>
    <row r="3853" spans="5:5" customFormat="1" x14ac:dyDescent="0.35">
      <c r="E3853" s="17"/>
    </row>
    <row r="3854" spans="5:5" customFormat="1" x14ac:dyDescent="0.35">
      <c r="E3854" s="17"/>
    </row>
    <row r="3855" spans="5:5" customFormat="1" x14ac:dyDescent="0.35">
      <c r="E3855" s="17"/>
    </row>
    <row r="3856" spans="5:5" customFormat="1" x14ac:dyDescent="0.35">
      <c r="E3856" s="17"/>
    </row>
    <row r="3857" spans="5:5" customFormat="1" x14ac:dyDescent="0.35">
      <c r="E3857" s="17"/>
    </row>
    <row r="3858" spans="5:5" customFormat="1" x14ac:dyDescent="0.35">
      <c r="E3858" s="17"/>
    </row>
    <row r="3859" spans="5:5" customFormat="1" x14ac:dyDescent="0.35">
      <c r="E3859" s="17"/>
    </row>
    <row r="3860" spans="5:5" customFormat="1" x14ac:dyDescent="0.35">
      <c r="E3860" s="17"/>
    </row>
    <row r="3861" spans="5:5" customFormat="1" x14ac:dyDescent="0.35">
      <c r="E3861" s="17"/>
    </row>
    <row r="3862" spans="5:5" customFormat="1" x14ac:dyDescent="0.35">
      <c r="E3862" s="17"/>
    </row>
    <row r="3863" spans="5:5" customFormat="1" x14ac:dyDescent="0.35">
      <c r="E3863" s="17"/>
    </row>
    <row r="3864" spans="5:5" customFormat="1" x14ac:dyDescent="0.35">
      <c r="E3864" s="17"/>
    </row>
    <row r="3865" spans="5:5" customFormat="1" x14ac:dyDescent="0.35">
      <c r="E3865" s="17"/>
    </row>
    <row r="3866" spans="5:5" customFormat="1" x14ac:dyDescent="0.35">
      <c r="E3866" s="17"/>
    </row>
    <row r="3867" spans="5:5" customFormat="1" x14ac:dyDescent="0.35">
      <c r="E3867" s="17"/>
    </row>
    <row r="3868" spans="5:5" customFormat="1" x14ac:dyDescent="0.35">
      <c r="E3868" s="17"/>
    </row>
    <row r="3869" spans="5:5" customFormat="1" x14ac:dyDescent="0.35">
      <c r="E3869" s="17"/>
    </row>
    <row r="3870" spans="5:5" customFormat="1" x14ac:dyDescent="0.35">
      <c r="E3870" s="17"/>
    </row>
    <row r="3871" spans="5:5" customFormat="1" x14ac:dyDescent="0.35">
      <c r="E3871" s="17"/>
    </row>
    <row r="3872" spans="5:5" customFormat="1" x14ac:dyDescent="0.35">
      <c r="E3872" s="17"/>
    </row>
    <row r="3873" spans="5:5" customFormat="1" x14ac:dyDescent="0.35">
      <c r="E3873" s="17"/>
    </row>
    <row r="3874" spans="5:5" customFormat="1" x14ac:dyDescent="0.35">
      <c r="E3874" s="17"/>
    </row>
    <row r="3875" spans="5:5" customFormat="1" x14ac:dyDescent="0.35">
      <c r="E3875" s="17"/>
    </row>
    <row r="3876" spans="5:5" customFormat="1" x14ac:dyDescent="0.35">
      <c r="E3876" s="17"/>
    </row>
    <row r="3877" spans="5:5" customFormat="1" x14ac:dyDescent="0.35">
      <c r="E3877" s="17"/>
    </row>
    <row r="3878" spans="5:5" customFormat="1" x14ac:dyDescent="0.35">
      <c r="E3878" s="17"/>
    </row>
    <row r="3879" spans="5:5" customFormat="1" x14ac:dyDescent="0.35">
      <c r="E3879" s="17"/>
    </row>
    <row r="3880" spans="5:5" customFormat="1" x14ac:dyDescent="0.35">
      <c r="E3880" s="17"/>
    </row>
    <row r="3881" spans="5:5" customFormat="1" x14ac:dyDescent="0.35">
      <c r="E3881" s="17"/>
    </row>
    <row r="3882" spans="5:5" customFormat="1" x14ac:dyDescent="0.35">
      <c r="E3882" s="17"/>
    </row>
    <row r="3883" spans="5:5" customFormat="1" x14ac:dyDescent="0.35">
      <c r="E3883" s="17"/>
    </row>
    <row r="3884" spans="5:5" customFormat="1" x14ac:dyDescent="0.35">
      <c r="E3884" s="17"/>
    </row>
    <row r="3885" spans="5:5" customFormat="1" x14ac:dyDescent="0.35">
      <c r="E3885" s="17"/>
    </row>
    <row r="3886" spans="5:5" customFormat="1" x14ac:dyDescent="0.35">
      <c r="E3886" s="17"/>
    </row>
    <row r="3887" spans="5:5" customFormat="1" x14ac:dyDescent="0.35">
      <c r="E3887" s="17"/>
    </row>
    <row r="3888" spans="5:5" customFormat="1" x14ac:dyDescent="0.35">
      <c r="E3888" s="17"/>
    </row>
    <row r="3889" spans="5:5" customFormat="1" x14ac:dyDescent="0.35">
      <c r="E3889" s="17"/>
    </row>
    <row r="3890" spans="5:5" customFormat="1" x14ac:dyDescent="0.35">
      <c r="E3890" s="17"/>
    </row>
    <row r="3891" spans="5:5" customFormat="1" x14ac:dyDescent="0.35">
      <c r="E3891" s="17"/>
    </row>
    <row r="3892" spans="5:5" customFormat="1" x14ac:dyDescent="0.35">
      <c r="E3892" s="17"/>
    </row>
    <row r="3893" spans="5:5" customFormat="1" x14ac:dyDescent="0.35">
      <c r="E3893" s="17"/>
    </row>
    <row r="3894" spans="5:5" customFormat="1" x14ac:dyDescent="0.35">
      <c r="E3894" s="17"/>
    </row>
    <row r="3895" spans="5:5" customFormat="1" x14ac:dyDescent="0.35">
      <c r="E3895" s="17"/>
    </row>
    <row r="3896" spans="5:5" customFormat="1" x14ac:dyDescent="0.35">
      <c r="E3896" s="17"/>
    </row>
    <row r="3897" spans="5:5" customFormat="1" x14ac:dyDescent="0.35">
      <c r="E3897" s="17"/>
    </row>
    <row r="3898" spans="5:5" customFormat="1" x14ac:dyDescent="0.35">
      <c r="E3898" s="17"/>
    </row>
    <row r="3899" spans="5:5" customFormat="1" x14ac:dyDescent="0.35">
      <c r="E3899" s="17"/>
    </row>
    <row r="3900" spans="5:5" customFormat="1" x14ac:dyDescent="0.35">
      <c r="E3900" s="17"/>
    </row>
    <row r="3901" spans="5:5" customFormat="1" x14ac:dyDescent="0.35">
      <c r="E3901" s="17"/>
    </row>
    <row r="3902" spans="5:5" customFormat="1" x14ac:dyDescent="0.35">
      <c r="E3902" s="17"/>
    </row>
    <row r="3903" spans="5:5" customFormat="1" x14ac:dyDescent="0.35">
      <c r="E3903" s="17"/>
    </row>
    <row r="3904" spans="5:5" customFormat="1" x14ac:dyDescent="0.35">
      <c r="E3904" s="17"/>
    </row>
    <row r="3905" spans="5:5" customFormat="1" x14ac:dyDescent="0.35">
      <c r="E3905" s="17"/>
    </row>
    <row r="3906" spans="5:5" customFormat="1" x14ac:dyDescent="0.35">
      <c r="E3906" s="17"/>
    </row>
    <row r="3907" spans="5:5" customFormat="1" x14ac:dyDescent="0.35">
      <c r="E3907" s="17"/>
    </row>
    <row r="3908" spans="5:5" customFormat="1" x14ac:dyDescent="0.35">
      <c r="E3908" s="17"/>
    </row>
    <row r="3909" spans="5:5" customFormat="1" x14ac:dyDescent="0.35">
      <c r="E3909" s="17"/>
    </row>
    <row r="3910" spans="5:5" customFormat="1" x14ac:dyDescent="0.35">
      <c r="E3910" s="17"/>
    </row>
    <row r="3911" spans="5:5" customFormat="1" x14ac:dyDescent="0.35">
      <c r="E3911" s="17"/>
    </row>
    <row r="3912" spans="5:5" customFormat="1" x14ac:dyDescent="0.35">
      <c r="E3912" s="17"/>
    </row>
    <row r="3913" spans="5:5" customFormat="1" x14ac:dyDescent="0.35">
      <c r="E3913" s="17"/>
    </row>
    <row r="3914" spans="5:5" customFormat="1" x14ac:dyDescent="0.35">
      <c r="E3914" s="17"/>
    </row>
    <row r="3915" spans="5:5" customFormat="1" x14ac:dyDescent="0.35">
      <c r="E3915" s="17"/>
    </row>
    <row r="3916" spans="5:5" customFormat="1" x14ac:dyDescent="0.35">
      <c r="E3916" s="17"/>
    </row>
    <row r="3917" spans="5:5" customFormat="1" x14ac:dyDescent="0.35">
      <c r="E3917" s="17"/>
    </row>
    <row r="3918" spans="5:5" customFormat="1" x14ac:dyDescent="0.35">
      <c r="E3918" s="17"/>
    </row>
    <row r="3919" spans="5:5" customFormat="1" x14ac:dyDescent="0.35">
      <c r="E3919" s="17"/>
    </row>
    <row r="3920" spans="5:5" customFormat="1" x14ac:dyDescent="0.35">
      <c r="E3920" s="17"/>
    </row>
    <row r="3921" spans="5:5" customFormat="1" x14ac:dyDescent="0.35">
      <c r="E3921" s="17"/>
    </row>
    <row r="3922" spans="5:5" customFormat="1" x14ac:dyDescent="0.35">
      <c r="E3922" s="17"/>
    </row>
    <row r="3923" spans="5:5" customFormat="1" x14ac:dyDescent="0.35">
      <c r="E3923" s="17"/>
    </row>
    <row r="3924" spans="5:5" customFormat="1" x14ac:dyDescent="0.35">
      <c r="E3924" s="17"/>
    </row>
    <row r="3925" spans="5:5" customFormat="1" x14ac:dyDescent="0.35">
      <c r="E3925" s="17"/>
    </row>
    <row r="3926" spans="5:5" customFormat="1" x14ac:dyDescent="0.35">
      <c r="E3926" s="17"/>
    </row>
    <row r="3927" spans="5:5" customFormat="1" x14ac:dyDescent="0.35">
      <c r="E3927" s="17"/>
    </row>
    <row r="3928" spans="5:5" customFormat="1" x14ac:dyDescent="0.35">
      <c r="E3928" s="17"/>
    </row>
    <row r="3929" spans="5:5" customFormat="1" x14ac:dyDescent="0.35">
      <c r="E3929" s="17"/>
    </row>
    <row r="3930" spans="5:5" customFormat="1" x14ac:dyDescent="0.35">
      <c r="E3930" s="17"/>
    </row>
    <row r="3931" spans="5:5" customFormat="1" x14ac:dyDescent="0.35">
      <c r="E3931" s="17"/>
    </row>
    <row r="3932" spans="5:5" customFormat="1" x14ac:dyDescent="0.35">
      <c r="E3932" s="17"/>
    </row>
    <row r="3933" spans="5:5" customFormat="1" x14ac:dyDescent="0.35">
      <c r="E3933" s="17"/>
    </row>
    <row r="3934" spans="5:5" customFormat="1" x14ac:dyDescent="0.35">
      <c r="E3934" s="17"/>
    </row>
    <row r="3935" spans="5:5" customFormat="1" x14ac:dyDescent="0.35">
      <c r="E3935" s="17"/>
    </row>
    <row r="3936" spans="5:5" customFormat="1" x14ac:dyDescent="0.35">
      <c r="E3936" s="17"/>
    </row>
    <row r="3937" spans="5:5" customFormat="1" x14ac:dyDescent="0.35">
      <c r="E3937" s="17"/>
    </row>
    <row r="3938" spans="5:5" customFormat="1" x14ac:dyDescent="0.35">
      <c r="E3938" s="17"/>
    </row>
    <row r="3939" spans="5:5" customFormat="1" x14ac:dyDescent="0.35">
      <c r="E3939" s="17"/>
    </row>
    <row r="3940" spans="5:5" customFormat="1" x14ac:dyDescent="0.35">
      <c r="E3940" s="17"/>
    </row>
    <row r="3941" spans="5:5" customFormat="1" x14ac:dyDescent="0.35">
      <c r="E3941" s="17"/>
    </row>
    <row r="3942" spans="5:5" customFormat="1" x14ac:dyDescent="0.35">
      <c r="E3942" s="17"/>
    </row>
    <row r="3943" spans="5:5" customFormat="1" x14ac:dyDescent="0.35">
      <c r="E3943" s="17"/>
    </row>
    <row r="3944" spans="5:5" customFormat="1" x14ac:dyDescent="0.35">
      <c r="E3944" s="17"/>
    </row>
    <row r="3945" spans="5:5" customFormat="1" x14ac:dyDescent="0.35">
      <c r="E3945" s="17"/>
    </row>
    <row r="3946" spans="5:5" customFormat="1" x14ac:dyDescent="0.35">
      <c r="E3946" s="17"/>
    </row>
    <row r="3947" spans="5:5" customFormat="1" x14ac:dyDescent="0.35">
      <c r="E3947" s="17"/>
    </row>
    <row r="3948" spans="5:5" customFormat="1" x14ac:dyDescent="0.35">
      <c r="E3948" s="17"/>
    </row>
    <row r="3949" spans="5:5" customFormat="1" x14ac:dyDescent="0.35">
      <c r="E3949" s="17"/>
    </row>
    <row r="3950" spans="5:5" customFormat="1" x14ac:dyDescent="0.35">
      <c r="E3950" s="17"/>
    </row>
    <row r="3951" spans="5:5" customFormat="1" x14ac:dyDescent="0.35">
      <c r="E3951" s="17"/>
    </row>
    <row r="3952" spans="5:5" customFormat="1" x14ac:dyDescent="0.35">
      <c r="E3952" s="17"/>
    </row>
    <row r="3953" spans="5:5" customFormat="1" x14ac:dyDescent="0.35">
      <c r="E3953" s="17"/>
    </row>
    <row r="3954" spans="5:5" customFormat="1" x14ac:dyDescent="0.35">
      <c r="E3954" s="17"/>
    </row>
    <row r="3955" spans="5:5" customFormat="1" x14ac:dyDescent="0.35">
      <c r="E3955" s="17"/>
    </row>
    <row r="3956" spans="5:5" customFormat="1" x14ac:dyDescent="0.35">
      <c r="E3956" s="17"/>
    </row>
    <row r="3957" spans="5:5" customFormat="1" x14ac:dyDescent="0.35">
      <c r="E3957" s="17"/>
    </row>
    <row r="3958" spans="5:5" customFormat="1" x14ac:dyDescent="0.35">
      <c r="E3958" s="17"/>
    </row>
    <row r="3959" spans="5:5" customFormat="1" x14ac:dyDescent="0.35">
      <c r="E3959" s="17"/>
    </row>
    <row r="3960" spans="5:5" customFormat="1" x14ac:dyDescent="0.35">
      <c r="E3960" s="17"/>
    </row>
    <row r="3961" spans="5:5" customFormat="1" x14ac:dyDescent="0.35">
      <c r="E3961" s="17"/>
    </row>
    <row r="3962" spans="5:5" customFormat="1" x14ac:dyDescent="0.35">
      <c r="E3962" s="17"/>
    </row>
    <row r="3963" spans="5:5" customFormat="1" x14ac:dyDescent="0.35">
      <c r="E3963" s="17"/>
    </row>
    <row r="3964" spans="5:5" customFormat="1" x14ac:dyDescent="0.35">
      <c r="E3964" s="17"/>
    </row>
    <row r="3965" spans="5:5" customFormat="1" x14ac:dyDescent="0.35">
      <c r="E3965" s="17"/>
    </row>
    <row r="3966" spans="5:5" customFormat="1" x14ac:dyDescent="0.35">
      <c r="E3966" s="17"/>
    </row>
    <row r="3967" spans="5:5" customFormat="1" x14ac:dyDescent="0.35">
      <c r="E3967" s="17"/>
    </row>
    <row r="3968" spans="5:5" customFormat="1" x14ac:dyDescent="0.35">
      <c r="E3968" s="17"/>
    </row>
    <row r="3969" spans="5:5" customFormat="1" x14ac:dyDescent="0.35">
      <c r="E3969" s="17"/>
    </row>
    <row r="3970" spans="5:5" customFormat="1" x14ac:dyDescent="0.35">
      <c r="E3970" s="17"/>
    </row>
    <row r="3971" spans="5:5" customFormat="1" x14ac:dyDescent="0.35">
      <c r="E3971" s="17"/>
    </row>
    <row r="3972" spans="5:5" customFormat="1" x14ac:dyDescent="0.35">
      <c r="E3972" s="17"/>
    </row>
    <row r="3973" spans="5:5" customFormat="1" x14ac:dyDescent="0.35">
      <c r="E3973" s="17"/>
    </row>
    <row r="3974" spans="5:5" customFormat="1" x14ac:dyDescent="0.35">
      <c r="E3974" s="17"/>
    </row>
    <row r="3975" spans="5:5" customFormat="1" x14ac:dyDescent="0.35">
      <c r="E3975" s="17"/>
    </row>
    <row r="3976" spans="5:5" customFormat="1" x14ac:dyDescent="0.35">
      <c r="E3976" s="17"/>
    </row>
    <row r="3977" spans="5:5" customFormat="1" x14ac:dyDescent="0.35">
      <c r="E3977" s="17"/>
    </row>
    <row r="3978" spans="5:5" customFormat="1" x14ac:dyDescent="0.35">
      <c r="E3978" s="17"/>
    </row>
    <row r="3979" spans="5:5" customFormat="1" x14ac:dyDescent="0.35">
      <c r="E3979" s="17"/>
    </row>
    <row r="3980" spans="5:5" customFormat="1" x14ac:dyDescent="0.35">
      <c r="E3980" s="17"/>
    </row>
    <row r="3981" spans="5:5" customFormat="1" x14ac:dyDescent="0.35">
      <c r="E3981" s="17"/>
    </row>
    <row r="3982" spans="5:5" customFormat="1" x14ac:dyDescent="0.35">
      <c r="E3982" s="17"/>
    </row>
    <row r="3983" spans="5:5" customFormat="1" x14ac:dyDescent="0.35">
      <c r="E3983" s="17"/>
    </row>
    <row r="3984" spans="5:5" customFormat="1" x14ac:dyDescent="0.35">
      <c r="E3984" s="17"/>
    </row>
    <row r="3985" spans="5:5" customFormat="1" x14ac:dyDescent="0.35">
      <c r="E3985" s="17"/>
    </row>
    <row r="3986" spans="5:5" customFormat="1" x14ac:dyDescent="0.35">
      <c r="E3986" s="17"/>
    </row>
    <row r="3987" spans="5:5" customFormat="1" x14ac:dyDescent="0.35">
      <c r="E3987" s="17"/>
    </row>
    <row r="3988" spans="5:5" customFormat="1" x14ac:dyDescent="0.35">
      <c r="E3988" s="17"/>
    </row>
    <row r="3989" spans="5:5" customFormat="1" x14ac:dyDescent="0.35">
      <c r="E3989" s="17"/>
    </row>
    <row r="3990" spans="5:5" customFormat="1" x14ac:dyDescent="0.35">
      <c r="E3990" s="17"/>
    </row>
    <row r="3991" spans="5:5" customFormat="1" x14ac:dyDescent="0.35">
      <c r="E3991" s="17"/>
    </row>
    <row r="3992" spans="5:5" customFormat="1" x14ac:dyDescent="0.35">
      <c r="E3992" s="17"/>
    </row>
    <row r="3993" spans="5:5" customFormat="1" x14ac:dyDescent="0.35">
      <c r="E3993" s="17"/>
    </row>
    <row r="3994" spans="5:5" customFormat="1" x14ac:dyDescent="0.35">
      <c r="E3994" s="17"/>
    </row>
    <row r="3995" spans="5:5" customFormat="1" x14ac:dyDescent="0.35">
      <c r="E3995" s="17"/>
    </row>
    <row r="3996" spans="5:5" customFormat="1" x14ac:dyDescent="0.35">
      <c r="E3996" s="17"/>
    </row>
    <row r="3997" spans="5:5" customFormat="1" x14ac:dyDescent="0.35">
      <c r="E3997" s="17"/>
    </row>
    <row r="3998" spans="5:5" customFormat="1" x14ac:dyDescent="0.35">
      <c r="E3998" s="17"/>
    </row>
    <row r="3999" spans="5:5" customFormat="1" x14ac:dyDescent="0.35">
      <c r="E3999" s="17"/>
    </row>
    <row r="4000" spans="5:5" customFormat="1" x14ac:dyDescent="0.35">
      <c r="E4000" s="17"/>
    </row>
    <row r="4001" spans="5:5" customFormat="1" x14ac:dyDescent="0.35">
      <c r="E4001" s="17"/>
    </row>
    <row r="4002" spans="5:5" customFormat="1" x14ac:dyDescent="0.35">
      <c r="E4002" s="17"/>
    </row>
    <row r="4003" spans="5:5" customFormat="1" x14ac:dyDescent="0.35">
      <c r="E4003" s="17"/>
    </row>
    <row r="4004" spans="5:5" customFormat="1" x14ac:dyDescent="0.35">
      <c r="E4004" s="17"/>
    </row>
    <row r="4005" spans="5:5" customFormat="1" x14ac:dyDescent="0.35">
      <c r="E4005" s="17"/>
    </row>
    <row r="4006" spans="5:5" customFormat="1" x14ac:dyDescent="0.35">
      <c r="E4006" s="17"/>
    </row>
    <row r="4007" spans="5:5" customFormat="1" x14ac:dyDescent="0.35">
      <c r="E4007" s="17"/>
    </row>
    <row r="4008" spans="5:5" customFormat="1" x14ac:dyDescent="0.35">
      <c r="E4008" s="17"/>
    </row>
    <row r="4009" spans="5:5" customFormat="1" x14ac:dyDescent="0.35">
      <c r="E4009" s="17"/>
    </row>
    <row r="4010" spans="5:5" customFormat="1" x14ac:dyDescent="0.35">
      <c r="E4010" s="17"/>
    </row>
    <row r="4011" spans="5:5" customFormat="1" x14ac:dyDescent="0.35">
      <c r="E4011" s="17"/>
    </row>
    <row r="4012" spans="5:5" customFormat="1" x14ac:dyDescent="0.35">
      <c r="E4012" s="17"/>
    </row>
    <row r="4013" spans="5:5" customFormat="1" x14ac:dyDescent="0.35">
      <c r="E4013" s="17"/>
    </row>
    <row r="4014" spans="5:5" customFormat="1" x14ac:dyDescent="0.35">
      <c r="E4014" s="17"/>
    </row>
    <row r="4015" spans="5:5" customFormat="1" x14ac:dyDescent="0.35">
      <c r="E4015" s="17"/>
    </row>
    <row r="4016" spans="5:5" customFormat="1" x14ac:dyDescent="0.35">
      <c r="E4016" s="17"/>
    </row>
    <row r="4017" spans="5:5" customFormat="1" x14ac:dyDescent="0.35">
      <c r="E4017" s="17"/>
    </row>
    <row r="4018" spans="5:5" customFormat="1" x14ac:dyDescent="0.35">
      <c r="E4018" s="17"/>
    </row>
    <row r="4019" spans="5:5" customFormat="1" x14ac:dyDescent="0.35">
      <c r="E4019" s="17"/>
    </row>
    <row r="4020" spans="5:5" customFormat="1" x14ac:dyDescent="0.35">
      <c r="E4020" s="17"/>
    </row>
    <row r="4021" spans="5:5" customFormat="1" x14ac:dyDescent="0.35">
      <c r="E4021" s="17"/>
    </row>
    <row r="4022" spans="5:5" customFormat="1" x14ac:dyDescent="0.35">
      <c r="E4022" s="17"/>
    </row>
    <row r="4023" spans="5:5" customFormat="1" x14ac:dyDescent="0.35">
      <c r="E4023" s="17"/>
    </row>
    <row r="4024" spans="5:5" customFormat="1" x14ac:dyDescent="0.35">
      <c r="E4024" s="17"/>
    </row>
    <row r="4025" spans="5:5" customFormat="1" x14ac:dyDescent="0.35">
      <c r="E4025" s="17"/>
    </row>
    <row r="4026" spans="5:5" customFormat="1" x14ac:dyDescent="0.35">
      <c r="E4026" s="17"/>
    </row>
    <row r="4027" spans="5:5" customFormat="1" x14ac:dyDescent="0.35">
      <c r="E4027" s="17"/>
    </row>
    <row r="4028" spans="5:5" customFormat="1" x14ac:dyDescent="0.35">
      <c r="E4028" s="17"/>
    </row>
    <row r="4029" spans="5:5" customFormat="1" x14ac:dyDescent="0.35">
      <c r="E4029" s="17"/>
    </row>
    <row r="4030" spans="5:5" customFormat="1" x14ac:dyDescent="0.35">
      <c r="E4030" s="17"/>
    </row>
    <row r="4031" spans="5:5" customFormat="1" x14ac:dyDescent="0.35">
      <c r="E4031" s="17"/>
    </row>
    <row r="4032" spans="5:5" customFormat="1" x14ac:dyDescent="0.35">
      <c r="E4032" s="17"/>
    </row>
    <row r="4033" spans="5:5" customFormat="1" x14ac:dyDescent="0.35">
      <c r="E4033" s="17"/>
    </row>
    <row r="4034" spans="5:5" customFormat="1" x14ac:dyDescent="0.35">
      <c r="E4034" s="17"/>
    </row>
    <row r="4035" spans="5:5" customFormat="1" x14ac:dyDescent="0.35">
      <c r="E4035" s="17"/>
    </row>
    <row r="4036" spans="5:5" customFormat="1" x14ac:dyDescent="0.35">
      <c r="E4036" s="17"/>
    </row>
    <row r="4037" spans="5:5" customFormat="1" x14ac:dyDescent="0.35">
      <c r="E4037" s="17"/>
    </row>
    <row r="4038" spans="5:5" customFormat="1" x14ac:dyDescent="0.35">
      <c r="E4038" s="17"/>
    </row>
    <row r="4039" spans="5:5" customFormat="1" x14ac:dyDescent="0.35">
      <c r="E4039" s="17"/>
    </row>
    <row r="4040" spans="5:5" customFormat="1" x14ac:dyDescent="0.35">
      <c r="E4040" s="17"/>
    </row>
    <row r="4041" spans="5:5" customFormat="1" x14ac:dyDescent="0.35">
      <c r="E4041" s="17"/>
    </row>
    <row r="4042" spans="5:5" customFormat="1" x14ac:dyDescent="0.35">
      <c r="E4042" s="17"/>
    </row>
    <row r="4043" spans="5:5" customFormat="1" x14ac:dyDescent="0.35">
      <c r="E4043" s="17"/>
    </row>
    <row r="4044" spans="5:5" customFormat="1" x14ac:dyDescent="0.35">
      <c r="E4044" s="17"/>
    </row>
    <row r="4045" spans="5:5" customFormat="1" x14ac:dyDescent="0.35">
      <c r="E4045" s="17"/>
    </row>
    <row r="4046" spans="5:5" customFormat="1" x14ac:dyDescent="0.35">
      <c r="E4046" s="17"/>
    </row>
    <row r="4047" spans="5:5" customFormat="1" x14ac:dyDescent="0.35">
      <c r="E4047" s="17"/>
    </row>
    <row r="4048" spans="5:5" customFormat="1" x14ac:dyDescent="0.35">
      <c r="E4048" s="17"/>
    </row>
    <row r="4049" spans="5:5" customFormat="1" x14ac:dyDescent="0.35">
      <c r="E4049" s="17"/>
    </row>
    <row r="4050" spans="5:5" customFormat="1" x14ac:dyDescent="0.35">
      <c r="E4050" s="17"/>
    </row>
    <row r="4051" spans="5:5" customFormat="1" x14ac:dyDescent="0.35">
      <c r="E4051" s="17"/>
    </row>
    <row r="4052" spans="5:5" customFormat="1" x14ac:dyDescent="0.35">
      <c r="E4052" s="17"/>
    </row>
    <row r="4053" spans="5:5" customFormat="1" x14ac:dyDescent="0.35">
      <c r="E4053" s="17"/>
    </row>
    <row r="4054" spans="5:5" customFormat="1" x14ac:dyDescent="0.35">
      <c r="E4054" s="17"/>
    </row>
    <row r="4055" spans="5:5" customFormat="1" x14ac:dyDescent="0.35">
      <c r="E4055" s="17"/>
    </row>
    <row r="4056" spans="5:5" customFormat="1" x14ac:dyDescent="0.35">
      <c r="E4056" s="17"/>
    </row>
    <row r="4057" spans="5:5" customFormat="1" x14ac:dyDescent="0.35">
      <c r="E4057" s="17"/>
    </row>
    <row r="4058" spans="5:5" customFormat="1" x14ac:dyDescent="0.35">
      <c r="E4058" s="17"/>
    </row>
    <row r="4059" spans="5:5" customFormat="1" x14ac:dyDescent="0.35">
      <c r="E4059" s="17"/>
    </row>
    <row r="4060" spans="5:5" customFormat="1" x14ac:dyDescent="0.35">
      <c r="E4060" s="17"/>
    </row>
    <row r="4061" spans="5:5" customFormat="1" x14ac:dyDescent="0.35">
      <c r="E4061" s="17"/>
    </row>
    <row r="4062" spans="5:5" customFormat="1" x14ac:dyDescent="0.35">
      <c r="E4062" s="17"/>
    </row>
    <row r="4063" spans="5:5" customFormat="1" x14ac:dyDescent="0.35">
      <c r="E4063" s="17"/>
    </row>
    <row r="4064" spans="5:5" customFormat="1" x14ac:dyDescent="0.35">
      <c r="E4064" s="17"/>
    </row>
    <row r="4065" spans="5:5" customFormat="1" x14ac:dyDescent="0.35">
      <c r="E4065" s="17"/>
    </row>
    <row r="4066" spans="5:5" customFormat="1" x14ac:dyDescent="0.35">
      <c r="E4066" s="17"/>
    </row>
    <row r="4067" spans="5:5" customFormat="1" x14ac:dyDescent="0.35">
      <c r="E4067" s="17"/>
    </row>
    <row r="4068" spans="5:5" customFormat="1" x14ac:dyDescent="0.35">
      <c r="E4068" s="17"/>
    </row>
    <row r="4069" spans="5:5" customFormat="1" x14ac:dyDescent="0.35">
      <c r="E4069" s="17"/>
    </row>
    <row r="4070" spans="5:5" customFormat="1" x14ac:dyDescent="0.35">
      <c r="E4070" s="17"/>
    </row>
    <row r="4071" spans="5:5" customFormat="1" x14ac:dyDescent="0.35">
      <c r="E4071" s="17"/>
    </row>
    <row r="4072" spans="5:5" customFormat="1" x14ac:dyDescent="0.35">
      <c r="E4072" s="17"/>
    </row>
    <row r="4073" spans="5:5" customFormat="1" x14ac:dyDescent="0.35">
      <c r="E4073" s="17"/>
    </row>
    <row r="4074" spans="5:5" customFormat="1" x14ac:dyDescent="0.35">
      <c r="E4074" s="17"/>
    </row>
    <row r="4075" spans="5:5" customFormat="1" x14ac:dyDescent="0.35">
      <c r="E4075" s="17"/>
    </row>
    <row r="4076" spans="5:5" customFormat="1" x14ac:dyDescent="0.35">
      <c r="E4076" s="17"/>
    </row>
    <row r="4077" spans="5:5" customFormat="1" x14ac:dyDescent="0.35">
      <c r="E4077" s="17"/>
    </row>
    <row r="4078" spans="5:5" customFormat="1" x14ac:dyDescent="0.35">
      <c r="E4078" s="17"/>
    </row>
    <row r="4079" spans="5:5" customFormat="1" x14ac:dyDescent="0.35">
      <c r="E4079" s="17"/>
    </row>
    <row r="4080" spans="5:5" customFormat="1" x14ac:dyDescent="0.35">
      <c r="E4080" s="17"/>
    </row>
    <row r="4081" spans="5:5" customFormat="1" x14ac:dyDescent="0.35">
      <c r="E4081" s="17"/>
    </row>
    <row r="4082" spans="5:5" customFormat="1" x14ac:dyDescent="0.35">
      <c r="E4082" s="17"/>
    </row>
    <row r="4083" spans="5:5" customFormat="1" x14ac:dyDescent="0.35">
      <c r="E4083" s="17"/>
    </row>
    <row r="4084" spans="5:5" customFormat="1" x14ac:dyDescent="0.35">
      <c r="E4084" s="17"/>
    </row>
    <row r="4085" spans="5:5" customFormat="1" x14ac:dyDescent="0.35">
      <c r="E4085" s="17"/>
    </row>
    <row r="4086" spans="5:5" customFormat="1" x14ac:dyDescent="0.35">
      <c r="E4086" s="17"/>
    </row>
    <row r="4087" spans="5:5" customFormat="1" x14ac:dyDescent="0.35">
      <c r="E4087" s="17"/>
    </row>
    <row r="4088" spans="5:5" customFormat="1" x14ac:dyDescent="0.35">
      <c r="E4088" s="17"/>
    </row>
    <row r="4089" spans="5:5" customFormat="1" x14ac:dyDescent="0.35">
      <c r="E4089" s="17"/>
    </row>
    <row r="4090" spans="5:5" customFormat="1" x14ac:dyDescent="0.35">
      <c r="E4090" s="17"/>
    </row>
    <row r="4091" spans="5:5" customFormat="1" x14ac:dyDescent="0.35">
      <c r="E4091" s="17"/>
    </row>
    <row r="4092" spans="5:5" customFormat="1" x14ac:dyDescent="0.35">
      <c r="E4092" s="17"/>
    </row>
    <row r="4093" spans="5:5" customFormat="1" x14ac:dyDescent="0.35">
      <c r="E4093" s="17"/>
    </row>
    <row r="4094" spans="5:5" customFormat="1" x14ac:dyDescent="0.35">
      <c r="E4094" s="17"/>
    </row>
    <row r="4095" spans="5:5" customFormat="1" x14ac:dyDescent="0.35">
      <c r="E4095" s="17"/>
    </row>
    <row r="4096" spans="5:5" customFormat="1" x14ac:dyDescent="0.35">
      <c r="E4096" s="17"/>
    </row>
    <row r="4097" spans="5:5" customFormat="1" x14ac:dyDescent="0.35">
      <c r="E4097" s="17"/>
    </row>
    <row r="4098" spans="5:5" customFormat="1" x14ac:dyDescent="0.35">
      <c r="E4098" s="17"/>
    </row>
    <row r="4099" spans="5:5" customFormat="1" x14ac:dyDescent="0.35">
      <c r="E4099" s="17"/>
    </row>
    <row r="4100" spans="5:5" customFormat="1" x14ac:dyDescent="0.35">
      <c r="E4100" s="17"/>
    </row>
    <row r="4101" spans="5:5" customFormat="1" x14ac:dyDescent="0.35">
      <c r="E4101" s="17"/>
    </row>
    <row r="4102" spans="5:5" customFormat="1" x14ac:dyDescent="0.35">
      <c r="E4102" s="17"/>
    </row>
    <row r="4103" spans="5:5" customFormat="1" x14ac:dyDescent="0.35">
      <c r="E4103" s="17"/>
    </row>
    <row r="4104" spans="5:5" customFormat="1" x14ac:dyDescent="0.35">
      <c r="E4104" s="17"/>
    </row>
    <row r="4105" spans="5:5" customFormat="1" x14ac:dyDescent="0.35">
      <c r="E4105" s="17"/>
    </row>
    <row r="4106" spans="5:5" customFormat="1" x14ac:dyDescent="0.35">
      <c r="E4106" s="17"/>
    </row>
    <row r="4107" spans="5:5" customFormat="1" x14ac:dyDescent="0.35">
      <c r="E4107" s="17"/>
    </row>
    <row r="4108" spans="5:5" customFormat="1" x14ac:dyDescent="0.35">
      <c r="E4108" s="17"/>
    </row>
    <row r="4109" spans="5:5" customFormat="1" x14ac:dyDescent="0.35">
      <c r="E4109" s="17"/>
    </row>
    <row r="4110" spans="5:5" customFormat="1" x14ac:dyDescent="0.35">
      <c r="E4110" s="17"/>
    </row>
    <row r="4111" spans="5:5" customFormat="1" x14ac:dyDescent="0.35">
      <c r="E4111" s="17"/>
    </row>
    <row r="4112" spans="5:5" customFormat="1" x14ac:dyDescent="0.35">
      <c r="E4112" s="17"/>
    </row>
    <row r="4113" spans="5:5" customFormat="1" x14ac:dyDescent="0.35">
      <c r="E4113" s="17"/>
    </row>
    <row r="4114" spans="5:5" customFormat="1" x14ac:dyDescent="0.35">
      <c r="E4114" s="17"/>
    </row>
    <row r="4115" spans="5:5" customFormat="1" x14ac:dyDescent="0.35">
      <c r="E4115" s="17"/>
    </row>
    <row r="4116" spans="5:5" customFormat="1" x14ac:dyDescent="0.35">
      <c r="E4116" s="17"/>
    </row>
    <row r="4117" spans="5:5" customFormat="1" x14ac:dyDescent="0.35">
      <c r="E4117" s="17"/>
    </row>
    <row r="4118" spans="5:5" customFormat="1" x14ac:dyDescent="0.35">
      <c r="E4118" s="17"/>
    </row>
    <row r="4119" spans="5:5" customFormat="1" x14ac:dyDescent="0.35">
      <c r="E4119" s="17"/>
    </row>
    <row r="4120" spans="5:5" customFormat="1" x14ac:dyDescent="0.35">
      <c r="E4120" s="17"/>
    </row>
    <row r="4121" spans="5:5" customFormat="1" x14ac:dyDescent="0.35">
      <c r="E4121" s="17"/>
    </row>
    <row r="4122" spans="5:5" customFormat="1" x14ac:dyDescent="0.35">
      <c r="E4122" s="17"/>
    </row>
    <row r="4123" spans="5:5" customFormat="1" x14ac:dyDescent="0.35">
      <c r="E4123" s="17"/>
    </row>
    <row r="4124" spans="5:5" customFormat="1" x14ac:dyDescent="0.35">
      <c r="E4124" s="17"/>
    </row>
    <row r="4125" spans="5:5" customFormat="1" x14ac:dyDescent="0.35">
      <c r="E4125" s="17"/>
    </row>
    <row r="4126" spans="5:5" customFormat="1" x14ac:dyDescent="0.35">
      <c r="E4126" s="17"/>
    </row>
    <row r="4127" spans="5:5" customFormat="1" x14ac:dyDescent="0.35">
      <c r="E4127" s="17"/>
    </row>
    <row r="4128" spans="5:5" customFormat="1" x14ac:dyDescent="0.35">
      <c r="E4128" s="17"/>
    </row>
    <row r="4129" spans="5:5" customFormat="1" x14ac:dyDescent="0.35">
      <c r="E4129" s="17"/>
    </row>
    <row r="4130" spans="5:5" customFormat="1" x14ac:dyDescent="0.35">
      <c r="E4130" s="17"/>
    </row>
    <row r="4131" spans="5:5" customFormat="1" x14ac:dyDescent="0.35">
      <c r="E4131" s="17"/>
    </row>
    <row r="4132" spans="5:5" customFormat="1" x14ac:dyDescent="0.35">
      <c r="E4132" s="17"/>
    </row>
    <row r="4133" spans="5:5" customFormat="1" x14ac:dyDescent="0.35">
      <c r="E4133" s="17"/>
    </row>
    <row r="4134" spans="5:5" customFormat="1" x14ac:dyDescent="0.35">
      <c r="E4134" s="17"/>
    </row>
    <row r="4135" spans="5:5" customFormat="1" x14ac:dyDescent="0.35">
      <c r="E4135" s="17"/>
    </row>
    <row r="4136" spans="5:5" customFormat="1" x14ac:dyDescent="0.35">
      <c r="E4136" s="17"/>
    </row>
    <row r="4137" spans="5:5" customFormat="1" x14ac:dyDescent="0.35">
      <c r="E4137" s="17"/>
    </row>
    <row r="4138" spans="5:5" customFormat="1" x14ac:dyDescent="0.35">
      <c r="E4138" s="17"/>
    </row>
    <row r="4139" spans="5:5" customFormat="1" x14ac:dyDescent="0.35">
      <c r="E4139" s="17"/>
    </row>
    <row r="4140" spans="5:5" customFormat="1" x14ac:dyDescent="0.35">
      <c r="E4140" s="17"/>
    </row>
    <row r="4141" spans="5:5" customFormat="1" x14ac:dyDescent="0.35">
      <c r="E4141" s="17"/>
    </row>
    <row r="4142" spans="5:5" customFormat="1" x14ac:dyDescent="0.35">
      <c r="E4142" s="17"/>
    </row>
    <row r="4143" spans="5:5" customFormat="1" x14ac:dyDescent="0.35">
      <c r="E4143" s="17"/>
    </row>
    <row r="4144" spans="5:5" customFormat="1" x14ac:dyDescent="0.35">
      <c r="E4144" s="17"/>
    </row>
    <row r="4145" spans="5:5" customFormat="1" x14ac:dyDescent="0.35">
      <c r="E4145" s="17"/>
    </row>
    <row r="4146" spans="5:5" customFormat="1" x14ac:dyDescent="0.35">
      <c r="E4146" s="17"/>
    </row>
    <row r="4147" spans="5:5" customFormat="1" x14ac:dyDescent="0.35">
      <c r="E4147" s="17"/>
    </row>
    <row r="4148" spans="5:5" customFormat="1" x14ac:dyDescent="0.35">
      <c r="E4148" s="17"/>
    </row>
    <row r="4149" spans="5:5" customFormat="1" x14ac:dyDescent="0.35">
      <c r="E4149" s="17"/>
    </row>
    <row r="4150" spans="5:5" customFormat="1" x14ac:dyDescent="0.35">
      <c r="E4150" s="17"/>
    </row>
    <row r="4151" spans="5:5" customFormat="1" x14ac:dyDescent="0.35">
      <c r="E4151" s="17"/>
    </row>
    <row r="4152" spans="5:5" customFormat="1" x14ac:dyDescent="0.35">
      <c r="E4152" s="17"/>
    </row>
    <row r="4153" spans="5:5" customFormat="1" x14ac:dyDescent="0.35">
      <c r="E4153" s="17"/>
    </row>
    <row r="4154" spans="5:5" customFormat="1" x14ac:dyDescent="0.35">
      <c r="E4154" s="17"/>
    </row>
    <row r="4155" spans="5:5" customFormat="1" x14ac:dyDescent="0.35">
      <c r="E4155" s="17"/>
    </row>
    <row r="4156" spans="5:5" customFormat="1" x14ac:dyDescent="0.35">
      <c r="E4156" s="17"/>
    </row>
    <row r="4157" spans="5:5" customFormat="1" x14ac:dyDescent="0.35">
      <c r="E4157" s="17"/>
    </row>
    <row r="4158" spans="5:5" customFormat="1" x14ac:dyDescent="0.35">
      <c r="E4158" s="17"/>
    </row>
    <row r="4159" spans="5:5" customFormat="1" x14ac:dyDescent="0.35">
      <c r="E4159" s="17"/>
    </row>
    <row r="4160" spans="5:5" customFormat="1" x14ac:dyDescent="0.35">
      <c r="E4160" s="17"/>
    </row>
    <row r="4161" spans="5:5" customFormat="1" x14ac:dyDescent="0.35">
      <c r="E4161" s="17"/>
    </row>
    <row r="4162" spans="5:5" customFormat="1" x14ac:dyDescent="0.35">
      <c r="E4162" s="17"/>
    </row>
    <row r="4163" spans="5:5" customFormat="1" x14ac:dyDescent="0.35">
      <c r="E4163" s="17"/>
    </row>
    <row r="4164" spans="5:5" customFormat="1" x14ac:dyDescent="0.35">
      <c r="E4164" s="17"/>
    </row>
    <row r="4165" spans="5:5" customFormat="1" x14ac:dyDescent="0.35">
      <c r="E4165" s="17"/>
    </row>
    <row r="4166" spans="5:5" customFormat="1" x14ac:dyDescent="0.35">
      <c r="E4166" s="17"/>
    </row>
    <row r="4167" spans="5:5" customFormat="1" x14ac:dyDescent="0.35">
      <c r="E4167" s="17"/>
    </row>
    <row r="4168" spans="5:5" customFormat="1" x14ac:dyDescent="0.35">
      <c r="E4168" s="17"/>
    </row>
    <row r="4169" spans="5:5" customFormat="1" x14ac:dyDescent="0.35">
      <c r="E4169" s="17"/>
    </row>
    <row r="4170" spans="5:5" customFormat="1" x14ac:dyDescent="0.35">
      <c r="E4170" s="17"/>
    </row>
    <row r="4171" spans="5:5" customFormat="1" x14ac:dyDescent="0.35">
      <c r="E4171" s="17"/>
    </row>
    <row r="4172" spans="5:5" customFormat="1" x14ac:dyDescent="0.35">
      <c r="E4172" s="17"/>
    </row>
    <row r="4173" spans="5:5" customFormat="1" x14ac:dyDescent="0.35">
      <c r="E4173" s="17"/>
    </row>
    <row r="4174" spans="5:5" customFormat="1" x14ac:dyDescent="0.35">
      <c r="E4174" s="17"/>
    </row>
    <row r="4175" spans="5:5" customFormat="1" x14ac:dyDescent="0.35">
      <c r="E4175" s="17"/>
    </row>
    <row r="4176" spans="5:5" customFormat="1" x14ac:dyDescent="0.35">
      <c r="E4176" s="17"/>
    </row>
    <row r="4177" spans="5:5" customFormat="1" x14ac:dyDescent="0.35">
      <c r="E4177" s="17"/>
    </row>
    <row r="4178" spans="5:5" customFormat="1" x14ac:dyDescent="0.35">
      <c r="E4178" s="17"/>
    </row>
    <row r="4179" spans="5:5" customFormat="1" x14ac:dyDescent="0.35">
      <c r="E4179" s="17"/>
    </row>
    <row r="4180" spans="5:5" customFormat="1" x14ac:dyDescent="0.35">
      <c r="E4180" s="17"/>
    </row>
    <row r="4181" spans="5:5" customFormat="1" x14ac:dyDescent="0.35">
      <c r="E4181" s="17"/>
    </row>
    <row r="4182" spans="5:5" customFormat="1" x14ac:dyDescent="0.35">
      <c r="E4182" s="17"/>
    </row>
    <row r="4183" spans="5:5" customFormat="1" x14ac:dyDescent="0.35">
      <c r="E4183" s="17"/>
    </row>
    <row r="4184" spans="5:5" customFormat="1" x14ac:dyDescent="0.35">
      <c r="E4184" s="17"/>
    </row>
    <row r="4185" spans="5:5" customFormat="1" x14ac:dyDescent="0.35">
      <c r="E4185" s="17"/>
    </row>
    <row r="4186" spans="5:5" customFormat="1" x14ac:dyDescent="0.35">
      <c r="E4186" s="17"/>
    </row>
    <row r="4187" spans="5:5" customFormat="1" x14ac:dyDescent="0.35">
      <c r="E4187" s="17"/>
    </row>
    <row r="4188" spans="5:5" customFormat="1" x14ac:dyDescent="0.35">
      <c r="E4188" s="17"/>
    </row>
    <row r="4189" spans="5:5" customFormat="1" x14ac:dyDescent="0.35">
      <c r="E4189" s="17"/>
    </row>
    <row r="4190" spans="5:5" customFormat="1" x14ac:dyDescent="0.35">
      <c r="E4190" s="17"/>
    </row>
    <row r="4191" spans="5:5" customFormat="1" x14ac:dyDescent="0.35">
      <c r="E4191" s="17"/>
    </row>
    <row r="4192" spans="5:5" customFormat="1" x14ac:dyDescent="0.35">
      <c r="E4192" s="17"/>
    </row>
    <row r="4193" spans="5:5" customFormat="1" x14ac:dyDescent="0.35">
      <c r="E4193" s="17"/>
    </row>
    <row r="4194" spans="5:5" customFormat="1" x14ac:dyDescent="0.35">
      <c r="E4194" s="17"/>
    </row>
    <row r="4195" spans="5:5" customFormat="1" x14ac:dyDescent="0.35">
      <c r="E4195" s="17"/>
    </row>
    <row r="4196" spans="5:5" customFormat="1" x14ac:dyDescent="0.35">
      <c r="E4196" s="17"/>
    </row>
    <row r="4197" spans="5:5" customFormat="1" x14ac:dyDescent="0.35">
      <c r="E4197" s="17"/>
    </row>
    <row r="4198" spans="5:5" customFormat="1" x14ac:dyDescent="0.35">
      <c r="E4198" s="17"/>
    </row>
    <row r="4199" spans="5:5" customFormat="1" x14ac:dyDescent="0.35">
      <c r="E4199" s="17"/>
    </row>
    <row r="4200" spans="5:5" customFormat="1" x14ac:dyDescent="0.35">
      <c r="E4200" s="17"/>
    </row>
    <row r="4201" spans="5:5" customFormat="1" x14ac:dyDescent="0.35">
      <c r="E4201" s="17"/>
    </row>
    <row r="4202" spans="5:5" customFormat="1" x14ac:dyDescent="0.35">
      <c r="E4202" s="17"/>
    </row>
    <row r="4203" spans="5:5" customFormat="1" x14ac:dyDescent="0.35">
      <c r="E4203" s="17"/>
    </row>
    <row r="4204" spans="5:5" customFormat="1" x14ac:dyDescent="0.35">
      <c r="E4204" s="17"/>
    </row>
    <row r="4205" spans="5:5" customFormat="1" x14ac:dyDescent="0.35">
      <c r="E4205" s="17"/>
    </row>
    <row r="4206" spans="5:5" customFormat="1" x14ac:dyDescent="0.35">
      <c r="E4206" s="17"/>
    </row>
    <row r="4207" spans="5:5" customFormat="1" x14ac:dyDescent="0.35">
      <c r="E4207" s="17"/>
    </row>
    <row r="4208" spans="5:5" customFormat="1" x14ac:dyDescent="0.35">
      <c r="E4208" s="17"/>
    </row>
    <row r="4209" spans="5:5" customFormat="1" x14ac:dyDescent="0.35">
      <c r="E4209" s="17"/>
    </row>
    <row r="4210" spans="5:5" customFormat="1" x14ac:dyDescent="0.35">
      <c r="E4210" s="17"/>
    </row>
    <row r="4211" spans="5:5" customFormat="1" x14ac:dyDescent="0.35">
      <c r="E4211" s="17"/>
    </row>
    <row r="4212" spans="5:5" customFormat="1" x14ac:dyDescent="0.35">
      <c r="E4212" s="17"/>
    </row>
    <row r="4213" spans="5:5" customFormat="1" x14ac:dyDescent="0.35">
      <c r="E4213" s="17"/>
    </row>
    <row r="4214" spans="5:5" customFormat="1" x14ac:dyDescent="0.35">
      <c r="E4214" s="17"/>
    </row>
    <row r="4215" spans="5:5" customFormat="1" x14ac:dyDescent="0.35">
      <c r="E4215" s="17"/>
    </row>
    <row r="4216" spans="5:5" customFormat="1" x14ac:dyDescent="0.35">
      <c r="E4216" s="17"/>
    </row>
    <row r="4217" spans="5:5" customFormat="1" x14ac:dyDescent="0.35">
      <c r="E4217" s="17"/>
    </row>
    <row r="4218" spans="5:5" customFormat="1" x14ac:dyDescent="0.35">
      <c r="E4218" s="17"/>
    </row>
    <row r="4219" spans="5:5" customFormat="1" x14ac:dyDescent="0.35">
      <c r="E4219" s="17"/>
    </row>
    <row r="4220" spans="5:5" customFormat="1" x14ac:dyDescent="0.35">
      <c r="E4220" s="17"/>
    </row>
    <row r="4221" spans="5:5" customFormat="1" x14ac:dyDescent="0.35">
      <c r="E4221" s="17"/>
    </row>
    <row r="4222" spans="5:5" customFormat="1" x14ac:dyDescent="0.35">
      <c r="E4222" s="17"/>
    </row>
    <row r="4223" spans="5:5" customFormat="1" x14ac:dyDescent="0.35">
      <c r="E4223" s="17"/>
    </row>
    <row r="4224" spans="5:5" customFormat="1" x14ac:dyDescent="0.35">
      <c r="E4224" s="17"/>
    </row>
    <row r="4225" spans="5:5" customFormat="1" x14ac:dyDescent="0.35">
      <c r="E4225" s="17"/>
    </row>
    <row r="4226" spans="5:5" customFormat="1" x14ac:dyDescent="0.35">
      <c r="E4226" s="17"/>
    </row>
    <row r="4227" spans="5:5" customFormat="1" x14ac:dyDescent="0.35">
      <c r="E4227" s="17"/>
    </row>
    <row r="4228" spans="5:5" customFormat="1" x14ac:dyDescent="0.35">
      <c r="E4228" s="17"/>
    </row>
    <row r="4229" spans="5:5" customFormat="1" x14ac:dyDescent="0.35">
      <c r="E4229" s="17"/>
    </row>
    <row r="4230" spans="5:5" customFormat="1" x14ac:dyDescent="0.35">
      <c r="E4230" s="17"/>
    </row>
    <row r="4231" spans="5:5" customFormat="1" x14ac:dyDescent="0.35">
      <c r="E4231" s="17"/>
    </row>
    <row r="4232" spans="5:5" customFormat="1" x14ac:dyDescent="0.35">
      <c r="E4232" s="17"/>
    </row>
    <row r="4233" spans="5:5" customFormat="1" x14ac:dyDescent="0.35">
      <c r="E4233" s="17"/>
    </row>
    <row r="4234" spans="5:5" customFormat="1" x14ac:dyDescent="0.35">
      <c r="E4234" s="17"/>
    </row>
    <row r="4235" spans="5:5" customFormat="1" x14ac:dyDescent="0.35">
      <c r="E4235" s="17"/>
    </row>
    <row r="4236" spans="5:5" customFormat="1" x14ac:dyDescent="0.35">
      <c r="E4236" s="17"/>
    </row>
    <row r="4237" spans="5:5" customFormat="1" x14ac:dyDescent="0.35">
      <c r="E4237" s="17"/>
    </row>
    <row r="4238" spans="5:5" customFormat="1" x14ac:dyDescent="0.35">
      <c r="E4238" s="17"/>
    </row>
    <row r="4239" spans="5:5" customFormat="1" x14ac:dyDescent="0.35">
      <c r="E4239" s="17"/>
    </row>
    <row r="4240" spans="5:5" customFormat="1" x14ac:dyDescent="0.35">
      <c r="E4240" s="17"/>
    </row>
    <row r="4241" spans="5:5" customFormat="1" x14ac:dyDescent="0.35">
      <c r="E4241" s="17"/>
    </row>
    <row r="4242" spans="5:5" customFormat="1" x14ac:dyDescent="0.35">
      <c r="E4242" s="17"/>
    </row>
    <row r="4243" spans="5:5" customFormat="1" x14ac:dyDescent="0.35">
      <c r="E4243" s="17"/>
    </row>
    <row r="4244" spans="5:5" customFormat="1" x14ac:dyDescent="0.35">
      <c r="E4244" s="17"/>
    </row>
    <row r="4245" spans="5:5" customFormat="1" x14ac:dyDescent="0.35">
      <c r="E4245" s="17"/>
    </row>
    <row r="4246" spans="5:5" customFormat="1" x14ac:dyDescent="0.35">
      <c r="E4246" s="17"/>
    </row>
    <row r="4247" spans="5:5" customFormat="1" x14ac:dyDescent="0.35">
      <c r="E4247" s="17"/>
    </row>
    <row r="4248" spans="5:5" customFormat="1" x14ac:dyDescent="0.35">
      <c r="E4248" s="17"/>
    </row>
    <row r="4249" spans="5:5" customFormat="1" x14ac:dyDescent="0.35">
      <c r="E4249" s="17"/>
    </row>
    <row r="4250" spans="5:5" customFormat="1" x14ac:dyDescent="0.35">
      <c r="E4250" s="17"/>
    </row>
    <row r="4251" spans="5:5" customFormat="1" x14ac:dyDescent="0.35">
      <c r="E4251" s="17"/>
    </row>
    <row r="4252" spans="5:5" customFormat="1" x14ac:dyDescent="0.35">
      <c r="E4252" s="17"/>
    </row>
    <row r="4253" spans="5:5" customFormat="1" x14ac:dyDescent="0.35">
      <c r="E4253" s="17"/>
    </row>
    <row r="4254" spans="5:5" customFormat="1" x14ac:dyDescent="0.35">
      <c r="E4254" s="17"/>
    </row>
    <row r="4255" spans="5:5" customFormat="1" x14ac:dyDescent="0.35">
      <c r="E4255" s="17"/>
    </row>
    <row r="4256" spans="5:5" customFormat="1" x14ac:dyDescent="0.35">
      <c r="E4256" s="17"/>
    </row>
    <row r="4257" spans="5:5" customFormat="1" x14ac:dyDescent="0.35">
      <c r="E4257" s="17"/>
    </row>
    <row r="4258" spans="5:5" customFormat="1" x14ac:dyDescent="0.35">
      <c r="E4258" s="17"/>
    </row>
    <row r="4259" spans="5:5" customFormat="1" x14ac:dyDescent="0.35">
      <c r="E4259" s="17"/>
    </row>
    <row r="4260" spans="5:5" customFormat="1" x14ac:dyDescent="0.35">
      <c r="E4260" s="17"/>
    </row>
    <row r="4261" spans="5:5" customFormat="1" x14ac:dyDescent="0.35">
      <c r="E4261" s="17"/>
    </row>
    <row r="4262" spans="5:5" customFormat="1" x14ac:dyDescent="0.35">
      <c r="E4262" s="17"/>
    </row>
    <row r="4263" spans="5:5" customFormat="1" x14ac:dyDescent="0.35">
      <c r="E4263" s="17"/>
    </row>
    <row r="4264" spans="5:5" customFormat="1" x14ac:dyDescent="0.35">
      <c r="E4264" s="17"/>
    </row>
    <row r="4265" spans="5:5" customFormat="1" x14ac:dyDescent="0.35">
      <c r="E4265" s="17"/>
    </row>
    <row r="4266" spans="5:5" customFormat="1" x14ac:dyDescent="0.35">
      <c r="E4266" s="17"/>
    </row>
    <row r="4267" spans="5:5" customFormat="1" x14ac:dyDescent="0.35">
      <c r="E4267" s="17"/>
    </row>
    <row r="4268" spans="5:5" customFormat="1" x14ac:dyDescent="0.35">
      <c r="E4268" s="17"/>
    </row>
    <row r="4269" spans="5:5" customFormat="1" x14ac:dyDescent="0.35">
      <c r="E4269" s="17"/>
    </row>
    <row r="4270" spans="5:5" customFormat="1" x14ac:dyDescent="0.35">
      <c r="E4270" s="17"/>
    </row>
    <row r="4271" spans="5:5" customFormat="1" x14ac:dyDescent="0.35">
      <c r="E4271" s="17"/>
    </row>
    <row r="4272" spans="5:5" customFormat="1" x14ac:dyDescent="0.35">
      <c r="E4272" s="17"/>
    </row>
    <row r="4273" spans="5:5" customFormat="1" x14ac:dyDescent="0.35">
      <c r="E4273" s="17"/>
    </row>
    <row r="4274" spans="5:5" customFormat="1" x14ac:dyDescent="0.35">
      <c r="E4274" s="17"/>
    </row>
    <row r="4275" spans="5:5" customFormat="1" x14ac:dyDescent="0.35">
      <c r="E4275" s="17"/>
    </row>
    <row r="4276" spans="5:5" customFormat="1" x14ac:dyDescent="0.35">
      <c r="E4276" s="17"/>
    </row>
    <row r="4277" spans="5:5" customFormat="1" x14ac:dyDescent="0.35">
      <c r="E4277" s="17"/>
    </row>
    <row r="4278" spans="5:5" customFormat="1" x14ac:dyDescent="0.35">
      <c r="E4278" s="17"/>
    </row>
    <row r="4279" spans="5:5" customFormat="1" x14ac:dyDescent="0.35">
      <c r="E4279" s="17"/>
    </row>
    <row r="4280" spans="5:5" customFormat="1" x14ac:dyDescent="0.35">
      <c r="E4280" s="17"/>
    </row>
    <row r="4281" spans="5:5" customFormat="1" x14ac:dyDescent="0.35">
      <c r="E4281" s="17"/>
    </row>
    <row r="4282" spans="5:5" customFormat="1" x14ac:dyDescent="0.35">
      <c r="E4282" s="17"/>
    </row>
    <row r="4283" spans="5:5" customFormat="1" x14ac:dyDescent="0.35">
      <c r="E4283" s="17"/>
    </row>
    <row r="4284" spans="5:5" customFormat="1" x14ac:dyDescent="0.35">
      <c r="E4284" s="17"/>
    </row>
    <row r="4285" spans="5:5" customFormat="1" x14ac:dyDescent="0.35">
      <c r="E4285" s="17"/>
    </row>
    <row r="4286" spans="5:5" customFormat="1" x14ac:dyDescent="0.35">
      <c r="E4286" s="17"/>
    </row>
    <row r="4287" spans="5:5" customFormat="1" x14ac:dyDescent="0.35">
      <c r="E4287" s="17"/>
    </row>
    <row r="4288" spans="5:5" customFormat="1" x14ac:dyDescent="0.35">
      <c r="E4288" s="17"/>
    </row>
    <row r="4289" spans="5:5" customFormat="1" x14ac:dyDescent="0.35">
      <c r="E4289" s="17"/>
    </row>
    <row r="4290" spans="5:5" customFormat="1" x14ac:dyDescent="0.35">
      <c r="E4290" s="17"/>
    </row>
    <row r="4291" spans="5:5" customFormat="1" x14ac:dyDescent="0.35">
      <c r="E4291" s="17"/>
    </row>
    <row r="4292" spans="5:5" customFormat="1" x14ac:dyDescent="0.35">
      <c r="E4292" s="17"/>
    </row>
    <row r="4293" spans="5:5" customFormat="1" x14ac:dyDescent="0.35">
      <c r="E4293" s="17"/>
    </row>
    <row r="4294" spans="5:5" customFormat="1" x14ac:dyDescent="0.35">
      <c r="E4294" s="17"/>
    </row>
    <row r="4295" spans="5:5" customFormat="1" x14ac:dyDescent="0.35">
      <c r="E4295" s="17"/>
    </row>
    <row r="4296" spans="5:5" customFormat="1" x14ac:dyDescent="0.35">
      <c r="E4296" s="17"/>
    </row>
    <row r="4297" spans="5:5" customFormat="1" x14ac:dyDescent="0.35">
      <c r="E4297" s="17"/>
    </row>
    <row r="4298" spans="5:5" customFormat="1" x14ac:dyDescent="0.35">
      <c r="E4298" s="17"/>
    </row>
    <row r="4299" spans="5:5" customFormat="1" x14ac:dyDescent="0.35">
      <c r="E4299" s="17"/>
    </row>
    <row r="4300" spans="5:5" customFormat="1" x14ac:dyDescent="0.35">
      <c r="E4300" s="17"/>
    </row>
    <row r="4301" spans="5:5" customFormat="1" x14ac:dyDescent="0.35">
      <c r="E4301" s="17"/>
    </row>
    <row r="4302" spans="5:5" customFormat="1" x14ac:dyDescent="0.35">
      <c r="E4302" s="17"/>
    </row>
    <row r="4303" spans="5:5" customFormat="1" x14ac:dyDescent="0.35">
      <c r="E4303" s="17"/>
    </row>
    <row r="4304" spans="5:5" customFormat="1" x14ac:dyDescent="0.35">
      <c r="E4304" s="17"/>
    </row>
    <row r="4305" spans="5:5" customFormat="1" x14ac:dyDescent="0.35">
      <c r="E4305" s="17"/>
    </row>
    <row r="4306" spans="5:5" customFormat="1" x14ac:dyDescent="0.35">
      <c r="E4306" s="17"/>
    </row>
    <row r="4307" spans="5:5" customFormat="1" x14ac:dyDescent="0.35">
      <c r="E4307" s="17"/>
    </row>
    <row r="4308" spans="5:5" customFormat="1" x14ac:dyDescent="0.35">
      <c r="E4308" s="17"/>
    </row>
    <row r="4309" spans="5:5" customFormat="1" x14ac:dyDescent="0.35">
      <c r="E4309" s="17"/>
    </row>
    <row r="4310" spans="5:5" customFormat="1" x14ac:dyDescent="0.35">
      <c r="E4310" s="17"/>
    </row>
    <row r="4311" spans="5:5" customFormat="1" x14ac:dyDescent="0.35">
      <c r="E4311" s="17"/>
    </row>
    <row r="4312" spans="5:5" customFormat="1" x14ac:dyDescent="0.35">
      <c r="E4312" s="17"/>
    </row>
    <row r="4313" spans="5:5" customFormat="1" x14ac:dyDescent="0.35">
      <c r="E4313" s="17"/>
    </row>
    <row r="4314" spans="5:5" customFormat="1" x14ac:dyDescent="0.35">
      <c r="E4314" s="17"/>
    </row>
    <row r="4315" spans="5:5" customFormat="1" x14ac:dyDescent="0.35">
      <c r="E4315" s="17"/>
    </row>
    <row r="4316" spans="5:5" customFormat="1" x14ac:dyDescent="0.35">
      <c r="E4316" s="17"/>
    </row>
    <row r="4317" spans="5:5" customFormat="1" x14ac:dyDescent="0.35">
      <c r="E4317" s="17"/>
    </row>
    <row r="4318" spans="5:5" customFormat="1" x14ac:dyDescent="0.35">
      <c r="E4318" s="17"/>
    </row>
    <row r="4319" spans="5:5" customFormat="1" x14ac:dyDescent="0.35">
      <c r="E4319" s="17"/>
    </row>
    <row r="4320" spans="5:5" customFormat="1" x14ac:dyDescent="0.35">
      <c r="E4320" s="17"/>
    </row>
    <row r="4321" spans="5:5" customFormat="1" x14ac:dyDescent="0.35">
      <c r="E4321" s="17"/>
    </row>
    <row r="4322" spans="5:5" customFormat="1" x14ac:dyDescent="0.35">
      <c r="E4322" s="17"/>
    </row>
    <row r="4323" spans="5:5" customFormat="1" x14ac:dyDescent="0.35">
      <c r="E4323" s="17"/>
    </row>
    <row r="4324" spans="5:5" customFormat="1" x14ac:dyDescent="0.35">
      <c r="E4324" s="17"/>
    </row>
    <row r="4325" spans="5:5" customFormat="1" x14ac:dyDescent="0.35">
      <c r="E4325" s="17"/>
    </row>
    <row r="4326" spans="5:5" customFormat="1" x14ac:dyDescent="0.35">
      <c r="E4326" s="17"/>
    </row>
    <row r="4327" spans="5:5" customFormat="1" x14ac:dyDescent="0.35">
      <c r="E4327" s="17"/>
    </row>
    <row r="4328" spans="5:5" customFormat="1" x14ac:dyDescent="0.35">
      <c r="E4328" s="17"/>
    </row>
    <row r="4329" spans="5:5" customFormat="1" x14ac:dyDescent="0.35">
      <c r="E4329" s="17"/>
    </row>
    <row r="4330" spans="5:5" customFormat="1" x14ac:dyDescent="0.35">
      <c r="E4330" s="17"/>
    </row>
    <row r="4331" spans="5:5" customFormat="1" x14ac:dyDescent="0.35">
      <c r="E4331" s="17"/>
    </row>
    <row r="4332" spans="5:5" customFormat="1" x14ac:dyDescent="0.35">
      <c r="E4332" s="17"/>
    </row>
    <row r="4333" spans="5:5" customFormat="1" x14ac:dyDescent="0.35">
      <c r="E4333" s="17"/>
    </row>
    <row r="4334" spans="5:5" customFormat="1" x14ac:dyDescent="0.35">
      <c r="E4334" s="17"/>
    </row>
    <row r="4335" spans="5:5" customFormat="1" x14ac:dyDescent="0.35">
      <c r="E4335" s="17"/>
    </row>
    <row r="4336" spans="5:5" customFormat="1" x14ac:dyDescent="0.35">
      <c r="E4336" s="17"/>
    </row>
    <row r="4337" spans="5:5" customFormat="1" x14ac:dyDescent="0.35">
      <c r="E4337" s="17"/>
    </row>
    <row r="4338" spans="5:5" customFormat="1" x14ac:dyDescent="0.35">
      <c r="E4338" s="17"/>
    </row>
    <row r="4339" spans="5:5" customFormat="1" x14ac:dyDescent="0.35">
      <c r="E4339" s="17"/>
    </row>
    <row r="4340" spans="5:5" customFormat="1" x14ac:dyDescent="0.35">
      <c r="E4340" s="17"/>
    </row>
    <row r="4341" spans="5:5" customFormat="1" x14ac:dyDescent="0.35">
      <c r="E4341" s="17"/>
    </row>
    <row r="4342" spans="5:5" customFormat="1" x14ac:dyDescent="0.35">
      <c r="E4342" s="17"/>
    </row>
    <row r="4343" spans="5:5" customFormat="1" x14ac:dyDescent="0.35">
      <c r="E4343" s="17"/>
    </row>
    <row r="4344" spans="5:5" customFormat="1" x14ac:dyDescent="0.35">
      <c r="E4344" s="17"/>
    </row>
    <row r="4345" spans="5:5" customFormat="1" x14ac:dyDescent="0.35">
      <c r="E4345" s="17"/>
    </row>
    <row r="4346" spans="5:5" customFormat="1" x14ac:dyDescent="0.35">
      <c r="E4346" s="17"/>
    </row>
    <row r="4347" spans="5:5" customFormat="1" x14ac:dyDescent="0.35">
      <c r="E4347" s="17"/>
    </row>
    <row r="4348" spans="5:5" customFormat="1" x14ac:dyDescent="0.35">
      <c r="E4348" s="17"/>
    </row>
    <row r="4349" spans="5:5" customFormat="1" x14ac:dyDescent="0.35">
      <c r="E4349" s="17"/>
    </row>
    <row r="4350" spans="5:5" customFormat="1" x14ac:dyDescent="0.35">
      <c r="E4350" s="17"/>
    </row>
    <row r="4351" spans="5:5" customFormat="1" x14ac:dyDescent="0.35">
      <c r="E4351" s="17"/>
    </row>
    <row r="4352" spans="5:5" customFormat="1" x14ac:dyDescent="0.35">
      <c r="E4352" s="17"/>
    </row>
    <row r="4353" spans="5:5" customFormat="1" x14ac:dyDescent="0.35">
      <c r="E4353" s="17"/>
    </row>
    <row r="4354" spans="5:5" customFormat="1" x14ac:dyDescent="0.35">
      <c r="E4354" s="17"/>
    </row>
    <row r="4355" spans="5:5" customFormat="1" x14ac:dyDescent="0.35">
      <c r="E4355" s="17"/>
    </row>
    <row r="4356" spans="5:5" customFormat="1" x14ac:dyDescent="0.35">
      <c r="E4356" s="17"/>
    </row>
    <row r="4357" spans="5:5" customFormat="1" x14ac:dyDescent="0.35">
      <c r="E4357" s="17"/>
    </row>
    <row r="4358" spans="5:5" customFormat="1" x14ac:dyDescent="0.35">
      <c r="E4358" s="17"/>
    </row>
    <row r="4359" spans="5:5" customFormat="1" x14ac:dyDescent="0.35">
      <c r="E4359" s="17"/>
    </row>
    <row r="4360" spans="5:5" customFormat="1" x14ac:dyDescent="0.35">
      <c r="E4360" s="17"/>
    </row>
    <row r="4361" spans="5:5" customFormat="1" x14ac:dyDescent="0.35">
      <c r="E4361" s="17"/>
    </row>
    <row r="4362" spans="5:5" customFormat="1" x14ac:dyDescent="0.35">
      <c r="E4362" s="17"/>
    </row>
    <row r="4363" spans="5:5" customFormat="1" x14ac:dyDescent="0.35">
      <c r="E4363" s="17"/>
    </row>
    <row r="4364" spans="5:5" customFormat="1" x14ac:dyDescent="0.35">
      <c r="E4364" s="17"/>
    </row>
    <row r="4365" spans="5:5" customFormat="1" x14ac:dyDescent="0.35">
      <c r="E4365" s="17"/>
    </row>
    <row r="4366" spans="5:5" customFormat="1" x14ac:dyDescent="0.35">
      <c r="E4366" s="17"/>
    </row>
    <row r="4367" spans="5:5" customFormat="1" x14ac:dyDescent="0.35">
      <c r="E4367" s="17"/>
    </row>
    <row r="4368" spans="5:5" customFormat="1" x14ac:dyDescent="0.35">
      <c r="E4368" s="17"/>
    </row>
    <row r="4369" spans="5:5" customFormat="1" x14ac:dyDescent="0.35">
      <c r="E4369" s="17"/>
    </row>
    <row r="4370" spans="5:5" customFormat="1" x14ac:dyDescent="0.35">
      <c r="E4370" s="17"/>
    </row>
    <row r="4371" spans="5:5" customFormat="1" x14ac:dyDescent="0.35">
      <c r="E4371" s="17"/>
    </row>
    <row r="4372" spans="5:5" customFormat="1" x14ac:dyDescent="0.35">
      <c r="E4372" s="17"/>
    </row>
    <row r="4373" spans="5:5" customFormat="1" x14ac:dyDescent="0.35">
      <c r="E4373" s="17"/>
    </row>
    <row r="4374" spans="5:5" customFormat="1" x14ac:dyDescent="0.35">
      <c r="E4374" s="17"/>
    </row>
    <row r="4375" spans="5:5" customFormat="1" x14ac:dyDescent="0.35">
      <c r="E4375" s="17"/>
    </row>
    <row r="4376" spans="5:5" customFormat="1" x14ac:dyDescent="0.35">
      <c r="E4376" s="17"/>
    </row>
    <row r="4377" spans="5:5" customFormat="1" x14ac:dyDescent="0.35">
      <c r="E4377" s="17"/>
    </row>
    <row r="4378" spans="5:5" customFormat="1" x14ac:dyDescent="0.35">
      <c r="E4378" s="17"/>
    </row>
    <row r="4379" spans="5:5" customFormat="1" x14ac:dyDescent="0.35">
      <c r="E4379" s="17"/>
    </row>
    <row r="4380" spans="5:5" customFormat="1" x14ac:dyDescent="0.35">
      <c r="E4380" s="17"/>
    </row>
    <row r="4381" spans="5:5" customFormat="1" x14ac:dyDescent="0.35">
      <c r="E4381" s="17"/>
    </row>
    <row r="4382" spans="5:5" customFormat="1" x14ac:dyDescent="0.35">
      <c r="E4382" s="17"/>
    </row>
    <row r="4383" spans="5:5" customFormat="1" x14ac:dyDescent="0.35">
      <c r="E4383" s="17"/>
    </row>
    <row r="4384" spans="5:5" customFormat="1" x14ac:dyDescent="0.35">
      <c r="E4384" s="17"/>
    </row>
    <row r="4385" spans="5:5" customFormat="1" x14ac:dyDescent="0.35">
      <c r="E4385" s="17"/>
    </row>
    <row r="4386" spans="5:5" customFormat="1" x14ac:dyDescent="0.35">
      <c r="E4386" s="17"/>
    </row>
    <row r="4387" spans="5:5" customFormat="1" x14ac:dyDescent="0.35">
      <c r="E4387" s="17"/>
    </row>
    <row r="4388" spans="5:5" customFormat="1" x14ac:dyDescent="0.35">
      <c r="E4388" s="17"/>
    </row>
    <row r="4389" spans="5:5" customFormat="1" x14ac:dyDescent="0.35">
      <c r="E4389" s="17"/>
    </row>
    <row r="4390" spans="5:5" customFormat="1" x14ac:dyDescent="0.35">
      <c r="E4390" s="17"/>
    </row>
    <row r="4391" spans="5:5" customFormat="1" x14ac:dyDescent="0.35">
      <c r="E4391" s="17"/>
    </row>
    <row r="4392" spans="5:5" customFormat="1" x14ac:dyDescent="0.35">
      <c r="E4392" s="17"/>
    </row>
    <row r="4393" spans="5:5" customFormat="1" x14ac:dyDescent="0.35">
      <c r="E4393" s="17"/>
    </row>
    <row r="4394" spans="5:5" customFormat="1" x14ac:dyDescent="0.35">
      <c r="E4394" s="17"/>
    </row>
    <row r="4395" spans="5:5" customFormat="1" x14ac:dyDescent="0.35">
      <c r="E4395" s="17"/>
    </row>
    <row r="4396" spans="5:5" customFormat="1" x14ac:dyDescent="0.35">
      <c r="E4396" s="17"/>
    </row>
    <row r="4397" spans="5:5" customFormat="1" x14ac:dyDescent="0.35">
      <c r="E4397" s="17"/>
    </row>
    <row r="4398" spans="5:5" customFormat="1" x14ac:dyDescent="0.35">
      <c r="E4398" s="17"/>
    </row>
    <row r="4399" spans="5:5" customFormat="1" x14ac:dyDescent="0.35">
      <c r="E4399" s="17"/>
    </row>
    <row r="4400" spans="5:5" customFormat="1" x14ac:dyDescent="0.35">
      <c r="E4400" s="17"/>
    </row>
    <row r="4401" spans="5:5" customFormat="1" x14ac:dyDescent="0.35">
      <c r="E4401" s="17"/>
    </row>
    <row r="4402" spans="5:5" customFormat="1" x14ac:dyDescent="0.35">
      <c r="E4402" s="17"/>
    </row>
    <row r="4403" spans="5:5" customFormat="1" x14ac:dyDescent="0.35">
      <c r="E4403" s="17"/>
    </row>
    <row r="4404" spans="5:5" customFormat="1" x14ac:dyDescent="0.35">
      <c r="E4404" s="17"/>
    </row>
    <row r="4405" spans="5:5" customFormat="1" x14ac:dyDescent="0.35">
      <c r="E4405" s="17"/>
    </row>
    <row r="4406" spans="5:5" customFormat="1" x14ac:dyDescent="0.35">
      <c r="E4406" s="17"/>
    </row>
    <row r="4407" spans="5:5" customFormat="1" x14ac:dyDescent="0.35">
      <c r="E4407" s="17"/>
    </row>
    <row r="4408" spans="5:5" customFormat="1" x14ac:dyDescent="0.35">
      <c r="E4408" s="17"/>
    </row>
    <row r="4409" spans="5:5" customFormat="1" x14ac:dyDescent="0.35">
      <c r="E4409" s="17"/>
    </row>
    <row r="4410" spans="5:5" customFormat="1" x14ac:dyDescent="0.35">
      <c r="E4410" s="17"/>
    </row>
    <row r="4411" spans="5:5" customFormat="1" x14ac:dyDescent="0.35">
      <c r="E4411" s="17"/>
    </row>
    <row r="4412" spans="5:5" customFormat="1" x14ac:dyDescent="0.35">
      <c r="E4412" s="17"/>
    </row>
    <row r="4413" spans="5:5" customFormat="1" x14ac:dyDescent="0.35">
      <c r="E4413" s="17"/>
    </row>
    <row r="4414" spans="5:5" customFormat="1" x14ac:dyDescent="0.35">
      <c r="E4414" s="17"/>
    </row>
    <row r="4415" spans="5:5" customFormat="1" x14ac:dyDescent="0.35">
      <c r="E4415" s="17"/>
    </row>
    <row r="4416" spans="5:5" customFormat="1" x14ac:dyDescent="0.35">
      <c r="E4416" s="17"/>
    </row>
    <row r="4417" spans="5:5" customFormat="1" x14ac:dyDescent="0.35">
      <c r="E4417" s="17"/>
    </row>
    <row r="4418" spans="5:5" customFormat="1" x14ac:dyDescent="0.35">
      <c r="E4418" s="17"/>
    </row>
    <row r="4419" spans="5:5" customFormat="1" x14ac:dyDescent="0.35">
      <c r="E4419" s="17"/>
    </row>
    <row r="4420" spans="5:5" customFormat="1" x14ac:dyDescent="0.35">
      <c r="E4420" s="17"/>
    </row>
    <row r="4421" spans="5:5" customFormat="1" x14ac:dyDescent="0.35">
      <c r="E4421" s="17"/>
    </row>
    <row r="4422" spans="5:5" customFormat="1" x14ac:dyDescent="0.35">
      <c r="E4422" s="17"/>
    </row>
    <row r="4423" spans="5:5" customFormat="1" x14ac:dyDescent="0.35">
      <c r="E4423" s="17"/>
    </row>
    <row r="4424" spans="5:5" customFormat="1" x14ac:dyDescent="0.35">
      <c r="E4424" s="17"/>
    </row>
    <row r="4425" spans="5:5" customFormat="1" x14ac:dyDescent="0.35">
      <c r="E4425" s="17"/>
    </row>
    <row r="4426" spans="5:5" customFormat="1" x14ac:dyDescent="0.35">
      <c r="E4426" s="17"/>
    </row>
    <row r="4427" spans="5:5" customFormat="1" x14ac:dyDescent="0.35">
      <c r="E4427" s="17"/>
    </row>
    <row r="4428" spans="5:5" customFormat="1" x14ac:dyDescent="0.35">
      <c r="E4428" s="17"/>
    </row>
    <row r="4429" spans="5:5" customFormat="1" x14ac:dyDescent="0.35">
      <c r="E4429" s="17"/>
    </row>
    <row r="4430" spans="5:5" customFormat="1" x14ac:dyDescent="0.35">
      <c r="E4430" s="17"/>
    </row>
    <row r="4431" spans="5:5" customFormat="1" x14ac:dyDescent="0.35">
      <c r="E4431" s="17"/>
    </row>
    <row r="4432" spans="5:5" customFormat="1" x14ac:dyDescent="0.35">
      <c r="E4432" s="17"/>
    </row>
    <row r="4433" spans="5:5" customFormat="1" x14ac:dyDescent="0.35">
      <c r="E4433" s="17"/>
    </row>
    <row r="4434" spans="5:5" customFormat="1" x14ac:dyDescent="0.35">
      <c r="E4434" s="17"/>
    </row>
    <row r="4435" spans="5:5" customFormat="1" x14ac:dyDescent="0.35">
      <c r="E4435" s="17"/>
    </row>
    <row r="4436" spans="5:5" customFormat="1" x14ac:dyDescent="0.35">
      <c r="E4436" s="17"/>
    </row>
    <row r="4437" spans="5:5" customFormat="1" x14ac:dyDescent="0.35">
      <c r="E4437" s="17"/>
    </row>
    <row r="4438" spans="5:5" customFormat="1" x14ac:dyDescent="0.35">
      <c r="E4438" s="17"/>
    </row>
    <row r="4439" spans="5:5" customFormat="1" x14ac:dyDescent="0.35">
      <c r="E4439" s="17"/>
    </row>
    <row r="4440" spans="5:5" customFormat="1" x14ac:dyDescent="0.35">
      <c r="E4440" s="17"/>
    </row>
    <row r="4441" spans="5:5" customFormat="1" x14ac:dyDescent="0.35">
      <c r="E4441" s="17"/>
    </row>
    <row r="4442" spans="5:5" customFormat="1" x14ac:dyDescent="0.35">
      <c r="E4442" s="17"/>
    </row>
    <row r="4443" spans="5:5" customFormat="1" x14ac:dyDescent="0.35">
      <c r="E4443" s="17"/>
    </row>
    <row r="4444" spans="5:5" customFormat="1" x14ac:dyDescent="0.35">
      <c r="E4444" s="17"/>
    </row>
    <row r="4445" spans="5:5" customFormat="1" x14ac:dyDescent="0.35">
      <c r="E4445" s="17"/>
    </row>
    <row r="4446" spans="5:5" customFormat="1" x14ac:dyDescent="0.35">
      <c r="E4446" s="17"/>
    </row>
    <row r="4447" spans="5:5" customFormat="1" x14ac:dyDescent="0.35">
      <c r="E4447" s="17"/>
    </row>
    <row r="4448" spans="5:5" customFormat="1" x14ac:dyDescent="0.35">
      <c r="E4448" s="17"/>
    </row>
    <row r="4449" spans="5:5" customFormat="1" x14ac:dyDescent="0.35">
      <c r="E4449" s="17"/>
    </row>
    <row r="4450" spans="5:5" customFormat="1" x14ac:dyDescent="0.35">
      <c r="E4450" s="17"/>
    </row>
    <row r="4451" spans="5:5" customFormat="1" x14ac:dyDescent="0.35">
      <c r="E4451" s="17"/>
    </row>
    <row r="4452" spans="5:5" customFormat="1" x14ac:dyDescent="0.35">
      <c r="E4452" s="17"/>
    </row>
    <row r="4453" spans="5:5" customFormat="1" x14ac:dyDescent="0.35">
      <c r="E4453" s="17"/>
    </row>
    <row r="4454" spans="5:5" customFormat="1" x14ac:dyDescent="0.35">
      <c r="E4454" s="17"/>
    </row>
    <row r="4455" spans="5:5" customFormat="1" x14ac:dyDescent="0.35">
      <c r="E4455" s="17"/>
    </row>
    <row r="4456" spans="5:5" customFormat="1" x14ac:dyDescent="0.35">
      <c r="E4456" s="17"/>
    </row>
    <row r="4457" spans="5:5" customFormat="1" x14ac:dyDescent="0.35">
      <c r="E4457" s="17"/>
    </row>
    <row r="4458" spans="5:5" customFormat="1" x14ac:dyDescent="0.35">
      <c r="E4458" s="17"/>
    </row>
    <row r="4459" spans="5:5" customFormat="1" x14ac:dyDescent="0.35">
      <c r="E4459" s="17"/>
    </row>
    <row r="4460" spans="5:5" customFormat="1" x14ac:dyDescent="0.35">
      <c r="E4460" s="17"/>
    </row>
    <row r="4461" spans="5:5" customFormat="1" x14ac:dyDescent="0.35">
      <c r="E4461" s="17"/>
    </row>
    <row r="4462" spans="5:5" customFormat="1" x14ac:dyDescent="0.35">
      <c r="E4462" s="17"/>
    </row>
    <row r="4463" spans="5:5" customFormat="1" x14ac:dyDescent="0.35">
      <c r="E4463" s="17"/>
    </row>
    <row r="4464" spans="5:5" customFormat="1" x14ac:dyDescent="0.35">
      <c r="E4464" s="17"/>
    </row>
    <row r="4465" spans="5:5" customFormat="1" x14ac:dyDescent="0.35">
      <c r="E4465" s="17"/>
    </row>
    <row r="4466" spans="5:5" customFormat="1" x14ac:dyDescent="0.35">
      <c r="E4466" s="17"/>
    </row>
    <row r="4467" spans="5:5" customFormat="1" x14ac:dyDescent="0.35">
      <c r="E4467" s="17"/>
    </row>
    <row r="4468" spans="5:5" customFormat="1" x14ac:dyDescent="0.35">
      <c r="E4468" s="17"/>
    </row>
    <row r="4469" spans="5:5" customFormat="1" x14ac:dyDescent="0.35">
      <c r="E4469" s="17"/>
    </row>
    <row r="4470" spans="5:5" customFormat="1" x14ac:dyDescent="0.35">
      <c r="E4470" s="17"/>
    </row>
    <row r="4471" spans="5:5" customFormat="1" x14ac:dyDescent="0.35">
      <c r="E4471" s="17"/>
    </row>
    <row r="4472" spans="5:5" customFormat="1" x14ac:dyDescent="0.35">
      <c r="E4472" s="17"/>
    </row>
    <row r="4473" spans="5:5" customFormat="1" x14ac:dyDescent="0.35">
      <c r="E4473" s="17"/>
    </row>
    <row r="4474" spans="5:5" customFormat="1" x14ac:dyDescent="0.35">
      <c r="E4474" s="17"/>
    </row>
    <row r="4475" spans="5:5" customFormat="1" x14ac:dyDescent="0.35">
      <c r="E4475" s="17"/>
    </row>
    <row r="4476" spans="5:5" customFormat="1" x14ac:dyDescent="0.35">
      <c r="E4476" s="17"/>
    </row>
    <row r="4477" spans="5:5" customFormat="1" x14ac:dyDescent="0.35">
      <c r="E4477" s="17"/>
    </row>
    <row r="4478" spans="5:5" customFormat="1" x14ac:dyDescent="0.35">
      <c r="E4478" s="17"/>
    </row>
    <row r="4479" spans="5:5" customFormat="1" x14ac:dyDescent="0.35">
      <c r="E4479" s="17"/>
    </row>
    <row r="4480" spans="5:5" customFormat="1" x14ac:dyDescent="0.35">
      <c r="E4480" s="17"/>
    </row>
    <row r="4481" spans="5:5" customFormat="1" x14ac:dyDescent="0.35">
      <c r="E4481" s="17"/>
    </row>
    <row r="4482" spans="5:5" customFormat="1" x14ac:dyDescent="0.35">
      <c r="E4482" s="17"/>
    </row>
    <row r="4483" spans="5:5" customFormat="1" x14ac:dyDescent="0.35">
      <c r="E4483" s="17"/>
    </row>
    <row r="4484" spans="5:5" customFormat="1" x14ac:dyDescent="0.35">
      <c r="E4484" s="17"/>
    </row>
    <row r="4485" spans="5:5" customFormat="1" x14ac:dyDescent="0.35">
      <c r="E4485" s="17"/>
    </row>
    <row r="4486" spans="5:5" customFormat="1" x14ac:dyDescent="0.35">
      <c r="E4486" s="17"/>
    </row>
    <row r="4487" spans="5:5" customFormat="1" x14ac:dyDescent="0.35">
      <c r="E4487" s="17"/>
    </row>
    <row r="4488" spans="5:5" customFormat="1" x14ac:dyDescent="0.35">
      <c r="E4488" s="17"/>
    </row>
    <row r="4489" spans="5:5" customFormat="1" x14ac:dyDescent="0.35">
      <c r="E4489" s="17"/>
    </row>
    <row r="4490" spans="5:5" customFormat="1" x14ac:dyDescent="0.35">
      <c r="E4490" s="17"/>
    </row>
    <row r="4491" spans="5:5" customFormat="1" x14ac:dyDescent="0.35">
      <c r="E4491" s="17"/>
    </row>
    <row r="4492" spans="5:5" customFormat="1" x14ac:dyDescent="0.35">
      <c r="E4492" s="17"/>
    </row>
    <row r="4493" spans="5:5" customFormat="1" x14ac:dyDescent="0.35">
      <c r="E4493" s="17"/>
    </row>
    <row r="4494" spans="5:5" customFormat="1" x14ac:dyDescent="0.35">
      <c r="E4494" s="17"/>
    </row>
    <row r="4495" spans="5:5" customFormat="1" x14ac:dyDescent="0.35">
      <c r="E4495" s="17"/>
    </row>
    <row r="4496" spans="5:5" customFormat="1" x14ac:dyDescent="0.35">
      <c r="E4496" s="17"/>
    </row>
    <row r="4497" spans="5:5" customFormat="1" x14ac:dyDescent="0.35">
      <c r="E4497" s="17"/>
    </row>
    <row r="4498" spans="5:5" customFormat="1" x14ac:dyDescent="0.35">
      <c r="E4498" s="17"/>
    </row>
    <row r="4499" spans="5:5" customFormat="1" x14ac:dyDescent="0.35">
      <c r="E4499" s="17"/>
    </row>
    <row r="4500" spans="5:5" customFormat="1" x14ac:dyDescent="0.35">
      <c r="E4500" s="17"/>
    </row>
    <row r="4501" spans="5:5" customFormat="1" x14ac:dyDescent="0.35">
      <c r="E4501" s="17"/>
    </row>
    <row r="4502" spans="5:5" customFormat="1" x14ac:dyDescent="0.35">
      <c r="E4502" s="17"/>
    </row>
    <row r="4503" spans="5:5" customFormat="1" x14ac:dyDescent="0.35">
      <c r="E4503" s="17"/>
    </row>
    <row r="4504" spans="5:5" customFormat="1" x14ac:dyDescent="0.35">
      <c r="E4504" s="17"/>
    </row>
    <row r="4505" spans="5:5" customFormat="1" x14ac:dyDescent="0.35">
      <c r="E4505" s="17"/>
    </row>
    <row r="4506" spans="5:5" customFormat="1" x14ac:dyDescent="0.35">
      <c r="E4506" s="17"/>
    </row>
    <row r="4507" spans="5:5" customFormat="1" x14ac:dyDescent="0.35">
      <c r="E4507" s="17"/>
    </row>
    <row r="4508" spans="5:5" customFormat="1" x14ac:dyDescent="0.35">
      <c r="E4508" s="17"/>
    </row>
    <row r="4509" spans="5:5" customFormat="1" x14ac:dyDescent="0.35">
      <c r="E4509" s="17"/>
    </row>
    <row r="4510" spans="5:5" customFormat="1" x14ac:dyDescent="0.35">
      <c r="E4510" s="17"/>
    </row>
    <row r="4511" spans="5:5" customFormat="1" x14ac:dyDescent="0.35">
      <c r="E4511" s="17"/>
    </row>
    <row r="4512" spans="5:5" customFormat="1" x14ac:dyDescent="0.35">
      <c r="E4512" s="17"/>
    </row>
    <row r="4513" spans="5:5" customFormat="1" x14ac:dyDescent="0.35">
      <c r="E4513" s="17"/>
    </row>
    <row r="4514" spans="5:5" customFormat="1" x14ac:dyDescent="0.35">
      <c r="E4514" s="17"/>
    </row>
    <row r="4515" spans="5:5" customFormat="1" x14ac:dyDescent="0.35">
      <c r="E4515" s="17"/>
    </row>
    <row r="4516" spans="5:5" customFormat="1" x14ac:dyDescent="0.35">
      <c r="E4516" s="17"/>
    </row>
    <row r="4517" spans="5:5" customFormat="1" x14ac:dyDescent="0.35">
      <c r="E4517" s="17"/>
    </row>
    <row r="4518" spans="5:5" customFormat="1" x14ac:dyDescent="0.35">
      <c r="E4518" s="17"/>
    </row>
    <row r="4519" spans="5:5" customFormat="1" x14ac:dyDescent="0.35">
      <c r="E4519" s="17"/>
    </row>
    <row r="4520" spans="5:5" customFormat="1" x14ac:dyDescent="0.35">
      <c r="E4520" s="17"/>
    </row>
    <row r="4521" spans="5:5" customFormat="1" x14ac:dyDescent="0.35">
      <c r="E4521" s="17"/>
    </row>
    <row r="4522" spans="5:5" customFormat="1" x14ac:dyDescent="0.35">
      <c r="E4522" s="17"/>
    </row>
    <row r="4523" spans="5:5" customFormat="1" x14ac:dyDescent="0.35">
      <c r="E4523" s="17"/>
    </row>
    <row r="4524" spans="5:5" customFormat="1" x14ac:dyDescent="0.35">
      <c r="E4524" s="17"/>
    </row>
    <row r="4525" spans="5:5" customFormat="1" x14ac:dyDescent="0.35">
      <c r="E4525" s="17"/>
    </row>
    <row r="4526" spans="5:5" customFormat="1" x14ac:dyDescent="0.35">
      <c r="E4526" s="17"/>
    </row>
    <row r="4527" spans="5:5" customFormat="1" x14ac:dyDescent="0.35">
      <c r="E4527" s="17"/>
    </row>
    <row r="4528" spans="5:5" customFormat="1" x14ac:dyDescent="0.35">
      <c r="E4528" s="17"/>
    </row>
    <row r="4529" spans="5:5" customFormat="1" x14ac:dyDescent="0.35">
      <c r="E4529" s="17"/>
    </row>
    <row r="4530" spans="5:5" customFormat="1" x14ac:dyDescent="0.35">
      <c r="E4530" s="17"/>
    </row>
    <row r="4531" spans="5:5" customFormat="1" x14ac:dyDescent="0.35">
      <c r="E4531" s="17"/>
    </row>
    <row r="4532" spans="5:5" customFormat="1" x14ac:dyDescent="0.35">
      <c r="E4532" s="17"/>
    </row>
    <row r="4533" spans="5:5" customFormat="1" x14ac:dyDescent="0.35">
      <c r="E4533" s="17"/>
    </row>
    <row r="4534" spans="5:5" customFormat="1" x14ac:dyDescent="0.35">
      <c r="E4534" s="17"/>
    </row>
    <row r="4535" spans="5:5" customFormat="1" x14ac:dyDescent="0.35">
      <c r="E4535" s="17"/>
    </row>
    <row r="4536" spans="5:5" customFormat="1" x14ac:dyDescent="0.35">
      <c r="E4536" s="17"/>
    </row>
    <row r="4537" spans="5:5" customFormat="1" x14ac:dyDescent="0.35">
      <c r="E4537" s="17"/>
    </row>
    <row r="4538" spans="5:5" customFormat="1" x14ac:dyDescent="0.35">
      <c r="E4538" s="17"/>
    </row>
    <row r="4539" spans="5:5" customFormat="1" x14ac:dyDescent="0.35">
      <c r="E4539" s="17"/>
    </row>
    <row r="4540" spans="5:5" customFormat="1" x14ac:dyDescent="0.35">
      <c r="E4540" s="17"/>
    </row>
    <row r="4541" spans="5:5" customFormat="1" x14ac:dyDescent="0.35">
      <c r="E4541" s="17"/>
    </row>
    <row r="4542" spans="5:5" customFormat="1" x14ac:dyDescent="0.35">
      <c r="E4542" s="17"/>
    </row>
    <row r="4543" spans="5:5" customFormat="1" x14ac:dyDescent="0.35">
      <c r="E4543" s="17"/>
    </row>
    <row r="4544" spans="5:5" customFormat="1" x14ac:dyDescent="0.35">
      <c r="E4544" s="17"/>
    </row>
    <row r="4545" spans="5:5" customFormat="1" x14ac:dyDescent="0.35">
      <c r="E4545" s="17"/>
    </row>
    <row r="4546" spans="5:5" customFormat="1" x14ac:dyDescent="0.35">
      <c r="E4546" s="17"/>
    </row>
    <row r="4547" spans="5:5" customFormat="1" x14ac:dyDescent="0.35">
      <c r="E4547" s="17"/>
    </row>
    <row r="4548" spans="5:5" customFormat="1" x14ac:dyDescent="0.35">
      <c r="E4548" s="17"/>
    </row>
    <row r="4549" spans="5:5" customFormat="1" x14ac:dyDescent="0.35">
      <c r="E4549" s="17"/>
    </row>
    <row r="4550" spans="5:5" customFormat="1" x14ac:dyDescent="0.35">
      <c r="E4550" s="17"/>
    </row>
    <row r="4551" spans="5:5" customFormat="1" x14ac:dyDescent="0.35">
      <c r="E4551" s="17"/>
    </row>
    <row r="4552" spans="5:5" customFormat="1" x14ac:dyDescent="0.35">
      <c r="E4552" s="17"/>
    </row>
    <row r="4553" spans="5:5" customFormat="1" x14ac:dyDescent="0.35">
      <c r="E4553" s="17"/>
    </row>
    <row r="4554" spans="5:5" customFormat="1" x14ac:dyDescent="0.35">
      <c r="E4554" s="17"/>
    </row>
    <row r="4555" spans="5:5" customFormat="1" x14ac:dyDescent="0.35">
      <c r="E4555" s="17"/>
    </row>
    <row r="4556" spans="5:5" customFormat="1" x14ac:dyDescent="0.35">
      <c r="E4556" s="17"/>
    </row>
    <row r="4557" spans="5:5" customFormat="1" x14ac:dyDescent="0.35">
      <c r="E4557" s="17"/>
    </row>
    <row r="4558" spans="5:5" customFormat="1" x14ac:dyDescent="0.35">
      <c r="E4558" s="17"/>
    </row>
    <row r="4559" spans="5:5" customFormat="1" x14ac:dyDescent="0.35">
      <c r="E4559" s="17"/>
    </row>
    <row r="4560" spans="5:5" customFormat="1" x14ac:dyDescent="0.35">
      <c r="E4560" s="17"/>
    </row>
    <row r="4561" spans="1:11" x14ac:dyDescent="0.35">
      <c r="A4561"/>
      <c r="B4561"/>
      <c r="C4561"/>
      <c r="D4561"/>
      <c r="E4561" s="17"/>
      <c r="G4561"/>
      <c r="H4561"/>
      <c r="I4561"/>
      <c r="J4561"/>
      <c r="K4561"/>
    </row>
    <row r="4562" spans="1:11" x14ac:dyDescent="0.35">
      <c r="A4562"/>
      <c r="B4562"/>
      <c r="C4562"/>
      <c r="D4562"/>
      <c r="E4562" s="17"/>
      <c r="G4562"/>
      <c r="H4562"/>
      <c r="I4562"/>
      <c r="J4562"/>
      <c r="K4562"/>
    </row>
    <row r="4563" spans="1:11" x14ac:dyDescent="0.35">
      <c r="A4563"/>
      <c r="B4563"/>
      <c r="C4563"/>
      <c r="D4563"/>
      <c r="E4563" s="17"/>
      <c r="G4563"/>
      <c r="H4563"/>
      <c r="I4563"/>
      <c r="J4563"/>
      <c r="K4563"/>
    </row>
    <row r="4564" spans="1:11" x14ac:dyDescent="0.35">
      <c r="A4564"/>
      <c r="B4564"/>
      <c r="C4564"/>
      <c r="D4564"/>
      <c r="E4564" s="17"/>
      <c r="G4564" s="5"/>
      <c r="H4564" s="6"/>
      <c r="I4564" s="5"/>
      <c r="J4564" s="6"/>
      <c r="K4564" s="5"/>
    </row>
    <row r="4565" spans="1:11" x14ac:dyDescent="0.35">
      <c r="A4565"/>
      <c r="B4565"/>
      <c r="C4565"/>
      <c r="D4565"/>
      <c r="E4565" s="17"/>
      <c r="G4565" s="5"/>
      <c r="H4565" s="6"/>
      <c r="I4565" s="5"/>
      <c r="J4565" s="6"/>
      <c r="K4565" s="5"/>
    </row>
    <row r="4566" spans="1:11" x14ac:dyDescent="0.35">
      <c r="A4566"/>
      <c r="B4566"/>
      <c r="C4566"/>
      <c r="D4566"/>
      <c r="E4566" s="17"/>
      <c r="G4566" s="5"/>
      <c r="H4566" s="6"/>
      <c r="I4566" s="5"/>
      <c r="J4566" s="6"/>
      <c r="K4566" s="5"/>
    </row>
    <row r="4567" spans="1:11" x14ac:dyDescent="0.35">
      <c r="A4567"/>
      <c r="B4567"/>
      <c r="C4567"/>
      <c r="D4567"/>
      <c r="E4567" s="17"/>
      <c r="G4567" s="5"/>
      <c r="H4567" s="6"/>
      <c r="I4567" s="5"/>
      <c r="J4567" s="6"/>
      <c r="K4567" s="5"/>
    </row>
    <row r="4568" spans="1:11" x14ac:dyDescent="0.35">
      <c r="A4568"/>
      <c r="B4568"/>
      <c r="C4568"/>
      <c r="D4568"/>
      <c r="E4568" s="17"/>
      <c r="G4568" s="5"/>
      <c r="H4568" s="6"/>
      <c r="I4568" s="5"/>
      <c r="J4568" s="6"/>
      <c r="K4568" s="5"/>
    </row>
    <row r="4569" spans="1:11" x14ac:dyDescent="0.35">
      <c r="A4569"/>
      <c r="B4569"/>
      <c r="C4569"/>
      <c r="D4569"/>
      <c r="E4569" s="17"/>
      <c r="G4569" s="5"/>
      <c r="H4569" s="6"/>
      <c r="I4569" s="5"/>
      <c r="J4569" s="6"/>
      <c r="K4569" s="5"/>
    </row>
    <row r="4570" spans="1:11" x14ac:dyDescent="0.35">
      <c r="A4570"/>
      <c r="B4570"/>
      <c r="C4570"/>
      <c r="D4570"/>
      <c r="E4570" s="17"/>
      <c r="G4570" s="5"/>
      <c r="H4570" s="6"/>
      <c r="I4570" s="5"/>
      <c r="J4570" s="6"/>
      <c r="K4570" s="5"/>
    </row>
    <row r="4571" spans="1:11" x14ac:dyDescent="0.35">
      <c r="A4571"/>
      <c r="B4571"/>
      <c r="C4571"/>
      <c r="D4571"/>
      <c r="E4571" s="17"/>
      <c r="G4571" s="5"/>
      <c r="H4571" s="6"/>
      <c r="I4571" s="5"/>
      <c r="J4571" s="6"/>
      <c r="K4571" s="5"/>
    </row>
    <row r="4572" spans="1:11" x14ac:dyDescent="0.35">
      <c r="A4572"/>
      <c r="B4572"/>
      <c r="C4572"/>
      <c r="D4572"/>
      <c r="E4572" s="17"/>
      <c r="G4572" s="5"/>
      <c r="H4572" s="6"/>
      <c r="I4572" s="5"/>
      <c r="J4572" s="6"/>
      <c r="K4572" s="5"/>
    </row>
    <row r="4573" spans="1:11" x14ac:dyDescent="0.35">
      <c r="A4573"/>
      <c r="B4573"/>
      <c r="C4573"/>
      <c r="D4573"/>
      <c r="E4573" s="17"/>
      <c r="G4573" s="5"/>
      <c r="H4573" s="6"/>
      <c r="I4573" s="5"/>
      <c r="J4573" s="6"/>
      <c r="K4573" s="5"/>
    </row>
    <row r="4574" spans="1:11" x14ac:dyDescent="0.35">
      <c r="A4574"/>
      <c r="B4574"/>
      <c r="C4574"/>
      <c r="D4574"/>
      <c r="E4574" s="17"/>
      <c r="G4574" s="5"/>
      <c r="H4574" s="6"/>
      <c r="I4574" s="5"/>
      <c r="J4574" s="6"/>
      <c r="K4574" s="5"/>
    </row>
    <row r="4575" spans="1:11" x14ac:dyDescent="0.35">
      <c r="A4575"/>
      <c r="B4575"/>
      <c r="C4575"/>
      <c r="D4575"/>
      <c r="E4575" s="17"/>
      <c r="G4575" s="5"/>
      <c r="H4575" s="6"/>
      <c r="I4575" s="5"/>
      <c r="J4575" s="6"/>
      <c r="K4575" s="5"/>
    </row>
    <row r="4576" spans="1:11" x14ac:dyDescent="0.35">
      <c r="A4576"/>
      <c r="B4576"/>
      <c r="C4576"/>
      <c r="D4576"/>
      <c r="E4576" s="17"/>
      <c r="G4576" s="5"/>
      <c r="H4576" s="6"/>
      <c r="I4576" s="5"/>
      <c r="J4576" s="6"/>
      <c r="K4576" s="5"/>
    </row>
    <row r="4577" spans="1:11" x14ac:dyDescent="0.35">
      <c r="A4577"/>
      <c r="B4577"/>
      <c r="C4577"/>
      <c r="D4577"/>
      <c r="E4577" s="17"/>
      <c r="G4577" s="5"/>
      <c r="H4577" s="6"/>
      <c r="I4577" s="5"/>
      <c r="J4577" s="6"/>
      <c r="K4577" s="5"/>
    </row>
    <row r="4578" spans="1:11" x14ac:dyDescent="0.35">
      <c r="A4578"/>
      <c r="B4578"/>
      <c r="C4578"/>
      <c r="D4578"/>
      <c r="E4578" s="17"/>
      <c r="G4578" s="5"/>
      <c r="H4578" s="6"/>
      <c r="I4578" s="5"/>
      <c r="J4578" s="6"/>
      <c r="K4578" s="5"/>
    </row>
    <row r="4579" spans="1:11" x14ac:dyDescent="0.35">
      <c r="A4579"/>
      <c r="B4579"/>
      <c r="C4579"/>
      <c r="D4579"/>
      <c r="E4579" s="17"/>
      <c r="G4579" s="5"/>
      <c r="H4579" s="6"/>
      <c r="I4579" s="5"/>
      <c r="J4579" s="6"/>
      <c r="K4579" s="5"/>
    </row>
    <row r="4580" spans="1:11" x14ac:dyDescent="0.35">
      <c r="A4580"/>
      <c r="B4580"/>
      <c r="C4580"/>
      <c r="D4580"/>
      <c r="E4580" s="17"/>
      <c r="G4580" s="5"/>
      <c r="H4580" s="6"/>
      <c r="I4580" s="5"/>
      <c r="J4580" s="6"/>
      <c r="K4580" s="5"/>
    </row>
    <row r="4581" spans="1:11" x14ac:dyDescent="0.35">
      <c r="A4581"/>
      <c r="B4581"/>
      <c r="C4581"/>
      <c r="D4581"/>
      <c r="E4581" s="17"/>
      <c r="G4581" s="5"/>
      <c r="H4581" s="6"/>
      <c r="I4581" s="5"/>
      <c r="J4581" s="6"/>
      <c r="K4581" s="5"/>
    </row>
    <row r="4582" spans="1:11" x14ac:dyDescent="0.35">
      <c r="A4582"/>
      <c r="B4582"/>
      <c r="C4582"/>
      <c r="D4582"/>
      <c r="E4582" s="17"/>
      <c r="G4582" s="5"/>
      <c r="H4582" s="6"/>
      <c r="I4582" s="5"/>
      <c r="J4582" s="6"/>
      <c r="K4582" s="5"/>
    </row>
    <row r="4583" spans="1:11" x14ac:dyDescent="0.35">
      <c r="A4583"/>
      <c r="B4583"/>
      <c r="C4583"/>
      <c r="D4583"/>
      <c r="E4583" s="17"/>
      <c r="G4583" s="5"/>
      <c r="H4583" s="6"/>
      <c r="I4583" s="5"/>
      <c r="J4583" s="6"/>
      <c r="K4583" s="5"/>
    </row>
    <row r="4584" spans="1:11" x14ac:dyDescent="0.35">
      <c r="A4584"/>
      <c r="B4584"/>
      <c r="C4584"/>
      <c r="D4584"/>
      <c r="E4584" s="17"/>
      <c r="G4584" s="5"/>
      <c r="H4584" s="6"/>
      <c r="I4584" s="5"/>
      <c r="J4584" s="6"/>
      <c r="K4584" s="5"/>
    </row>
    <row r="4585" spans="1:11" x14ac:dyDescent="0.35">
      <c r="A4585"/>
      <c r="B4585"/>
      <c r="C4585"/>
      <c r="D4585"/>
      <c r="E4585" s="17"/>
      <c r="G4585" s="5"/>
      <c r="H4585" s="6"/>
      <c r="I4585" s="5"/>
      <c r="J4585" s="6"/>
      <c r="K4585" s="5"/>
    </row>
    <row r="4586" spans="1:11" x14ac:dyDescent="0.35">
      <c r="A4586"/>
      <c r="B4586"/>
      <c r="C4586"/>
      <c r="D4586"/>
      <c r="E4586" s="17"/>
      <c r="G4586" s="5"/>
      <c r="H4586" s="6"/>
      <c r="I4586" s="5"/>
      <c r="J4586" s="6"/>
      <c r="K4586" s="5"/>
    </row>
    <row r="4587" spans="1:11" x14ac:dyDescent="0.35">
      <c r="A4587"/>
      <c r="B4587"/>
      <c r="C4587"/>
      <c r="D4587"/>
      <c r="E4587" s="17"/>
      <c r="G4587" s="5"/>
      <c r="H4587" s="6"/>
      <c r="I4587" s="5"/>
      <c r="J4587" s="6"/>
      <c r="K4587" s="5"/>
    </row>
    <row r="4588" spans="1:11" x14ac:dyDescent="0.35">
      <c r="A4588"/>
      <c r="B4588"/>
      <c r="C4588"/>
      <c r="D4588"/>
      <c r="E4588" s="17"/>
      <c r="G4588" s="5"/>
      <c r="H4588" s="6"/>
      <c r="I4588" s="5"/>
      <c r="J4588" s="6"/>
      <c r="K4588" s="5"/>
    </row>
    <row r="4589" spans="1:11" x14ac:dyDescent="0.35">
      <c r="A4589"/>
      <c r="B4589"/>
      <c r="C4589"/>
      <c r="D4589"/>
      <c r="E4589" s="17"/>
      <c r="G4589" s="5"/>
      <c r="H4589" s="6"/>
      <c r="I4589" s="5"/>
      <c r="J4589" s="6"/>
      <c r="K4589" s="5"/>
    </row>
    <row r="4590" spans="1:11" x14ac:dyDescent="0.35">
      <c r="A4590"/>
      <c r="B4590"/>
      <c r="C4590"/>
      <c r="D4590"/>
      <c r="E4590" s="17"/>
      <c r="G4590" s="5"/>
      <c r="H4590" s="6"/>
      <c r="I4590" s="5"/>
      <c r="J4590" s="6"/>
      <c r="K4590" s="5"/>
    </row>
    <row r="4591" spans="1:11" x14ac:dyDescent="0.35">
      <c r="A4591"/>
      <c r="B4591"/>
      <c r="C4591"/>
      <c r="D4591"/>
      <c r="E4591" s="17"/>
      <c r="G4591" s="5"/>
      <c r="H4591" s="6"/>
      <c r="I4591" s="5"/>
      <c r="J4591" s="6"/>
      <c r="K4591" s="5"/>
    </row>
    <row r="4592" spans="1:11" x14ac:dyDescent="0.35">
      <c r="A4592"/>
      <c r="B4592"/>
      <c r="C4592"/>
      <c r="D4592"/>
      <c r="E4592" s="17"/>
      <c r="G4592" s="5"/>
      <c r="H4592" s="6"/>
      <c r="I4592" s="5"/>
      <c r="J4592" s="6"/>
      <c r="K4592" s="5"/>
    </row>
    <row r="4593" spans="1:11" x14ac:dyDescent="0.35">
      <c r="A4593"/>
      <c r="B4593"/>
      <c r="C4593"/>
      <c r="D4593"/>
      <c r="E4593" s="17"/>
      <c r="G4593" s="5"/>
      <c r="H4593" s="6"/>
      <c r="I4593" s="5"/>
      <c r="J4593" s="6"/>
      <c r="K4593" s="5"/>
    </row>
    <row r="4594" spans="1:11" x14ac:dyDescent="0.35">
      <c r="A4594"/>
      <c r="B4594"/>
      <c r="C4594"/>
      <c r="D4594"/>
      <c r="E4594" s="17"/>
      <c r="G4594" s="5"/>
      <c r="H4594" s="6"/>
      <c r="I4594" s="5"/>
      <c r="J4594" s="6"/>
      <c r="K4594" s="5"/>
    </row>
    <row r="4595" spans="1:11" x14ac:dyDescent="0.35">
      <c r="A4595"/>
      <c r="B4595"/>
      <c r="C4595"/>
      <c r="D4595"/>
      <c r="E4595" s="17"/>
      <c r="G4595" s="5"/>
      <c r="H4595" s="6"/>
      <c r="I4595" s="5"/>
      <c r="J4595" s="6"/>
      <c r="K4595" s="5"/>
    </row>
    <row r="4596" spans="1:11" x14ac:dyDescent="0.35">
      <c r="A4596"/>
      <c r="B4596"/>
      <c r="C4596"/>
      <c r="D4596"/>
      <c r="E4596" s="17"/>
      <c r="G4596" s="5"/>
      <c r="H4596" s="6"/>
      <c r="I4596" s="5"/>
      <c r="J4596" s="6"/>
      <c r="K4596" s="5"/>
    </row>
    <row r="4597" spans="1:11" x14ac:dyDescent="0.35">
      <c r="A4597"/>
      <c r="B4597"/>
      <c r="C4597"/>
      <c r="D4597"/>
      <c r="E4597" s="17"/>
      <c r="G4597" s="5"/>
      <c r="H4597" s="6"/>
      <c r="I4597" s="5"/>
      <c r="J4597" s="6"/>
      <c r="K4597" s="5"/>
    </row>
    <row r="4598" spans="1:11" x14ac:dyDescent="0.35">
      <c r="A4598"/>
      <c r="B4598"/>
      <c r="C4598"/>
      <c r="D4598"/>
      <c r="E4598" s="17"/>
      <c r="G4598" s="5"/>
      <c r="H4598" s="6"/>
      <c r="I4598" s="5"/>
      <c r="J4598" s="6"/>
      <c r="K4598" s="5"/>
    </row>
    <row r="4599" spans="1:11" x14ac:dyDescent="0.35">
      <c r="A4599"/>
      <c r="B4599"/>
      <c r="C4599"/>
      <c r="D4599"/>
      <c r="E4599" s="17"/>
      <c r="G4599" s="5"/>
      <c r="H4599" s="6"/>
      <c r="I4599" s="5"/>
      <c r="J4599" s="6"/>
      <c r="K4599" s="5"/>
    </row>
    <row r="4600" spans="1:11" x14ac:dyDescent="0.35">
      <c r="A4600"/>
      <c r="B4600"/>
      <c r="C4600"/>
      <c r="D4600"/>
      <c r="E4600" s="17"/>
      <c r="G4600" s="5"/>
      <c r="H4600" s="6"/>
      <c r="I4600" s="5"/>
      <c r="J4600" s="6"/>
      <c r="K4600" s="5"/>
    </row>
    <row r="4601" spans="1:11" x14ac:dyDescent="0.35">
      <c r="A4601"/>
      <c r="B4601"/>
      <c r="C4601"/>
      <c r="D4601"/>
      <c r="E4601" s="17"/>
      <c r="G4601" s="5"/>
      <c r="H4601" s="6"/>
      <c r="I4601" s="5"/>
      <c r="J4601" s="6"/>
      <c r="K4601" s="5"/>
    </row>
    <row r="4602" spans="1:11" x14ac:dyDescent="0.35">
      <c r="A4602"/>
      <c r="B4602"/>
      <c r="C4602"/>
      <c r="D4602"/>
      <c r="E4602" s="17"/>
      <c r="G4602" s="5"/>
      <c r="H4602" s="6"/>
      <c r="I4602" s="5"/>
      <c r="J4602" s="6"/>
      <c r="K4602" s="5"/>
    </row>
    <row r="4603" spans="1:11" x14ac:dyDescent="0.35">
      <c r="A4603"/>
      <c r="B4603"/>
      <c r="C4603"/>
      <c r="D4603"/>
      <c r="E4603" s="17"/>
      <c r="G4603" s="5"/>
      <c r="H4603" s="6"/>
      <c r="I4603" s="5"/>
      <c r="J4603" s="6"/>
      <c r="K4603" s="5"/>
    </row>
    <row r="4604" spans="1:11" x14ac:dyDescent="0.35">
      <c r="A4604"/>
      <c r="B4604"/>
      <c r="C4604"/>
      <c r="D4604"/>
      <c r="E4604" s="17"/>
      <c r="G4604" s="5"/>
      <c r="H4604" s="6"/>
      <c r="I4604" s="5"/>
      <c r="J4604" s="6"/>
      <c r="K4604" s="5"/>
    </row>
    <row r="4605" spans="1:11" x14ac:dyDescent="0.35">
      <c r="A4605"/>
      <c r="B4605"/>
      <c r="C4605"/>
      <c r="D4605"/>
      <c r="E4605" s="17"/>
      <c r="G4605" s="5"/>
      <c r="H4605" s="6"/>
      <c r="I4605" s="5"/>
      <c r="J4605" s="6"/>
      <c r="K4605" s="5"/>
    </row>
    <row r="4606" spans="1:11" x14ac:dyDescent="0.35">
      <c r="A4606"/>
      <c r="B4606"/>
      <c r="C4606"/>
      <c r="D4606"/>
      <c r="E4606" s="17"/>
      <c r="G4606" s="5"/>
      <c r="H4606" s="6"/>
      <c r="I4606" s="5"/>
      <c r="J4606" s="6"/>
      <c r="K4606" s="5"/>
    </row>
    <row r="4607" spans="1:11" x14ac:dyDescent="0.35">
      <c r="A4607"/>
      <c r="B4607"/>
      <c r="C4607"/>
      <c r="D4607"/>
      <c r="E4607" s="17"/>
      <c r="G4607" s="5"/>
      <c r="H4607" s="6"/>
      <c r="I4607" s="5"/>
      <c r="J4607" s="6"/>
      <c r="K4607" s="5"/>
    </row>
    <row r="4608" spans="1:11" x14ac:dyDescent="0.35">
      <c r="A4608"/>
      <c r="B4608"/>
      <c r="C4608"/>
      <c r="D4608"/>
      <c r="E4608" s="17"/>
      <c r="G4608" s="5"/>
      <c r="H4608" s="6"/>
      <c r="I4608" s="5"/>
      <c r="J4608" s="6"/>
      <c r="K4608" s="5"/>
    </row>
    <row r="4609" spans="1:11" x14ac:dyDescent="0.35">
      <c r="A4609"/>
      <c r="B4609"/>
      <c r="C4609"/>
      <c r="D4609"/>
      <c r="E4609" s="17"/>
      <c r="G4609" s="5"/>
      <c r="H4609" s="6"/>
      <c r="I4609" s="5"/>
      <c r="J4609" s="6"/>
      <c r="K4609" s="5"/>
    </row>
    <row r="4610" spans="1:11" x14ac:dyDescent="0.35">
      <c r="A4610"/>
      <c r="B4610"/>
      <c r="C4610"/>
      <c r="D4610"/>
      <c r="E4610" s="17"/>
      <c r="G4610" s="5"/>
      <c r="H4610" s="6"/>
      <c r="I4610" s="5"/>
      <c r="J4610" s="6"/>
      <c r="K4610" s="5"/>
    </row>
    <row r="4611" spans="1:11" x14ac:dyDescent="0.35">
      <c r="A4611"/>
      <c r="B4611"/>
      <c r="C4611"/>
      <c r="D4611"/>
      <c r="E4611" s="17"/>
      <c r="G4611" s="5"/>
      <c r="H4611" s="6"/>
      <c r="I4611" s="5"/>
      <c r="J4611" s="6"/>
      <c r="K4611" s="5"/>
    </row>
    <row r="4612" spans="1:11" x14ac:dyDescent="0.35">
      <c r="A4612"/>
      <c r="B4612"/>
      <c r="C4612"/>
      <c r="D4612"/>
      <c r="E4612" s="17"/>
      <c r="G4612" s="5"/>
      <c r="H4612" s="6"/>
      <c r="I4612" s="5"/>
      <c r="J4612" s="6"/>
      <c r="K4612" s="5"/>
    </row>
    <row r="4613" spans="1:11" x14ac:dyDescent="0.35">
      <c r="A4613"/>
      <c r="B4613"/>
      <c r="C4613"/>
      <c r="D4613"/>
      <c r="E4613" s="17"/>
      <c r="G4613" s="5"/>
      <c r="H4613" s="6"/>
      <c r="I4613" s="5"/>
      <c r="J4613" s="6"/>
      <c r="K4613" s="5"/>
    </row>
    <row r="4614" spans="1:11" x14ac:dyDescent="0.35">
      <c r="A4614"/>
      <c r="B4614"/>
      <c r="C4614"/>
      <c r="D4614"/>
      <c r="E4614" s="17"/>
      <c r="G4614" s="5"/>
      <c r="H4614" s="6"/>
      <c r="I4614" s="5"/>
      <c r="J4614" s="6"/>
      <c r="K4614" s="5"/>
    </row>
    <row r="4615" spans="1:11" x14ac:dyDescent="0.35">
      <c r="A4615"/>
      <c r="B4615"/>
      <c r="C4615"/>
      <c r="D4615"/>
      <c r="E4615" s="17"/>
      <c r="G4615" s="5"/>
      <c r="H4615" s="6"/>
      <c r="I4615" s="5"/>
      <c r="J4615" s="6"/>
      <c r="K4615" s="5"/>
    </row>
    <row r="4616" spans="1:11" x14ac:dyDescent="0.35">
      <c r="A4616"/>
      <c r="B4616"/>
      <c r="C4616"/>
      <c r="D4616"/>
      <c r="E4616" s="17"/>
      <c r="G4616" s="5"/>
      <c r="H4616" s="6"/>
      <c r="I4616" s="5"/>
      <c r="J4616" s="6"/>
      <c r="K4616" s="5"/>
    </row>
    <row r="4617" spans="1:11" x14ac:dyDescent="0.35">
      <c r="A4617"/>
      <c r="B4617"/>
      <c r="C4617"/>
      <c r="D4617"/>
      <c r="E4617" s="17"/>
      <c r="G4617" s="5"/>
      <c r="H4617" s="6"/>
      <c r="I4617" s="5"/>
      <c r="J4617" s="6"/>
      <c r="K4617" s="5"/>
    </row>
    <row r="4618" spans="1:11" x14ac:dyDescent="0.35">
      <c r="A4618"/>
      <c r="B4618"/>
      <c r="C4618"/>
      <c r="D4618"/>
      <c r="E4618" s="17"/>
      <c r="G4618" s="5"/>
      <c r="H4618" s="6"/>
      <c r="I4618" s="5"/>
      <c r="J4618" s="6"/>
      <c r="K4618" s="5"/>
    </row>
    <row r="4619" spans="1:11" x14ac:dyDescent="0.35">
      <c r="A4619"/>
      <c r="B4619"/>
      <c r="C4619"/>
      <c r="D4619"/>
      <c r="E4619" s="17"/>
      <c r="G4619" s="5"/>
      <c r="H4619" s="6"/>
      <c r="I4619" s="5"/>
      <c r="J4619" s="6"/>
      <c r="K4619" s="5"/>
    </row>
    <row r="4620" spans="1:11" x14ac:dyDescent="0.35">
      <c r="A4620"/>
      <c r="B4620"/>
      <c r="C4620"/>
      <c r="D4620"/>
      <c r="E4620" s="17"/>
      <c r="G4620" s="5"/>
      <c r="H4620" s="6"/>
      <c r="I4620" s="5"/>
      <c r="J4620" s="6"/>
      <c r="K4620" s="5"/>
    </row>
    <row r="4621" spans="1:11" x14ac:dyDescent="0.35">
      <c r="A4621"/>
      <c r="B4621"/>
      <c r="C4621"/>
      <c r="D4621"/>
      <c r="E4621" s="17"/>
      <c r="G4621" s="5"/>
      <c r="H4621" s="6"/>
      <c r="I4621" s="5"/>
      <c r="J4621" s="6"/>
      <c r="K4621" s="5"/>
    </row>
    <row r="4622" spans="1:11" x14ac:dyDescent="0.35">
      <c r="A4622"/>
      <c r="B4622"/>
      <c r="C4622"/>
      <c r="D4622"/>
      <c r="E4622" s="17"/>
      <c r="G4622" s="5"/>
      <c r="H4622" s="6"/>
      <c r="I4622" s="5"/>
      <c r="J4622" s="6"/>
      <c r="K4622" s="5"/>
    </row>
    <row r="4623" spans="1:11" x14ac:dyDescent="0.35">
      <c r="A4623"/>
      <c r="B4623"/>
      <c r="C4623"/>
      <c r="D4623"/>
      <c r="E4623" s="17"/>
      <c r="G4623" s="5"/>
      <c r="H4623" s="6"/>
      <c r="I4623" s="5"/>
      <c r="J4623" s="6"/>
      <c r="K4623" s="5"/>
    </row>
    <row r="4624" spans="1:11" x14ac:dyDescent="0.35">
      <c r="A4624"/>
      <c r="B4624"/>
      <c r="C4624"/>
      <c r="D4624"/>
      <c r="E4624" s="17"/>
      <c r="G4624" s="5"/>
      <c r="H4624" s="6"/>
      <c r="I4624" s="5"/>
      <c r="J4624" s="6"/>
      <c r="K4624" s="5"/>
    </row>
    <row r="4625" spans="1:11" x14ac:dyDescent="0.35">
      <c r="A4625"/>
      <c r="B4625"/>
      <c r="C4625"/>
      <c r="D4625"/>
      <c r="E4625" s="17"/>
      <c r="G4625" s="5"/>
      <c r="H4625" s="6"/>
      <c r="I4625" s="5"/>
      <c r="J4625" s="6"/>
      <c r="K4625" s="5"/>
    </row>
    <row r="4626" spans="1:11" x14ac:dyDescent="0.35">
      <c r="A4626"/>
      <c r="B4626"/>
      <c r="C4626"/>
      <c r="D4626"/>
      <c r="E4626" s="17"/>
      <c r="G4626" s="5"/>
      <c r="H4626" s="6"/>
      <c r="I4626" s="5"/>
      <c r="J4626" s="6"/>
      <c r="K4626" s="5"/>
    </row>
    <row r="4627" spans="1:11" x14ac:dyDescent="0.35">
      <c r="A4627"/>
      <c r="B4627"/>
      <c r="C4627"/>
      <c r="D4627"/>
      <c r="E4627" s="17"/>
      <c r="G4627" s="5"/>
      <c r="H4627" s="6"/>
      <c r="I4627" s="5"/>
      <c r="J4627" s="6"/>
      <c r="K4627" s="5"/>
    </row>
    <row r="4628" spans="1:11" x14ac:dyDescent="0.35">
      <c r="A4628"/>
      <c r="B4628"/>
      <c r="C4628"/>
      <c r="D4628"/>
      <c r="E4628" s="17"/>
      <c r="G4628" s="5"/>
      <c r="H4628" s="6"/>
      <c r="I4628" s="5"/>
      <c r="J4628" s="6"/>
      <c r="K4628" s="5"/>
    </row>
    <row r="4629" spans="1:11" x14ac:dyDescent="0.35">
      <c r="A4629"/>
      <c r="B4629"/>
      <c r="C4629"/>
      <c r="D4629"/>
      <c r="E4629" s="17"/>
      <c r="G4629" s="5"/>
      <c r="H4629" s="6"/>
      <c r="I4629" s="5"/>
      <c r="J4629" s="6"/>
      <c r="K4629" s="5"/>
    </row>
    <row r="4630" spans="1:11" x14ac:dyDescent="0.35">
      <c r="A4630"/>
      <c r="B4630"/>
      <c r="C4630"/>
      <c r="D4630"/>
      <c r="E4630" s="17"/>
      <c r="G4630" s="5"/>
      <c r="H4630" s="6"/>
      <c r="I4630" s="5"/>
      <c r="J4630" s="6"/>
      <c r="K4630" s="5"/>
    </row>
    <row r="4631" spans="1:11" x14ac:dyDescent="0.35">
      <c r="A4631"/>
      <c r="B4631"/>
      <c r="C4631"/>
      <c r="D4631"/>
      <c r="E4631" s="17"/>
      <c r="G4631" s="5"/>
      <c r="H4631" s="6"/>
      <c r="I4631" s="5"/>
      <c r="J4631" s="6"/>
      <c r="K4631" s="5"/>
    </row>
    <row r="4632" spans="1:11" x14ac:dyDescent="0.35">
      <c r="A4632"/>
      <c r="B4632"/>
      <c r="C4632"/>
      <c r="D4632"/>
      <c r="E4632" s="17"/>
      <c r="G4632" s="5"/>
      <c r="H4632" s="6"/>
      <c r="I4632" s="5"/>
      <c r="J4632" s="6"/>
      <c r="K4632" s="5"/>
    </row>
    <row r="4633" spans="1:11" x14ac:dyDescent="0.35">
      <c r="A4633"/>
      <c r="B4633"/>
      <c r="C4633"/>
      <c r="D4633"/>
      <c r="E4633" s="17"/>
      <c r="G4633" s="5"/>
      <c r="H4633" s="6"/>
      <c r="I4633" s="5"/>
      <c r="J4633" s="6"/>
      <c r="K4633" s="5"/>
    </row>
    <row r="4634" spans="1:11" x14ac:dyDescent="0.35">
      <c r="A4634"/>
      <c r="B4634"/>
      <c r="C4634"/>
      <c r="D4634"/>
      <c r="E4634" s="17"/>
      <c r="G4634" s="5"/>
      <c r="H4634" s="6"/>
      <c r="I4634" s="5"/>
      <c r="J4634" s="6"/>
      <c r="K4634" s="5"/>
    </row>
    <row r="4635" spans="1:11" x14ac:dyDescent="0.35">
      <c r="A4635"/>
      <c r="B4635"/>
      <c r="C4635"/>
      <c r="D4635"/>
      <c r="E4635" s="17"/>
      <c r="G4635" s="5"/>
      <c r="H4635" s="6"/>
      <c r="I4635" s="5"/>
      <c r="J4635" s="6"/>
      <c r="K4635" s="5"/>
    </row>
    <row r="4636" spans="1:11" x14ac:dyDescent="0.35">
      <c r="A4636"/>
      <c r="B4636"/>
      <c r="C4636"/>
      <c r="D4636"/>
      <c r="E4636" s="17"/>
      <c r="G4636" s="5"/>
      <c r="H4636" s="6"/>
      <c r="I4636" s="5"/>
      <c r="J4636" s="6"/>
      <c r="K4636" s="5"/>
    </row>
    <row r="4637" spans="1:11" x14ac:dyDescent="0.35">
      <c r="A4637"/>
      <c r="B4637"/>
      <c r="C4637"/>
      <c r="D4637"/>
      <c r="E4637" s="17"/>
      <c r="G4637" s="5"/>
      <c r="H4637" s="6"/>
      <c r="I4637" s="5"/>
      <c r="J4637" s="6"/>
      <c r="K4637" s="5"/>
    </row>
    <row r="4638" spans="1:11" x14ac:dyDescent="0.35">
      <c r="A4638"/>
      <c r="B4638"/>
      <c r="C4638"/>
      <c r="D4638"/>
      <c r="E4638" s="17"/>
      <c r="G4638" s="5"/>
      <c r="H4638" s="6"/>
      <c r="I4638" s="5"/>
      <c r="J4638" s="6"/>
      <c r="K4638" s="5"/>
    </row>
    <row r="4639" spans="1:11" x14ac:dyDescent="0.35">
      <c r="A4639"/>
      <c r="B4639"/>
      <c r="C4639"/>
      <c r="D4639"/>
      <c r="E4639" s="17"/>
      <c r="G4639" s="5"/>
      <c r="H4639" s="6"/>
      <c r="I4639" s="5"/>
      <c r="J4639" s="6"/>
      <c r="K4639" s="5"/>
    </row>
    <row r="4640" spans="1:11" x14ac:dyDescent="0.35">
      <c r="A4640"/>
      <c r="B4640"/>
      <c r="C4640"/>
      <c r="D4640"/>
      <c r="E4640" s="17"/>
      <c r="G4640" s="5"/>
      <c r="H4640" s="6"/>
      <c r="I4640" s="5"/>
      <c r="J4640" s="6"/>
      <c r="K4640" s="5"/>
    </row>
    <row r="4641" spans="1:11" x14ac:dyDescent="0.35">
      <c r="A4641"/>
      <c r="B4641"/>
      <c r="C4641"/>
      <c r="D4641"/>
      <c r="E4641" s="17"/>
      <c r="G4641" s="5"/>
      <c r="H4641" s="6"/>
      <c r="I4641" s="5"/>
      <c r="J4641" s="6"/>
      <c r="K4641" s="5"/>
    </row>
    <row r="4642" spans="1:11" x14ac:dyDescent="0.35">
      <c r="A4642"/>
      <c r="B4642"/>
      <c r="C4642"/>
      <c r="D4642"/>
      <c r="E4642" s="17"/>
      <c r="G4642" s="5"/>
      <c r="H4642" s="6"/>
      <c r="I4642" s="5"/>
      <c r="J4642" s="6"/>
      <c r="K4642" s="5"/>
    </row>
    <row r="4643" spans="1:11" x14ac:dyDescent="0.35">
      <c r="A4643"/>
      <c r="B4643"/>
      <c r="C4643"/>
      <c r="D4643"/>
      <c r="E4643" s="17"/>
      <c r="G4643" s="5"/>
      <c r="H4643" s="6"/>
      <c r="I4643" s="5"/>
      <c r="J4643" s="6"/>
      <c r="K4643" s="5"/>
    </row>
    <row r="4644" spans="1:11" x14ac:dyDescent="0.35">
      <c r="A4644"/>
      <c r="B4644"/>
      <c r="C4644"/>
      <c r="D4644"/>
      <c r="E4644" s="17"/>
      <c r="G4644" s="5"/>
      <c r="H4644" s="6"/>
      <c r="I4644" s="5"/>
      <c r="J4644" s="6"/>
      <c r="K4644" s="5"/>
    </row>
    <row r="4645" spans="1:11" x14ac:dyDescent="0.35">
      <c r="A4645"/>
      <c r="B4645"/>
      <c r="C4645"/>
      <c r="D4645"/>
      <c r="E4645" s="17"/>
      <c r="G4645" s="5"/>
      <c r="H4645" s="6"/>
      <c r="I4645" s="5"/>
      <c r="J4645" s="6"/>
      <c r="K4645" s="5"/>
    </row>
    <row r="4646" spans="1:11" x14ac:dyDescent="0.35">
      <c r="A4646"/>
      <c r="B4646"/>
      <c r="C4646"/>
      <c r="D4646"/>
      <c r="E4646" s="17"/>
      <c r="G4646" s="5"/>
      <c r="H4646" s="6"/>
      <c r="I4646" s="5"/>
      <c r="J4646" s="6"/>
      <c r="K4646" s="5"/>
    </row>
    <row r="4647" spans="1:11" x14ac:dyDescent="0.35">
      <c r="A4647"/>
      <c r="B4647"/>
      <c r="C4647"/>
      <c r="D4647"/>
      <c r="E4647" s="17"/>
      <c r="G4647" s="5"/>
      <c r="H4647" s="6"/>
      <c r="I4647" s="5"/>
      <c r="J4647" s="6"/>
      <c r="K4647" s="5"/>
    </row>
    <row r="4648" spans="1:11" x14ac:dyDescent="0.35">
      <c r="A4648"/>
      <c r="B4648"/>
      <c r="C4648"/>
      <c r="D4648"/>
      <c r="E4648" s="17"/>
      <c r="G4648" s="5"/>
      <c r="H4648" s="6"/>
      <c r="I4648" s="5"/>
      <c r="J4648" s="6"/>
      <c r="K4648" s="5"/>
    </row>
    <row r="4649" spans="1:11" x14ac:dyDescent="0.35">
      <c r="A4649"/>
      <c r="B4649"/>
      <c r="C4649"/>
      <c r="D4649"/>
      <c r="E4649" s="17"/>
      <c r="G4649" s="5"/>
      <c r="H4649" s="6"/>
      <c r="I4649" s="5"/>
      <c r="J4649" s="6"/>
      <c r="K4649" s="5"/>
    </row>
    <row r="4650" spans="1:11" x14ac:dyDescent="0.35">
      <c r="A4650"/>
      <c r="B4650"/>
      <c r="C4650"/>
      <c r="D4650"/>
      <c r="E4650" s="17"/>
      <c r="G4650" s="5"/>
      <c r="H4650" s="6"/>
      <c r="I4650" s="5"/>
      <c r="J4650" s="6"/>
      <c r="K4650" s="5"/>
    </row>
    <row r="4651" spans="1:11" x14ac:dyDescent="0.35">
      <c r="A4651"/>
      <c r="B4651"/>
      <c r="C4651"/>
      <c r="D4651"/>
      <c r="E4651" s="17"/>
      <c r="G4651" s="5"/>
      <c r="H4651" s="6"/>
      <c r="I4651" s="5"/>
      <c r="J4651" s="6"/>
      <c r="K4651" s="5"/>
    </row>
    <row r="4652" spans="1:11" x14ac:dyDescent="0.35">
      <c r="A4652"/>
      <c r="B4652"/>
      <c r="C4652"/>
      <c r="D4652"/>
      <c r="E4652" s="17"/>
      <c r="G4652" s="5"/>
      <c r="H4652" s="6"/>
      <c r="I4652" s="5"/>
      <c r="J4652" s="6"/>
      <c r="K4652" s="5"/>
    </row>
    <row r="4653" spans="1:11" x14ac:dyDescent="0.35">
      <c r="A4653"/>
      <c r="B4653"/>
      <c r="C4653"/>
      <c r="D4653"/>
      <c r="E4653" s="17"/>
      <c r="G4653" s="5"/>
      <c r="H4653" s="6"/>
      <c r="I4653" s="5"/>
      <c r="J4653" s="6"/>
      <c r="K4653" s="5"/>
    </row>
    <row r="4654" spans="1:11" x14ac:dyDescent="0.35">
      <c r="A4654"/>
      <c r="B4654"/>
      <c r="C4654"/>
      <c r="D4654"/>
      <c r="E4654" s="17"/>
      <c r="G4654" s="5"/>
      <c r="H4654" s="6"/>
      <c r="I4654" s="5"/>
      <c r="J4654" s="6"/>
      <c r="K4654" s="5"/>
    </row>
    <row r="4655" spans="1:11" x14ac:dyDescent="0.35">
      <c r="A4655"/>
      <c r="B4655"/>
      <c r="C4655"/>
      <c r="D4655"/>
      <c r="E4655" s="17"/>
      <c r="G4655" s="5"/>
      <c r="H4655" s="6"/>
      <c r="I4655" s="5"/>
      <c r="J4655" s="6"/>
      <c r="K4655" s="5"/>
    </row>
    <row r="4656" spans="1:11" x14ac:dyDescent="0.35">
      <c r="A4656"/>
      <c r="B4656"/>
      <c r="C4656"/>
      <c r="D4656"/>
      <c r="E4656" s="17"/>
      <c r="G4656" s="5"/>
      <c r="H4656" s="6"/>
      <c r="I4656" s="5"/>
      <c r="J4656" s="6"/>
      <c r="K4656" s="5"/>
    </row>
    <row r="4657" spans="1:11" x14ac:dyDescent="0.35">
      <c r="A4657"/>
      <c r="B4657"/>
      <c r="C4657"/>
      <c r="D4657"/>
      <c r="E4657" s="17"/>
      <c r="G4657" s="5"/>
      <c r="H4657" s="6"/>
      <c r="I4657" s="5"/>
      <c r="J4657" s="6"/>
      <c r="K4657" s="5"/>
    </row>
    <row r="4658" spans="1:11" x14ac:dyDescent="0.35">
      <c r="A4658"/>
      <c r="B4658"/>
      <c r="C4658"/>
      <c r="D4658"/>
      <c r="E4658" s="17"/>
      <c r="G4658" s="5"/>
      <c r="H4658" s="6"/>
      <c r="I4658" s="5"/>
      <c r="J4658" s="6"/>
      <c r="K4658" s="5"/>
    </row>
    <row r="4659" spans="1:11" x14ac:dyDescent="0.35">
      <c r="A4659"/>
      <c r="B4659"/>
      <c r="C4659"/>
      <c r="D4659"/>
      <c r="E4659" s="17"/>
      <c r="G4659" s="5"/>
      <c r="H4659" s="6"/>
      <c r="I4659" s="5"/>
      <c r="J4659" s="6"/>
      <c r="K4659" s="5"/>
    </row>
    <row r="4660" spans="1:11" x14ac:dyDescent="0.35">
      <c r="A4660"/>
      <c r="B4660"/>
      <c r="C4660"/>
      <c r="D4660"/>
      <c r="E4660" s="17"/>
      <c r="G4660" s="5"/>
      <c r="H4660" s="6"/>
      <c r="I4660" s="5"/>
      <c r="J4660" s="6"/>
      <c r="K4660" s="5"/>
    </row>
    <row r="4661" spans="1:11" x14ac:dyDescent="0.35">
      <c r="A4661"/>
      <c r="B4661"/>
      <c r="C4661"/>
      <c r="D4661"/>
      <c r="E4661" s="17"/>
      <c r="G4661" s="5"/>
      <c r="H4661" s="6"/>
      <c r="I4661" s="5"/>
      <c r="J4661" s="6"/>
      <c r="K4661" s="5"/>
    </row>
    <row r="4662" spans="1:11" x14ac:dyDescent="0.35">
      <c r="A4662"/>
      <c r="B4662"/>
      <c r="C4662"/>
      <c r="D4662"/>
      <c r="E4662" s="17"/>
      <c r="G4662" s="5"/>
      <c r="H4662" s="6"/>
      <c r="I4662" s="5"/>
      <c r="J4662" s="6"/>
      <c r="K4662" s="5"/>
    </row>
    <row r="4663" spans="1:11" x14ac:dyDescent="0.35">
      <c r="A4663"/>
      <c r="B4663"/>
      <c r="C4663"/>
      <c r="D4663"/>
      <c r="E4663" s="17"/>
      <c r="G4663" s="5"/>
      <c r="H4663" s="6"/>
      <c r="I4663" s="5"/>
      <c r="J4663" s="6"/>
      <c r="K4663" s="5"/>
    </row>
    <row r="4664" spans="1:11" x14ac:dyDescent="0.35">
      <c r="A4664"/>
      <c r="B4664"/>
      <c r="C4664"/>
      <c r="D4664"/>
      <c r="E4664" s="17"/>
      <c r="G4664" s="5"/>
      <c r="H4664" s="6"/>
      <c r="I4664" s="5"/>
      <c r="J4664" s="6"/>
      <c r="K4664" s="5"/>
    </row>
    <row r="4665" spans="1:11" x14ac:dyDescent="0.35">
      <c r="A4665"/>
      <c r="B4665"/>
      <c r="C4665"/>
      <c r="D4665"/>
      <c r="E4665" s="17"/>
      <c r="G4665" s="5"/>
      <c r="H4665" s="6"/>
      <c r="I4665" s="5"/>
      <c r="J4665" s="6"/>
      <c r="K4665" s="5"/>
    </row>
    <row r="4666" spans="1:11" x14ac:dyDescent="0.35">
      <c r="A4666"/>
      <c r="B4666"/>
      <c r="C4666"/>
      <c r="D4666"/>
      <c r="E4666" s="17"/>
      <c r="G4666" s="5"/>
      <c r="H4666" s="6"/>
      <c r="I4666" s="5"/>
      <c r="J4666" s="6"/>
      <c r="K4666" s="5"/>
    </row>
    <row r="4667" spans="1:11" x14ac:dyDescent="0.35">
      <c r="A4667"/>
      <c r="B4667"/>
      <c r="C4667"/>
      <c r="D4667"/>
      <c r="E4667" s="17"/>
      <c r="G4667" s="5"/>
      <c r="H4667" s="6"/>
      <c r="I4667" s="5"/>
      <c r="J4667" s="6"/>
      <c r="K4667" s="5"/>
    </row>
    <row r="4668" spans="1:11" x14ac:dyDescent="0.35">
      <c r="A4668"/>
      <c r="B4668"/>
      <c r="C4668"/>
      <c r="D4668"/>
      <c r="E4668" s="17"/>
      <c r="G4668" s="5"/>
      <c r="H4668" s="6"/>
      <c r="I4668" s="5"/>
      <c r="J4668" s="6"/>
      <c r="K4668" s="5"/>
    </row>
    <row r="4669" spans="1:11" x14ac:dyDescent="0.35">
      <c r="A4669"/>
      <c r="B4669"/>
      <c r="C4669"/>
      <c r="D4669"/>
      <c r="E4669" s="17"/>
      <c r="G4669" s="5"/>
      <c r="H4669" s="6"/>
      <c r="I4669" s="5"/>
      <c r="J4669" s="6"/>
      <c r="K4669" s="5"/>
    </row>
    <row r="4670" spans="1:11" x14ac:dyDescent="0.35">
      <c r="A4670"/>
      <c r="B4670"/>
      <c r="C4670"/>
      <c r="D4670"/>
      <c r="E4670" s="17"/>
      <c r="G4670" s="5"/>
      <c r="H4670" s="6"/>
      <c r="I4670" s="5"/>
      <c r="J4670" s="6"/>
      <c r="K4670" s="5"/>
    </row>
    <row r="4671" spans="1:11" x14ac:dyDescent="0.35">
      <c r="A4671"/>
      <c r="B4671"/>
      <c r="C4671"/>
      <c r="D4671"/>
      <c r="E4671" s="17"/>
      <c r="G4671" s="5"/>
      <c r="H4671" s="6"/>
      <c r="I4671" s="5"/>
      <c r="J4671" s="6"/>
      <c r="K4671" s="5"/>
    </row>
    <row r="4672" spans="1:11" x14ac:dyDescent="0.35">
      <c r="A4672"/>
      <c r="B4672"/>
      <c r="C4672"/>
      <c r="D4672"/>
      <c r="E4672" s="17"/>
      <c r="G4672" s="5"/>
      <c r="H4672" s="6"/>
      <c r="I4672" s="5"/>
      <c r="J4672" s="6"/>
      <c r="K4672" s="5"/>
    </row>
    <row r="4673" spans="1:11" x14ac:dyDescent="0.35">
      <c r="A4673"/>
      <c r="B4673"/>
      <c r="C4673"/>
      <c r="D4673"/>
      <c r="E4673" s="17"/>
      <c r="G4673" s="5"/>
      <c r="H4673" s="6"/>
      <c r="I4673" s="5"/>
      <c r="J4673" s="6"/>
      <c r="K4673" s="5"/>
    </row>
    <row r="4674" spans="1:11" x14ac:dyDescent="0.35">
      <c r="A4674"/>
      <c r="B4674"/>
      <c r="C4674"/>
      <c r="D4674"/>
      <c r="E4674" s="17"/>
      <c r="G4674" s="5"/>
      <c r="H4674" s="6"/>
      <c r="I4674" s="5"/>
      <c r="J4674" s="6"/>
      <c r="K4674" s="5"/>
    </row>
    <row r="4675" spans="1:11" x14ac:dyDescent="0.35">
      <c r="A4675"/>
      <c r="B4675"/>
      <c r="C4675"/>
      <c r="D4675"/>
      <c r="E4675" s="17"/>
      <c r="G4675" s="5"/>
      <c r="H4675" s="6"/>
      <c r="I4675" s="5"/>
      <c r="J4675" s="6"/>
      <c r="K4675" s="5"/>
    </row>
    <row r="4676" spans="1:11" x14ac:dyDescent="0.35">
      <c r="A4676"/>
      <c r="B4676"/>
      <c r="C4676"/>
      <c r="D4676"/>
      <c r="E4676" s="17"/>
      <c r="G4676" s="5"/>
      <c r="H4676" s="6"/>
      <c r="I4676" s="5"/>
      <c r="J4676" s="6"/>
      <c r="K4676" s="5"/>
    </row>
    <row r="4677" spans="1:11" x14ac:dyDescent="0.35">
      <c r="A4677"/>
      <c r="B4677"/>
      <c r="C4677"/>
      <c r="D4677"/>
      <c r="E4677" s="17"/>
      <c r="G4677" s="5"/>
      <c r="H4677" s="6"/>
      <c r="I4677" s="5"/>
      <c r="J4677" s="6"/>
      <c r="K4677" s="5"/>
    </row>
    <row r="4678" spans="1:11" x14ac:dyDescent="0.35">
      <c r="A4678"/>
      <c r="B4678"/>
      <c r="C4678"/>
      <c r="D4678"/>
      <c r="E4678" s="17"/>
      <c r="G4678" s="5"/>
      <c r="H4678" s="6"/>
      <c r="I4678" s="5"/>
      <c r="J4678" s="6"/>
      <c r="K4678" s="5"/>
    </row>
    <row r="4679" spans="1:11" x14ac:dyDescent="0.35">
      <c r="A4679"/>
      <c r="B4679"/>
      <c r="C4679"/>
      <c r="D4679"/>
      <c r="E4679" s="17"/>
      <c r="G4679" s="5"/>
      <c r="H4679" s="6"/>
      <c r="I4679" s="5"/>
      <c r="J4679" s="6"/>
      <c r="K4679" s="5"/>
    </row>
    <row r="4680" spans="1:11" x14ac:dyDescent="0.35">
      <c r="A4680"/>
      <c r="B4680"/>
      <c r="C4680"/>
      <c r="D4680"/>
      <c r="E4680" s="17"/>
      <c r="G4680" s="5"/>
      <c r="H4680" s="6"/>
      <c r="I4680" s="5"/>
      <c r="J4680" s="6"/>
      <c r="K4680" s="5"/>
    </row>
    <row r="4681" spans="1:11" x14ac:dyDescent="0.35">
      <c r="A4681"/>
      <c r="B4681"/>
      <c r="C4681"/>
      <c r="D4681"/>
      <c r="E4681" s="17"/>
      <c r="G4681" s="5"/>
      <c r="H4681" s="6"/>
      <c r="I4681" s="5"/>
      <c r="J4681" s="6"/>
      <c r="K4681" s="5"/>
    </row>
    <row r="4682" spans="1:11" x14ac:dyDescent="0.35">
      <c r="A4682"/>
      <c r="B4682"/>
      <c r="C4682"/>
      <c r="D4682"/>
      <c r="E4682" s="17"/>
      <c r="G4682" s="5"/>
      <c r="H4682" s="6"/>
      <c r="I4682" s="5"/>
      <c r="J4682" s="6"/>
      <c r="K4682" s="5"/>
    </row>
    <row r="4683" spans="1:11" x14ac:dyDescent="0.35">
      <c r="A4683"/>
      <c r="B4683"/>
      <c r="C4683"/>
      <c r="D4683"/>
      <c r="E4683" s="17"/>
      <c r="G4683" s="5"/>
      <c r="H4683" s="6"/>
      <c r="I4683" s="5"/>
      <c r="J4683" s="6"/>
      <c r="K4683" s="5"/>
    </row>
    <row r="4684" spans="1:11" x14ac:dyDescent="0.35">
      <c r="A4684"/>
      <c r="B4684"/>
      <c r="C4684"/>
      <c r="D4684"/>
      <c r="E4684" s="17"/>
      <c r="G4684" s="5"/>
      <c r="H4684" s="6"/>
      <c r="I4684" s="5"/>
      <c r="J4684" s="6"/>
      <c r="K4684" s="5"/>
    </row>
    <row r="4685" spans="1:11" x14ac:dyDescent="0.35">
      <c r="A4685"/>
      <c r="B4685"/>
      <c r="C4685"/>
      <c r="D4685"/>
      <c r="E4685" s="17"/>
      <c r="G4685" s="5"/>
      <c r="H4685" s="6"/>
      <c r="I4685" s="5"/>
      <c r="J4685" s="6"/>
      <c r="K4685" s="5"/>
    </row>
    <row r="4686" spans="1:11" x14ac:dyDescent="0.35">
      <c r="A4686"/>
      <c r="B4686"/>
      <c r="C4686"/>
      <c r="D4686"/>
      <c r="E4686" s="17"/>
      <c r="G4686" s="5"/>
      <c r="H4686" s="6"/>
      <c r="I4686" s="5"/>
      <c r="J4686" s="6"/>
      <c r="K4686" s="5"/>
    </row>
    <row r="4687" spans="1:11" x14ac:dyDescent="0.35">
      <c r="A4687"/>
      <c r="B4687"/>
      <c r="C4687"/>
      <c r="D4687"/>
      <c r="E4687" s="17"/>
      <c r="G4687" s="5"/>
      <c r="H4687" s="6"/>
      <c r="I4687" s="5"/>
      <c r="J4687" s="6"/>
      <c r="K4687" s="5"/>
    </row>
    <row r="4688" spans="1:11" x14ac:dyDescent="0.35">
      <c r="A4688"/>
      <c r="B4688"/>
      <c r="C4688"/>
      <c r="D4688"/>
      <c r="E4688" s="17"/>
      <c r="G4688" s="5"/>
      <c r="H4688" s="6"/>
      <c r="I4688" s="5"/>
      <c r="J4688" s="6"/>
      <c r="K4688" s="5"/>
    </row>
    <row r="4689" spans="1:11" x14ac:dyDescent="0.35">
      <c r="A4689"/>
      <c r="B4689"/>
      <c r="C4689"/>
      <c r="D4689"/>
      <c r="E4689" s="17"/>
      <c r="G4689" s="5"/>
      <c r="H4689" s="6"/>
      <c r="I4689" s="5"/>
      <c r="J4689" s="6"/>
      <c r="K4689" s="5"/>
    </row>
    <row r="4690" spans="1:11" x14ac:dyDescent="0.35">
      <c r="A4690"/>
      <c r="B4690"/>
      <c r="C4690"/>
      <c r="D4690"/>
      <c r="E4690" s="17"/>
      <c r="G4690" s="5"/>
      <c r="H4690" s="6"/>
      <c r="I4690" s="5"/>
      <c r="J4690" s="6"/>
      <c r="K4690" s="5"/>
    </row>
    <row r="4691" spans="1:11" x14ac:dyDescent="0.35">
      <c r="A4691"/>
      <c r="B4691"/>
      <c r="C4691"/>
      <c r="D4691"/>
      <c r="E4691" s="17"/>
      <c r="G4691" s="5"/>
      <c r="H4691" s="6"/>
      <c r="I4691" s="5"/>
      <c r="J4691" s="6"/>
      <c r="K4691" s="5"/>
    </row>
    <row r="4692" spans="1:11" x14ac:dyDescent="0.35">
      <c r="A4692"/>
      <c r="B4692"/>
      <c r="C4692"/>
      <c r="D4692"/>
      <c r="E4692" s="17"/>
      <c r="G4692" s="5"/>
      <c r="H4692" s="6"/>
      <c r="I4692" s="5"/>
      <c r="J4692" s="6"/>
      <c r="K4692" s="5"/>
    </row>
    <row r="4693" spans="1:11" x14ac:dyDescent="0.35">
      <c r="A4693"/>
      <c r="B4693"/>
      <c r="C4693"/>
      <c r="D4693"/>
      <c r="E4693" s="17"/>
      <c r="G4693" s="5"/>
      <c r="H4693" s="6"/>
      <c r="I4693" s="5"/>
      <c r="J4693" s="6"/>
      <c r="K4693" s="5"/>
    </row>
    <row r="4694" spans="1:11" x14ac:dyDescent="0.35">
      <c r="A4694"/>
      <c r="B4694"/>
      <c r="C4694"/>
      <c r="D4694"/>
      <c r="E4694" s="17"/>
      <c r="G4694" s="5"/>
      <c r="H4694" s="6"/>
      <c r="I4694" s="5"/>
      <c r="J4694" s="6"/>
      <c r="K4694" s="5"/>
    </row>
    <row r="4695" spans="1:11" x14ac:dyDescent="0.35">
      <c r="A4695"/>
      <c r="B4695"/>
      <c r="C4695"/>
      <c r="D4695"/>
      <c r="E4695" s="17"/>
      <c r="G4695" s="5"/>
      <c r="H4695" s="6"/>
      <c r="I4695" s="5"/>
      <c r="J4695" s="6"/>
      <c r="K4695" s="5"/>
    </row>
    <row r="4696" spans="1:11" x14ac:dyDescent="0.35">
      <c r="A4696"/>
      <c r="B4696"/>
      <c r="C4696"/>
      <c r="D4696"/>
      <c r="E4696" s="17"/>
      <c r="G4696" s="5"/>
      <c r="H4696" s="6"/>
      <c r="I4696" s="5"/>
      <c r="J4696" s="6"/>
      <c r="K4696" s="5"/>
    </row>
    <row r="4697" spans="1:11" x14ac:dyDescent="0.35">
      <c r="A4697"/>
      <c r="B4697"/>
      <c r="C4697"/>
      <c r="D4697"/>
      <c r="E4697" s="17"/>
      <c r="G4697" s="5"/>
      <c r="H4697" s="6"/>
      <c r="I4697" s="5"/>
      <c r="J4697" s="6"/>
      <c r="K4697" s="5"/>
    </row>
    <row r="4698" spans="1:11" x14ac:dyDescent="0.35">
      <c r="A4698"/>
      <c r="B4698"/>
      <c r="C4698"/>
      <c r="D4698"/>
      <c r="E4698" s="17"/>
      <c r="G4698" s="5"/>
      <c r="H4698" s="6"/>
      <c r="I4698" s="5"/>
      <c r="J4698" s="6"/>
      <c r="K4698" s="5"/>
    </row>
    <row r="4699" spans="1:11" x14ac:dyDescent="0.35">
      <c r="A4699"/>
      <c r="B4699"/>
      <c r="C4699"/>
      <c r="D4699"/>
      <c r="E4699" s="17"/>
      <c r="G4699" s="5"/>
      <c r="H4699" s="6"/>
      <c r="I4699" s="5"/>
      <c r="J4699" s="6"/>
      <c r="K4699" s="5"/>
    </row>
    <row r="4700" spans="1:11" x14ac:dyDescent="0.35">
      <c r="A4700"/>
      <c r="B4700"/>
      <c r="C4700"/>
      <c r="D4700"/>
      <c r="E4700" s="17"/>
      <c r="G4700" s="5"/>
      <c r="H4700" s="6"/>
      <c r="I4700" s="5"/>
      <c r="J4700" s="6"/>
      <c r="K4700" s="5"/>
    </row>
    <row r="4701" spans="1:11" x14ac:dyDescent="0.35">
      <c r="A4701"/>
      <c r="B4701"/>
      <c r="C4701"/>
      <c r="D4701"/>
      <c r="E4701" s="17"/>
      <c r="G4701" s="5"/>
      <c r="H4701" s="6"/>
      <c r="I4701" s="5"/>
      <c r="J4701" s="6"/>
      <c r="K4701" s="5"/>
    </row>
    <row r="4702" spans="1:11" x14ac:dyDescent="0.35">
      <c r="A4702"/>
      <c r="B4702"/>
      <c r="C4702"/>
      <c r="D4702"/>
      <c r="E4702" s="17"/>
      <c r="G4702" s="5"/>
      <c r="H4702" s="6"/>
      <c r="I4702" s="5"/>
      <c r="J4702" s="6"/>
      <c r="K4702" s="5"/>
    </row>
    <row r="4703" spans="1:11" x14ac:dyDescent="0.35">
      <c r="A4703"/>
      <c r="B4703"/>
      <c r="C4703"/>
      <c r="D4703"/>
      <c r="E4703" s="17"/>
      <c r="G4703" s="5"/>
      <c r="H4703" s="6"/>
      <c r="I4703" s="5"/>
      <c r="J4703" s="6"/>
      <c r="K4703" s="5"/>
    </row>
    <row r="4704" spans="1:11" x14ac:dyDescent="0.35">
      <c r="A4704"/>
      <c r="B4704"/>
      <c r="C4704"/>
      <c r="D4704"/>
      <c r="E4704" s="17"/>
      <c r="G4704" s="5"/>
      <c r="H4704" s="6"/>
      <c r="I4704" s="5"/>
      <c r="J4704" s="6"/>
      <c r="K4704" s="5"/>
    </row>
    <row r="4705" spans="1:11" x14ac:dyDescent="0.35">
      <c r="A4705"/>
      <c r="B4705"/>
      <c r="C4705"/>
      <c r="D4705"/>
      <c r="E4705" s="17"/>
      <c r="G4705" s="5"/>
      <c r="H4705" s="6"/>
      <c r="I4705" s="5"/>
      <c r="J4705" s="6"/>
      <c r="K4705" s="5"/>
    </row>
    <row r="4706" spans="1:11" x14ac:dyDescent="0.35">
      <c r="A4706"/>
      <c r="B4706"/>
      <c r="C4706"/>
      <c r="D4706"/>
      <c r="E4706" s="17"/>
      <c r="G4706" s="5"/>
      <c r="H4706" s="6"/>
      <c r="I4706" s="5"/>
      <c r="J4706" s="6"/>
      <c r="K4706" s="5"/>
    </row>
    <row r="4707" spans="1:11" x14ac:dyDescent="0.35">
      <c r="A4707"/>
      <c r="B4707"/>
      <c r="C4707"/>
      <c r="D4707"/>
      <c r="E4707" s="17"/>
      <c r="G4707" s="5"/>
      <c r="H4707" s="6"/>
      <c r="I4707" s="5"/>
      <c r="J4707" s="6"/>
      <c r="K4707" s="5"/>
    </row>
    <row r="4708" spans="1:11" x14ac:dyDescent="0.35">
      <c r="A4708"/>
      <c r="B4708"/>
      <c r="C4708"/>
      <c r="D4708"/>
      <c r="E4708" s="17"/>
      <c r="G4708" s="5"/>
      <c r="H4708" s="6"/>
      <c r="I4708" s="5"/>
      <c r="J4708" s="6"/>
      <c r="K4708" s="5"/>
    </row>
    <row r="4709" spans="1:11" x14ac:dyDescent="0.35">
      <c r="A4709"/>
      <c r="B4709"/>
      <c r="C4709"/>
      <c r="D4709"/>
      <c r="E4709" s="17"/>
      <c r="G4709" s="5"/>
      <c r="H4709" s="6"/>
      <c r="I4709" s="5"/>
      <c r="J4709" s="6"/>
      <c r="K4709" s="5"/>
    </row>
    <row r="4710" spans="1:11" x14ac:dyDescent="0.35">
      <c r="A4710"/>
      <c r="B4710"/>
      <c r="C4710"/>
      <c r="D4710"/>
      <c r="E4710" s="17"/>
      <c r="G4710" s="5"/>
      <c r="H4710" s="6"/>
      <c r="I4710" s="5"/>
      <c r="J4710" s="6"/>
      <c r="K4710" s="5"/>
    </row>
    <row r="4711" spans="1:11" x14ac:dyDescent="0.35">
      <c r="A4711"/>
      <c r="B4711"/>
      <c r="C4711"/>
      <c r="D4711"/>
      <c r="E4711" s="17"/>
      <c r="G4711" s="5"/>
      <c r="H4711" s="6"/>
      <c r="I4711" s="5"/>
      <c r="J4711" s="6"/>
      <c r="K4711" s="5"/>
    </row>
    <row r="4712" spans="1:11" x14ac:dyDescent="0.35">
      <c r="A4712"/>
      <c r="B4712"/>
      <c r="C4712"/>
      <c r="D4712"/>
      <c r="E4712" s="17"/>
      <c r="G4712" s="5"/>
      <c r="H4712" s="6"/>
      <c r="I4712" s="5"/>
      <c r="J4712" s="6"/>
      <c r="K4712" s="5"/>
    </row>
    <row r="4713" spans="1:11" x14ac:dyDescent="0.35">
      <c r="A4713"/>
      <c r="B4713"/>
      <c r="C4713"/>
      <c r="D4713"/>
      <c r="E4713" s="17"/>
      <c r="G4713" s="5"/>
      <c r="H4713" s="6"/>
      <c r="I4713" s="5"/>
      <c r="J4713" s="6"/>
      <c r="K4713" s="5"/>
    </row>
    <row r="4714" spans="1:11" x14ac:dyDescent="0.35">
      <c r="A4714"/>
      <c r="B4714"/>
      <c r="C4714"/>
      <c r="D4714"/>
      <c r="E4714" s="17"/>
      <c r="G4714" s="5"/>
      <c r="H4714" s="6"/>
      <c r="I4714" s="5"/>
      <c r="J4714" s="6"/>
      <c r="K4714" s="5"/>
    </row>
    <row r="4715" spans="1:11" x14ac:dyDescent="0.35">
      <c r="A4715"/>
      <c r="B4715"/>
      <c r="C4715"/>
      <c r="D4715"/>
      <c r="E4715" s="17"/>
      <c r="G4715" s="5"/>
      <c r="H4715" s="6"/>
      <c r="I4715" s="5"/>
      <c r="J4715" s="6"/>
      <c r="K4715" s="5"/>
    </row>
    <row r="4716" spans="1:11" x14ac:dyDescent="0.35">
      <c r="A4716"/>
      <c r="B4716"/>
      <c r="C4716"/>
      <c r="D4716"/>
      <c r="E4716" s="17"/>
      <c r="G4716" s="5"/>
      <c r="H4716" s="6"/>
      <c r="I4716" s="5"/>
      <c r="J4716" s="6"/>
      <c r="K4716" s="5"/>
    </row>
    <row r="4717" spans="1:11" x14ac:dyDescent="0.35">
      <c r="A4717"/>
      <c r="B4717"/>
      <c r="C4717"/>
      <c r="D4717"/>
      <c r="E4717" s="17"/>
      <c r="G4717" s="5"/>
      <c r="H4717" s="6"/>
      <c r="I4717" s="5"/>
      <c r="J4717" s="6"/>
      <c r="K4717" s="5"/>
    </row>
    <row r="4718" spans="1:11" x14ac:dyDescent="0.35">
      <c r="A4718"/>
      <c r="B4718"/>
      <c r="C4718"/>
      <c r="D4718"/>
      <c r="E4718" s="17"/>
      <c r="G4718" s="5"/>
      <c r="H4718" s="6"/>
      <c r="I4718" s="5"/>
      <c r="J4718" s="6"/>
      <c r="K4718" s="5"/>
    </row>
    <row r="4719" spans="1:11" x14ac:dyDescent="0.35">
      <c r="A4719"/>
      <c r="B4719"/>
      <c r="C4719"/>
      <c r="D4719"/>
      <c r="E4719" s="17"/>
      <c r="G4719" s="5"/>
      <c r="H4719" s="6"/>
      <c r="I4719" s="5"/>
      <c r="J4719" s="6"/>
      <c r="K4719" s="5"/>
    </row>
    <row r="4720" spans="1:11" x14ac:dyDescent="0.35">
      <c r="A4720"/>
      <c r="B4720"/>
      <c r="C4720"/>
      <c r="D4720"/>
      <c r="E4720" s="17"/>
      <c r="G4720" s="5"/>
      <c r="H4720" s="6"/>
      <c r="I4720" s="5"/>
      <c r="J4720" s="6"/>
      <c r="K4720" s="5"/>
    </row>
    <row r="4721" spans="1:11" x14ac:dyDescent="0.35">
      <c r="A4721"/>
      <c r="B4721"/>
      <c r="C4721"/>
      <c r="D4721"/>
      <c r="E4721" s="17"/>
      <c r="G4721" s="5"/>
      <c r="H4721" s="6"/>
      <c r="I4721" s="5"/>
      <c r="J4721" s="6"/>
      <c r="K4721" s="5"/>
    </row>
    <row r="4722" spans="1:11" x14ac:dyDescent="0.35">
      <c r="A4722"/>
      <c r="B4722"/>
      <c r="C4722"/>
      <c r="D4722"/>
      <c r="E4722" s="17"/>
      <c r="G4722" s="5"/>
      <c r="H4722" s="6"/>
      <c r="I4722" s="5"/>
      <c r="J4722" s="6"/>
      <c r="K4722" s="5"/>
    </row>
    <row r="4723" spans="1:11" x14ac:dyDescent="0.35">
      <c r="A4723"/>
      <c r="B4723"/>
      <c r="C4723"/>
      <c r="D4723"/>
      <c r="E4723" s="17"/>
      <c r="G4723" s="5"/>
      <c r="H4723" s="6"/>
      <c r="I4723" s="5"/>
      <c r="J4723" s="6"/>
      <c r="K4723" s="5"/>
    </row>
    <row r="4724" spans="1:11" x14ac:dyDescent="0.35">
      <c r="A4724"/>
      <c r="B4724"/>
      <c r="C4724"/>
      <c r="D4724"/>
      <c r="E4724" s="17"/>
      <c r="G4724" s="5"/>
      <c r="H4724" s="6"/>
      <c r="I4724" s="5"/>
      <c r="J4724" s="6"/>
      <c r="K4724" s="5"/>
    </row>
    <row r="4725" spans="1:11" x14ac:dyDescent="0.35">
      <c r="A4725"/>
      <c r="B4725"/>
      <c r="C4725"/>
      <c r="D4725"/>
      <c r="E4725" s="17"/>
      <c r="G4725" s="5"/>
      <c r="H4725" s="6"/>
      <c r="I4725" s="5"/>
      <c r="J4725" s="6"/>
      <c r="K4725" s="5"/>
    </row>
    <row r="4726" spans="1:11" x14ac:dyDescent="0.35">
      <c r="A4726"/>
      <c r="B4726"/>
      <c r="C4726"/>
      <c r="D4726"/>
      <c r="E4726" s="17"/>
      <c r="G4726" s="5"/>
      <c r="H4726" s="6"/>
      <c r="I4726" s="5"/>
      <c r="J4726" s="6"/>
      <c r="K4726" s="5"/>
    </row>
    <row r="4727" spans="1:11" x14ac:dyDescent="0.35">
      <c r="A4727"/>
      <c r="B4727"/>
      <c r="C4727"/>
      <c r="D4727"/>
      <c r="E4727" s="17"/>
      <c r="G4727" s="5"/>
      <c r="H4727" s="6"/>
      <c r="I4727" s="5"/>
      <c r="J4727" s="6"/>
      <c r="K4727" s="5"/>
    </row>
    <row r="4728" spans="1:11" x14ac:dyDescent="0.35">
      <c r="A4728"/>
      <c r="B4728"/>
      <c r="C4728"/>
      <c r="D4728"/>
      <c r="E4728" s="17"/>
      <c r="G4728" s="5"/>
      <c r="H4728" s="6"/>
      <c r="I4728" s="5"/>
      <c r="J4728" s="6"/>
      <c r="K4728" s="5"/>
    </row>
    <row r="4729" spans="1:11" x14ac:dyDescent="0.35">
      <c r="A4729"/>
      <c r="B4729"/>
      <c r="C4729"/>
      <c r="D4729"/>
      <c r="E4729" s="17"/>
      <c r="G4729" s="5"/>
      <c r="H4729" s="6"/>
      <c r="I4729" s="5"/>
      <c r="J4729" s="6"/>
      <c r="K4729" s="5"/>
    </row>
    <row r="4730" spans="1:11" x14ac:dyDescent="0.35">
      <c r="A4730"/>
      <c r="B4730"/>
      <c r="C4730"/>
      <c r="D4730"/>
      <c r="E4730" s="17"/>
      <c r="G4730" s="5"/>
      <c r="H4730" s="6"/>
      <c r="I4730" s="5"/>
      <c r="J4730" s="6"/>
      <c r="K4730" s="5"/>
    </row>
    <row r="4731" spans="1:11" x14ac:dyDescent="0.35">
      <c r="A4731"/>
      <c r="B4731"/>
      <c r="C4731"/>
      <c r="D4731"/>
      <c r="E4731" s="17"/>
      <c r="G4731" s="5"/>
      <c r="H4731" s="6"/>
      <c r="I4731" s="5"/>
      <c r="J4731" s="6"/>
      <c r="K4731" s="5"/>
    </row>
    <row r="4732" spans="1:11" x14ac:dyDescent="0.35">
      <c r="A4732"/>
      <c r="B4732"/>
      <c r="C4732"/>
      <c r="D4732"/>
      <c r="E4732" s="17"/>
      <c r="G4732" s="5"/>
      <c r="H4732" s="6"/>
      <c r="I4732" s="5"/>
      <c r="J4732" s="6"/>
      <c r="K4732" s="5"/>
    </row>
    <row r="4733" spans="1:11" x14ac:dyDescent="0.35">
      <c r="A4733"/>
      <c r="B4733"/>
      <c r="C4733"/>
      <c r="D4733"/>
      <c r="E4733" s="17"/>
      <c r="G4733" s="5"/>
      <c r="H4733" s="6"/>
      <c r="I4733" s="5"/>
      <c r="J4733" s="6"/>
      <c r="K4733" s="5"/>
    </row>
    <row r="4734" spans="1:11" x14ac:dyDescent="0.35">
      <c r="A4734"/>
      <c r="B4734"/>
      <c r="C4734"/>
      <c r="D4734"/>
      <c r="E4734" s="17"/>
      <c r="G4734" s="5"/>
      <c r="H4734" s="6"/>
      <c r="I4734" s="5"/>
      <c r="J4734" s="6"/>
      <c r="K4734" s="5"/>
    </row>
    <row r="4735" spans="1:11" x14ac:dyDescent="0.35">
      <c r="A4735"/>
      <c r="B4735"/>
      <c r="C4735"/>
      <c r="D4735"/>
      <c r="E4735" s="17"/>
      <c r="G4735" s="5"/>
      <c r="H4735" s="6"/>
      <c r="I4735" s="5"/>
      <c r="J4735" s="6"/>
      <c r="K4735" s="5"/>
    </row>
    <row r="4736" spans="1:11" x14ac:dyDescent="0.35">
      <c r="A4736"/>
      <c r="B4736"/>
      <c r="C4736"/>
      <c r="D4736"/>
      <c r="E4736" s="17"/>
      <c r="G4736" s="5"/>
      <c r="H4736" s="6"/>
      <c r="I4736" s="5"/>
      <c r="J4736" s="6"/>
      <c r="K4736" s="5"/>
    </row>
    <row r="4737" spans="1:11" x14ac:dyDescent="0.35">
      <c r="A4737"/>
      <c r="B4737"/>
      <c r="C4737"/>
      <c r="D4737"/>
      <c r="E4737" s="17"/>
      <c r="G4737" s="5"/>
      <c r="H4737" s="6"/>
      <c r="I4737" s="5"/>
      <c r="J4737" s="6"/>
      <c r="K4737" s="5"/>
    </row>
    <row r="4738" spans="1:11" x14ac:dyDescent="0.35">
      <c r="A4738"/>
      <c r="B4738"/>
      <c r="C4738"/>
      <c r="D4738"/>
      <c r="E4738" s="17"/>
      <c r="G4738" s="5"/>
      <c r="H4738" s="6"/>
      <c r="I4738" s="5"/>
      <c r="J4738" s="6"/>
      <c r="K4738" s="5"/>
    </row>
    <row r="4739" spans="1:11" x14ac:dyDescent="0.35">
      <c r="A4739"/>
      <c r="B4739"/>
      <c r="C4739"/>
      <c r="D4739"/>
      <c r="E4739" s="17"/>
      <c r="G4739" s="5"/>
      <c r="H4739" s="6"/>
      <c r="I4739" s="5"/>
      <c r="J4739" s="6"/>
      <c r="K4739" s="5"/>
    </row>
    <row r="4740" spans="1:11" x14ac:dyDescent="0.35">
      <c r="A4740"/>
      <c r="B4740"/>
      <c r="C4740"/>
      <c r="D4740"/>
      <c r="E4740" s="17"/>
      <c r="G4740" s="5"/>
      <c r="H4740" s="6"/>
      <c r="I4740" s="5"/>
      <c r="J4740" s="6"/>
      <c r="K4740" s="5"/>
    </row>
    <row r="4741" spans="1:11" x14ac:dyDescent="0.35">
      <c r="A4741"/>
      <c r="B4741"/>
      <c r="C4741"/>
      <c r="D4741"/>
      <c r="E4741" s="17"/>
      <c r="G4741" s="5"/>
      <c r="H4741" s="6"/>
      <c r="I4741" s="5"/>
      <c r="J4741" s="6"/>
      <c r="K4741" s="5"/>
    </row>
    <row r="4742" spans="1:11" x14ac:dyDescent="0.35">
      <c r="A4742"/>
      <c r="B4742"/>
      <c r="C4742"/>
      <c r="D4742"/>
      <c r="E4742" s="17"/>
      <c r="G4742" s="5"/>
      <c r="H4742" s="6"/>
      <c r="I4742" s="5"/>
      <c r="J4742" s="6"/>
      <c r="K4742" s="5"/>
    </row>
    <row r="4743" spans="1:11" x14ac:dyDescent="0.35">
      <c r="A4743"/>
      <c r="B4743"/>
      <c r="C4743"/>
      <c r="D4743"/>
      <c r="E4743" s="17"/>
      <c r="G4743" s="5"/>
      <c r="H4743" s="6"/>
      <c r="I4743" s="5"/>
      <c r="J4743" s="6"/>
      <c r="K4743" s="5"/>
    </row>
    <row r="4744" spans="1:11" x14ac:dyDescent="0.35">
      <c r="A4744"/>
      <c r="B4744"/>
      <c r="C4744"/>
      <c r="D4744"/>
      <c r="E4744" s="17"/>
      <c r="G4744" s="5"/>
      <c r="H4744" s="6"/>
      <c r="I4744" s="5"/>
      <c r="J4744" s="6"/>
      <c r="K4744" s="5"/>
    </row>
    <row r="4745" spans="1:11" x14ac:dyDescent="0.35">
      <c r="A4745"/>
      <c r="B4745"/>
      <c r="C4745"/>
      <c r="D4745"/>
      <c r="E4745" s="17"/>
      <c r="G4745" s="5"/>
      <c r="H4745" s="6"/>
      <c r="I4745" s="5"/>
      <c r="J4745" s="6"/>
      <c r="K4745" s="5"/>
    </row>
    <row r="4746" spans="1:11" x14ac:dyDescent="0.35">
      <c r="A4746"/>
      <c r="B4746"/>
      <c r="C4746"/>
      <c r="D4746"/>
      <c r="E4746" s="17"/>
      <c r="G4746" s="5"/>
      <c r="H4746" s="6"/>
      <c r="I4746" s="5"/>
      <c r="J4746" s="6"/>
      <c r="K4746" s="5"/>
    </row>
    <row r="4747" spans="1:11" x14ac:dyDescent="0.35">
      <c r="A4747"/>
      <c r="B4747"/>
      <c r="C4747"/>
      <c r="D4747"/>
      <c r="E4747" s="17"/>
      <c r="G4747" s="5"/>
      <c r="H4747" s="6"/>
      <c r="I4747" s="5"/>
      <c r="J4747" s="6"/>
      <c r="K4747" s="5"/>
    </row>
    <row r="4748" spans="1:11" x14ac:dyDescent="0.35">
      <c r="A4748"/>
      <c r="B4748"/>
      <c r="C4748"/>
      <c r="D4748"/>
      <c r="E4748" s="17"/>
      <c r="G4748" s="5"/>
      <c r="H4748" s="6"/>
      <c r="I4748" s="5"/>
      <c r="J4748" s="6"/>
      <c r="K4748" s="5"/>
    </row>
    <row r="4749" spans="1:11" x14ac:dyDescent="0.35">
      <c r="A4749"/>
      <c r="B4749"/>
      <c r="C4749"/>
      <c r="D4749"/>
      <c r="E4749" s="17"/>
      <c r="G4749" s="5"/>
      <c r="H4749" s="6"/>
      <c r="I4749" s="5"/>
      <c r="J4749" s="6"/>
      <c r="K4749" s="5"/>
    </row>
    <row r="4750" spans="1:11" x14ac:dyDescent="0.35">
      <c r="A4750"/>
      <c r="B4750"/>
      <c r="C4750"/>
      <c r="D4750"/>
      <c r="E4750" s="17"/>
      <c r="G4750" s="5"/>
      <c r="H4750" s="6"/>
      <c r="I4750" s="5"/>
      <c r="J4750" s="6"/>
      <c r="K4750" s="5"/>
    </row>
    <row r="4751" spans="1:11" x14ac:dyDescent="0.35">
      <c r="A4751"/>
      <c r="B4751"/>
      <c r="C4751"/>
      <c r="D4751"/>
      <c r="E4751" s="17"/>
      <c r="G4751" s="5"/>
      <c r="H4751" s="6"/>
      <c r="I4751" s="5"/>
      <c r="J4751" s="6"/>
      <c r="K4751" s="5"/>
    </row>
    <row r="4752" spans="1:11" x14ac:dyDescent="0.35">
      <c r="A4752"/>
      <c r="B4752"/>
      <c r="C4752"/>
      <c r="D4752"/>
      <c r="E4752" s="17"/>
      <c r="G4752" s="5"/>
      <c r="H4752" s="6"/>
      <c r="I4752" s="5"/>
      <c r="J4752" s="6"/>
      <c r="K4752" s="5"/>
    </row>
    <row r="4753" spans="1:11" x14ac:dyDescent="0.35">
      <c r="A4753"/>
      <c r="B4753"/>
      <c r="C4753"/>
      <c r="D4753"/>
      <c r="E4753" s="17"/>
      <c r="G4753" s="5"/>
      <c r="H4753" s="6"/>
      <c r="I4753" s="5"/>
      <c r="J4753" s="6"/>
      <c r="K4753" s="5"/>
    </row>
    <row r="4754" spans="1:11" x14ac:dyDescent="0.35">
      <c r="A4754"/>
      <c r="B4754"/>
      <c r="C4754"/>
      <c r="D4754"/>
      <c r="E4754" s="17"/>
      <c r="G4754" s="5"/>
      <c r="H4754" s="6"/>
      <c r="I4754" s="5"/>
      <c r="J4754" s="6"/>
      <c r="K4754" s="5"/>
    </row>
    <row r="4755" spans="1:11" x14ac:dyDescent="0.35">
      <c r="A4755"/>
      <c r="B4755"/>
      <c r="C4755"/>
      <c r="D4755"/>
      <c r="E4755" s="17"/>
      <c r="G4755" s="5"/>
      <c r="H4755" s="6"/>
      <c r="I4755" s="5"/>
      <c r="J4755" s="6"/>
      <c r="K4755" s="5"/>
    </row>
    <row r="4756" spans="1:11" x14ac:dyDescent="0.35">
      <c r="A4756"/>
      <c r="B4756"/>
      <c r="C4756"/>
      <c r="D4756"/>
      <c r="E4756" s="17"/>
      <c r="G4756" s="5"/>
      <c r="H4756" s="6"/>
      <c r="I4756" s="5"/>
      <c r="J4756" s="6"/>
      <c r="K4756" s="5"/>
    </row>
    <row r="4757" spans="1:11" x14ac:dyDescent="0.35">
      <c r="A4757"/>
      <c r="B4757"/>
      <c r="C4757"/>
      <c r="D4757"/>
      <c r="E4757" s="17"/>
      <c r="G4757" s="5"/>
      <c r="H4757" s="6"/>
      <c r="I4757" s="5"/>
      <c r="J4757" s="6"/>
      <c r="K4757" s="5"/>
    </row>
    <row r="4758" spans="1:11" x14ac:dyDescent="0.35">
      <c r="A4758"/>
      <c r="B4758"/>
      <c r="C4758"/>
      <c r="D4758"/>
      <c r="E4758" s="17"/>
      <c r="G4758" s="5"/>
      <c r="H4758" s="6"/>
      <c r="I4758" s="5"/>
      <c r="J4758" s="6"/>
      <c r="K4758" s="5"/>
    </row>
    <row r="4759" spans="1:11" x14ac:dyDescent="0.35">
      <c r="A4759"/>
      <c r="B4759"/>
      <c r="C4759"/>
      <c r="D4759"/>
      <c r="E4759" s="17"/>
      <c r="G4759" s="5"/>
      <c r="H4759" s="6"/>
      <c r="I4759" s="5"/>
      <c r="J4759" s="6"/>
      <c r="K4759" s="5"/>
    </row>
    <row r="4760" spans="1:11" x14ac:dyDescent="0.35">
      <c r="A4760"/>
      <c r="B4760"/>
      <c r="C4760"/>
      <c r="D4760"/>
      <c r="E4760" s="17"/>
      <c r="G4760" s="5"/>
      <c r="H4760" s="6"/>
      <c r="I4760" s="5"/>
      <c r="J4760" s="6"/>
      <c r="K4760" s="5"/>
    </row>
    <row r="4761" spans="1:11" x14ac:dyDescent="0.35">
      <c r="A4761"/>
      <c r="B4761"/>
      <c r="C4761"/>
      <c r="D4761"/>
      <c r="E4761" s="17"/>
      <c r="G4761" s="5"/>
      <c r="H4761" s="6"/>
      <c r="I4761" s="5"/>
      <c r="J4761" s="6"/>
      <c r="K4761" s="5"/>
    </row>
    <row r="4762" spans="1:11" x14ac:dyDescent="0.35">
      <c r="A4762"/>
      <c r="B4762"/>
      <c r="C4762"/>
      <c r="D4762"/>
      <c r="E4762" s="17"/>
      <c r="G4762" s="5"/>
      <c r="H4762" s="6"/>
      <c r="I4762" s="5"/>
      <c r="J4762" s="6"/>
      <c r="K4762" s="5"/>
    </row>
    <row r="4763" spans="1:11" x14ac:dyDescent="0.35">
      <c r="A4763"/>
      <c r="B4763"/>
      <c r="C4763"/>
      <c r="D4763"/>
      <c r="E4763" s="17"/>
      <c r="G4763" s="5"/>
      <c r="H4763" s="6"/>
      <c r="I4763" s="5"/>
      <c r="J4763" s="6"/>
      <c r="K4763" s="5"/>
    </row>
    <row r="4764" spans="1:11" x14ac:dyDescent="0.35">
      <c r="A4764"/>
      <c r="B4764"/>
      <c r="C4764"/>
      <c r="D4764"/>
      <c r="E4764" s="17"/>
      <c r="G4764" s="5"/>
      <c r="H4764" s="6"/>
      <c r="I4764" s="5"/>
      <c r="J4764" s="6"/>
      <c r="K4764" s="5"/>
    </row>
    <row r="4765" spans="1:11" x14ac:dyDescent="0.35">
      <c r="A4765"/>
      <c r="B4765"/>
      <c r="C4765"/>
      <c r="D4765"/>
      <c r="E4765" s="17"/>
      <c r="G4765" s="5"/>
      <c r="H4765" s="6"/>
      <c r="I4765" s="5"/>
      <c r="J4765" s="6"/>
      <c r="K4765" s="5"/>
    </row>
    <row r="4766" spans="1:11" x14ac:dyDescent="0.35">
      <c r="A4766"/>
      <c r="B4766"/>
      <c r="C4766"/>
      <c r="D4766"/>
      <c r="E4766" s="17"/>
      <c r="G4766" s="5"/>
      <c r="H4766" s="6"/>
      <c r="I4766" s="5"/>
      <c r="J4766" s="6"/>
      <c r="K4766" s="5"/>
    </row>
    <row r="4767" spans="1:11" x14ac:dyDescent="0.35">
      <c r="A4767"/>
      <c r="B4767"/>
      <c r="C4767"/>
      <c r="D4767"/>
      <c r="E4767" s="17"/>
      <c r="G4767" s="5"/>
      <c r="H4767" s="6"/>
      <c r="I4767" s="5"/>
      <c r="J4767" s="6"/>
      <c r="K4767" s="5"/>
    </row>
    <row r="4768" spans="1:11" x14ac:dyDescent="0.35">
      <c r="A4768"/>
      <c r="B4768"/>
      <c r="C4768"/>
      <c r="D4768"/>
      <c r="E4768" s="17"/>
      <c r="G4768" s="5"/>
      <c r="H4768" s="6"/>
      <c r="I4768" s="5"/>
      <c r="J4768" s="6"/>
      <c r="K4768" s="5"/>
    </row>
    <row r="4769" spans="1:11" x14ac:dyDescent="0.35">
      <c r="A4769"/>
      <c r="B4769"/>
      <c r="C4769"/>
      <c r="D4769"/>
      <c r="E4769" s="17"/>
      <c r="G4769" s="5"/>
      <c r="H4769" s="6"/>
      <c r="I4769" s="5"/>
      <c r="J4769" s="6"/>
      <c r="K4769" s="5"/>
    </row>
    <row r="4770" spans="1:11" x14ac:dyDescent="0.35">
      <c r="A4770"/>
      <c r="B4770"/>
      <c r="C4770"/>
      <c r="D4770"/>
      <c r="E4770" s="17"/>
      <c r="G4770" s="5"/>
      <c r="H4770" s="6"/>
      <c r="I4770" s="5"/>
      <c r="J4770" s="6"/>
      <c r="K4770" s="5"/>
    </row>
    <row r="4771" spans="1:11" x14ac:dyDescent="0.35">
      <c r="A4771"/>
      <c r="B4771"/>
      <c r="C4771"/>
      <c r="D4771"/>
      <c r="E4771" s="17"/>
      <c r="G4771" s="5"/>
      <c r="H4771" s="6"/>
      <c r="I4771" s="5"/>
      <c r="J4771" s="6"/>
      <c r="K4771" s="5"/>
    </row>
    <row r="4772" spans="1:11" x14ac:dyDescent="0.35">
      <c r="A4772"/>
      <c r="B4772"/>
      <c r="C4772"/>
      <c r="D4772"/>
      <c r="E4772" s="17"/>
      <c r="G4772" s="5"/>
      <c r="H4772" s="6"/>
      <c r="I4772" s="5"/>
      <c r="J4772" s="6"/>
      <c r="K4772" s="5"/>
    </row>
    <row r="4773" spans="1:11" x14ac:dyDescent="0.35">
      <c r="A4773"/>
      <c r="B4773"/>
      <c r="C4773"/>
      <c r="D4773"/>
      <c r="E4773" s="17"/>
      <c r="G4773" s="5"/>
      <c r="H4773" s="6"/>
      <c r="I4773" s="5"/>
      <c r="J4773" s="6"/>
      <c r="K4773" s="5"/>
    </row>
    <row r="4774" spans="1:11" x14ac:dyDescent="0.35">
      <c r="A4774"/>
      <c r="B4774"/>
      <c r="C4774"/>
      <c r="D4774"/>
      <c r="E4774" s="17"/>
      <c r="G4774" s="5"/>
      <c r="H4774" s="6"/>
      <c r="I4774" s="5"/>
      <c r="J4774" s="6"/>
      <c r="K4774" s="5"/>
    </row>
    <row r="4775" spans="1:11" x14ac:dyDescent="0.35">
      <c r="A4775"/>
      <c r="B4775"/>
      <c r="C4775"/>
      <c r="D4775"/>
      <c r="E4775" s="17"/>
      <c r="G4775" s="5"/>
      <c r="H4775" s="6"/>
      <c r="I4775" s="5"/>
      <c r="J4775" s="6"/>
      <c r="K4775" s="5"/>
    </row>
    <row r="4776" spans="1:11" x14ac:dyDescent="0.35">
      <c r="A4776"/>
      <c r="B4776"/>
      <c r="C4776"/>
      <c r="D4776"/>
      <c r="E4776" s="17"/>
      <c r="G4776" s="5"/>
      <c r="H4776" s="6"/>
      <c r="I4776" s="5"/>
      <c r="J4776" s="6"/>
      <c r="K4776" s="5"/>
    </row>
    <row r="4777" spans="1:11" x14ac:dyDescent="0.35">
      <c r="A4777"/>
      <c r="B4777"/>
      <c r="C4777"/>
      <c r="D4777"/>
      <c r="E4777" s="17"/>
      <c r="G4777" s="5"/>
      <c r="H4777" s="6"/>
      <c r="I4777" s="5"/>
      <c r="J4777" s="6"/>
      <c r="K4777" s="5"/>
    </row>
    <row r="4778" spans="1:11" x14ac:dyDescent="0.35">
      <c r="A4778"/>
      <c r="B4778"/>
      <c r="C4778"/>
      <c r="D4778"/>
      <c r="E4778" s="17"/>
      <c r="G4778" s="5"/>
      <c r="H4778" s="6"/>
      <c r="I4778" s="5"/>
      <c r="J4778" s="6"/>
      <c r="K4778" s="5"/>
    </row>
    <row r="4779" spans="1:11" x14ac:dyDescent="0.35">
      <c r="A4779"/>
      <c r="B4779"/>
      <c r="C4779"/>
      <c r="D4779"/>
      <c r="E4779" s="17"/>
      <c r="G4779" s="5"/>
      <c r="H4779" s="6"/>
      <c r="I4779" s="5"/>
      <c r="J4779" s="6"/>
      <c r="K4779" s="5"/>
    </row>
    <row r="4780" spans="1:11" x14ac:dyDescent="0.35">
      <c r="A4780"/>
      <c r="B4780"/>
      <c r="C4780"/>
      <c r="D4780"/>
      <c r="E4780" s="17"/>
      <c r="G4780" s="5"/>
      <c r="H4780" s="6"/>
      <c r="I4780" s="5"/>
      <c r="J4780" s="6"/>
      <c r="K4780" s="5"/>
    </row>
    <row r="4781" spans="1:11" x14ac:dyDescent="0.35">
      <c r="A4781"/>
      <c r="B4781"/>
      <c r="C4781"/>
      <c r="D4781"/>
      <c r="E4781" s="17"/>
      <c r="G4781" s="5"/>
      <c r="H4781" s="6"/>
      <c r="I4781" s="5"/>
      <c r="J4781" s="6"/>
      <c r="K4781" s="5"/>
    </row>
    <row r="4782" spans="1:11" x14ac:dyDescent="0.35">
      <c r="A4782"/>
      <c r="B4782"/>
      <c r="C4782"/>
      <c r="D4782"/>
      <c r="E4782" s="17"/>
      <c r="G4782" s="5"/>
      <c r="H4782" s="6"/>
      <c r="I4782" s="5"/>
      <c r="J4782" s="6"/>
      <c r="K4782" s="5"/>
    </row>
    <row r="4783" spans="1:11" x14ac:dyDescent="0.35">
      <c r="A4783"/>
      <c r="B4783"/>
      <c r="C4783"/>
      <c r="D4783"/>
      <c r="E4783" s="17"/>
      <c r="G4783" s="5"/>
      <c r="H4783" s="6"/>
      <c r="I4783" s="5"/>
      <c r="J4783" s="6"/>
      <c r="K4783" s="5"/>
    </row>
    <row r="4784" spans="1:11" x14ac:dyDescent="0.35">
      <c r="A4784"/>
      <c r="B4784"/>
      <c r="C4784"/>
      <c r="D4784"/>
      <c r="E4784" s="17"/>
      <c r="G4784" s="5"/>
      <c r="H4784" s="6"/>
      <c r="I4784" s="5"/>
      <c r="J4784" s="6"/>
      <c r="K4784" s="5"/>
    </row>
    <row r="4785" spans="1:11" x14ac:dyDescent="0.35">
      <c r="A4785"/>
      <c r="B4785"/>
      <c r="C4785"/>
      <c r="D4785"/>
      <c r="E4785" s="17"/>
      <c r="G4785" s="5"/>
      <c r="H4785" s="6"/>
      <c r="I4785" s="5"/>
      <c r="J4785" s="6"/>
      <c r="K4785" s="5"/>
    </row>
    <row r="4786" spans="1:11" x14ac:dyDescent="0.35">
      <c r="A4786"/>
      <c r="B4786"/>
      <c r="C4786"/>
      <c r="D4786"/>
      <c r="E4786" s="17"/>
      <c r="G4786" s="5"/>
      <c r="H4786" s="6"/>
      <c r="I4786" s="5"/>
      <c r="J4786" s="6"/>
      <c r="K4786" s="5"/>
    </row>
    <row r="4787" spans="1:11" x14ac:dyDescent="0.35">
      <c r="A4787"/>
      <c r="B4787"/>
      <c r="C4787"/>
      <c r="D4787"/>
      <c r="E4787" s="17"/>
      <c r="G4787" s="5"/>
      <c r="H4787" s="6"/>
      <c r="I4787" s="5"/>
      <c r="J4787" s="6"/>
      <c r="K4787" s="5"/>
    </row>
    <row r="4788" spans="1:11" x14ac:dyDescent="0.35">
      <c r="A4788"/>
      <c r="B4788"/>
      <c r="C4788"/>
      <c r="D4788"/>
      <c r="E4788" s="17"/>
      <c r="G4788" s="5"/>
      <c r="H4788" s="6"/>
      <c r="I4788" s="5"/>
      <c r="J4788" s="6"/>
      <c r="K4788" s="5"/>
    </row>
    <row r="4789" spans="1:11" x14ac:dyDescent="0.35">
      <c r="A4789"/>
      <c r="B4789"/>
      <c r="C4789"/>
      <c r="D4789"/>
      <c r="E4789" s="17"/>
      <c r="G4789" s="5"/>
      <c r="H4789" s="6"/>
      <c r="I4789" s="5"/>
      <c r="J4789" s="6"/>
      <c r="K4789" s="5"/>
    </row>
    <row r="4790" spans="1:11" x14ac:dyDescent="0.35">
      <c r="A4790"/>
      <c r="B4790"/>
      <c r="C4790"/>
      <c r="D4790"/>
      <c r="E4790" s="17"/>
      <c r="G4790" s="5"/>
      <c r="H4790" s="6"/>
      <c r="I4790" s="5"/>
      <c r="J4790" s="6"/>
      <c r="K4790" s="5"/>
    </row>
    <row r="4791" spans="1:11" x14ac:dyDescent="0.35">
      <c r="A4791"/>
      <c r="B4791"/>
      <c r="C4791"/>
      <c r="D4791"/>
      <c r="E4791" s="17"/>
      <c r="G4791" s="5"/>
      <c r="H4791" s="6"/>
      <c r="I4791" s="5"/>
      <c r="J4791" s="6"/>
      <c r="K4791" s="5"/>
    </row>
    <row r="4792" spans="1:11" x14ac:dyDescent="0.35">
      <c r="A4792"/>
      <c r="B4792"/>
      <c r="C4792"/>
      <c r="D4792"/>
      <c r="E4792" s="17"/>
      <c r="G4792" s="5"/>
      <c r="H4792" s="6"/>
      <c r="I4792" s="5"/>
      <c r="J4792" s="6"/>
      <c r="K4792" s="5"/>
    </row>
    <row r="4793" spans="1:11" x14ac:dyDescent="0.35">
      <c r="A4793"/>
      <c r="B4793"/>
      <c r="C4793"/>
      <c r="D4793"/>
      <c r="E4793" s="17"/>
      <c r="G4793" s="5"/>
      <c r="H4793" s="6"/>
      <c r="I4793" s="5"/>
      <c r="J4793" s="6"/>
      <c r="K4793" s="5"/>
    </row>
    <row r="4794" spans="1:11" x14ac:dyDescent="0.35">
      <c r="A4794"/>
      <c r="B4794"/>
      <c r="C4794"/>
      <c r="D4794"/>
      <c r="E4794" s="17"/>
      <c r="G4794" s="5"/>
      <c r="H4794" s="6"/>
      <c r="I4794" s="5"/>
      <c r="J4794" s="6"/>
      <c r="K4794" s="5"/>
    </row>
    <row r="4795" spans="1:11" x14ac:dyDescent="0.35">
      <c r="A4795"/>
      <c r="B4795"/>
      <c r="C4795"/>
      <c r="D4795"/>
      <c r="E4795" s="17"/>
      <c r="G4795" s="5"/>
      <c r="H4795" s="6"/>
      <c r="I4795" s="5"/>
      <c r="J4795" s="6"/>
      <c r="K4795" s="5"/>
    </row>
    <row r="4796" spans="1:11" x14ac:dyDescent="0.35">
      <c r="A4796"/>
      <c r="B4796"/>
      <c r="C4796"/>
      <c r="D4796"/>
      <c r="E4796" s="17"/>
      <c r="G4796" s="5"/>
      <c r="H4796" s="6"/>
      <c r="I4796" s="5"/>
      <c r="J4796" s="6"/>
      <c r="K4796" s="5"/>
    </row>
    <row r="4797" spans="1:11" x14ac:dyDescent="0.35">
      <c r="A4797"/>
      <c r="B4797"/>
      <c r="C4797"/>
      <c r="D4797"/>
      <c r="E4797" s="17"/>
      <c r="G4797" s="5"/>
      <c r="H4797" s="6"/>
      <c r="I4797" s="5"/>
      <c r="J4797" s="6"/>
      <c r="K4797" s="5"/>
    </row>
    <row r="4798" spans="1:11" x14ac:dyDescent="0.35">
      <c r="A4798"/>
      <c r="B4798"/>
      <c r="C4798"/>
      <c r="D4798"/>
      <c r="E4798" s="17"/>
      <c r="G4798" s="5"/>
      <c r="H4798" s="6"/>
      <c r="I4798" s="5"/>
      <c r="J4798" s="6"/>
      <c r="K4798" s="5"/>
    </row>
    <row r="4799" spans="1:11" x14ac:dyDescent="0.35">
      <c r="A4799"/>
      <c r="B4799"/>
      <c r="C4799"/>
      <c r="D4799"/>
      <c r="E4799" s="17"/>
      <c r="G4799" s="5"/>
      <c r="H4799" s="6"/>
      <c r="I4799" s="5"/>
      <c r="J4799" s="6"/>
      <c r="K4799" s="5"/>
    </row>
    <row r="4800" spans="1:11" x14ac:dyDescent="0.35">
      <c r="A4800"/>
      <c r="B4800"/>
      <c r="C4800"/>
      <c r="D4800"/>
      <c r="E4800" s="17"/>
      <c r="G4800" s="5"/>
      <c r="H4800" s="6"/>
      <c r="I4800" s="5"/>
      <c r="J4800" s="6"/>
      <c r="K4800" s="5"/>
    </row>
    <row r="4801" spans="1:11" x14ac:dyDescent="0.35">
      <c r="A4801"/>
      <c r="B4801"/>
      <c r="C4801"/>
      <c r="D4801"/>
      <c r="E4801" s="17"/>
      <c r="G4801" s="5"/>
      <c r="H4801" s="6"/>
      <c r="I4801" s="5"/>
      <c r="J4801" s="6"/>
      <c r="K4801" s="5"/>
    </row>
    <row r="4802" spans="1:11" x14ac:dyDescent="0.35">
      <c r="A4802"/>
      <c r="B4802"/>
      <c r="C4802"/>
      <c r="D4802"/>
      <c r="E4802" s="17"/>
      <c r="G4802" s="5"/>
      <c r="H4802" s="6"/>
      <c r="I4802" s="5"/>
      <c r="J4802" s="6"/>
      <c r="K4802" s="5"/>
    </row>
    <row r="4803" spans="1:11" x14ac:dyDescent="0.35">
      <c r="A4803"/>
      <c r="B4803"/>
      <c r="C4803"/>
      <c r="D4803"/>
      <c r="E4803" s="17"/>
      <c r="G4803" s="5"/>
      <c r="H4803" s="6"/>
      <c r="I4803" s="5"/>
      <c r="J4803" s="6"/>
      <c r="K4803" s="5"/>
    </row>
    <row r="4804" spans="1:11" x14ac:dyDescent="0.35">
      <c r="A4804"/>
      <c r="B4804"/>
      <c r="C4804"/>
      <c r="D4804"/>
      <c r="E4804" s="17"/>
      <c r="G4804" s="5"/>
      <c r="H4804" s="6"/>
      <c r="I4804" s="5"/>
      <c r="J4804" s="6"/>
      <c r="K4804" s="5"/>
    </row>
    <row r="4805" spans="1:11" x14ac:dyDescent="0.35">
      <c r="A4805"/>
      <c r="B4805"/>
      <c r="C4805"/>
      <c r="D4805"/>
      <c r="E4805" s="17"/>
      <c r="G4805" s="5"/>
      <c r="H4805" s="6"/>
      <c r="I4805" s="5"/>
      <c r="J4805" s="6"/>
      <c r="K4805" s="5"/>
    </row>
    <row r="4806" spans="1:11" x14ac:dyDescent="0.35">
      <c r="A4806"/>
      <c r="B4806"/>
      <c r="C4806"/>
      <c r="D4806"/>
      <c r="E4806" s="17"/>
      <c r="G4806" s="5"/>
      <c r="H4806" s="6"/>
      <c r="I4806" s="5"/>
      <c r="J4806" s="6"/>
      <c r="K4806" s="5"/>
    </row>
    <row r="4807" spans="1:11" x14ac:dyDescent="0.35">
      <c r="A4807"/>
      <c r="B4807"/>
      <c r="C4807"/>
      <c r="D4807"/>
      <c r="E4807" s="17"/>
      <c r="G4807" s="5"/>
      <c r="H4807" s="6"/>
      <c r="I4807" s="5"/>
      <c r="J4807" s="6"/>
      <c r="K4807" s="5"/>
    </row>
    <row r="4808" spans="1:11" x14ac:dyDescent="0.35">
      <c r="A4808"/>
      <c r="B4808"/>
      <c r="C4808"/>
      <c r="D4808"/>
      <c r="E4808" s="17"/>
      <c r="G4808" s="5"/>
      <c r="H4808" s="6"/>
      <c r="I4808" s="5"/>
      <c r="J4808" s="6"/>
      <c r="K4808" s="5"/>
    </row>
    <row r="4809" spans="1:11" x14ac:dyDescent="0.35">
      <c r="A4809"/>
      <c r="B4809"/>
      <c r="C4809"/>
      <c r="D4809"/>
      <c r="E4809" s="17"/>
      <c r="G4809" s="5"/>
      <c r="H4809" s="6"/>
      <c r="I4809" s="5"/>
      <c r="J4809" s="6"/>
      <c r="K4809" s="5"/>
    </row>
    <row r="4810" spans="1:11" x14ac:dyDescent="0.35">
      <c r="A4810"/>
      <c r="B4810"/>
      <c r="C4810"/>
      <c r="D4810"/>
      <c r="E4810" s="17"/>
      <c r="G4810" s="5"/>
      <c r="H4810" s="6"/>
      <c r="I4810" s="5"/>
      <c r="J4810" s="6"/>
      <c r="K4810" s="5"/>
    </row>
    <row r="4811" spans="1:11" x14ac:dyDescent="0.35">
      <c r="A4811"/>
      <c r="B4811"/>
      <c r="C4811"/>
      <c r="D4811"/>
      <c r="E4811" s="17"/>
      <c r="G4811" s="5"/>
      <c r="H4811" s="6"/>
      <c r="I4811" s="5"/>
      <c r="J4811" s="6"/>
      <c r="K4811" s="5"/>
    </row>
    <row r="4812" spans="1:11" x14ac:dyDescent="0.35">
      <c r="A4812"/>
      <c r="B4812"/>
      <c r="C4812"/>
      <c r="D4812"/>
      <c r="E4812" s="17"/>
      <c r="G4812" s="5"/>
      <c r="H4812" s="6"/>
      <c r="I4812" s="5"/>
      <c r="J4812" s="6"/>
      <c r="K4812" s="5"/>
    </row>
    <row r="4813" spans="1:11" x14ac:dyDescent="0.35">
      <c r="A4813"/>
      <c r="B4813"/>
      <c r="C4813"/>
      <c r="D4813"/>
      <c r="E4813" s="17"/>
      <c r="G4813" s="5"/>
      <c r="H4813" s="6"/>
      <c r="I4813" s="5"/>
      <c r="J4813" s="6"/>
      <c r="K4813" s="5"/>
    </row>
    <row r="4814" spans="1:11" x14ac:dyDescent="0.35">
      <c r="A4814"/>
      <c r="B4814"/>
      <c r="C4814"/>
      <c r="D4814"/>
      <c r="E4814" s="17"/>
      <c r="G4814" s="5"/>
      <c r="H4814" s="6"/>
      <c r="I4814" s="5"/>
      <c r="J4814" s="6"/>
      <c r="K4814" s="5"/>
    </row>
    <row r="4815" spans="1:11" x14ac:dyDescent="0.35">
      <c r="A4815"/>
      <c r="B4815"/>
      <c r="C4815"/>
      <c r="D4815"/>
      <c r="E4815" s="17"/>
      <c r="G4815" s="5"/>
      <c r="H4815" s="6"/>
      <c r="I4815" s="5"/>
      <c r="J4815" s="6"/>
      <c r="K4815" s="5"/>
    </row>
    <row r="4816" spans="1:11" x14ac:dyDescent="0.35">
      <c r="A4816"/>
      <c r="B4816"/>
      <c r="C4816"/>
      <c r="D4816"/>
      <c r="E4816" s="17"/>
      <c r="G4816" s="5"/>
      <c r="H4816" s="6"/>
      <c r="I4816" s="5"/>
      <c r="J4816" s="6"/>
      <c r="K4816" s="5"/>
    </row>
    <row r="4817" spans="1:11" x14ac:dyDescent="0.35">
      <c r="A4817"/>
      <c r="B4817"/>
      <c r="C4817"/>
      <c r="D4817"/>
      <c r="E4817" s="17"/>
      <c r="G4817" s="5"/>
      <c r="H4817" s="6"/>
      <c r="I4817" s="5"/>
      <c r="J4817" s="6"/>
      <c r="K4817" s="5"/>
    </row>
    <row r="4818" spans="1:11" x14ac:dyDescent="0.35">
      <c r="A4818"/>
      <c r="B4818"/>
      <c r="C4818"/>
      <c r="D4818"/>
      <c r="E4818" s="17"/>
      <c r="G4818" s="5"/>
      <c r="H4818" s="6"/>
      <c r="I4818" s="5"/>
      <c r="J4818" s="6"/>
      <c r="K4818" s="5"/>
    </row>
    <row r="4819" spans="1:11" x14ac:dyDescent="0.35">
      <c r="A4819"/>
      <c r="B4819"/>
      <c r="C4819"/>
      <c r="D4819"/>
      <c r="E4819" s="17"/>
      <c r="G4819" s="5"/>
      <c r="H4819" s="6"/>
      <c r="I4819" s="5"/>
      <c r="J4819" s="6"/>
      <c r="K4819" s="5"/>
    </row>
    <row r="4820" spans="1:11" x14ac:dyDescent="0.35">
      <c r="A4820"/>
      <c r="B4820"/>
      <c r="C4820"/>
      <c r="D4820"/>
      <c r="E4820" s="17"/>
      <c r="G4820" s="5"/>
      <c r="H4820" s="6"/>
      <c r="I4820" s="5"/>
      <c r="J4820" s="6"/>
      <c r="K4820" s="5"/>
    </row>
    <row r="4821" spans="1:11" x14ac:dyDescent="0.35">
      <c r="A4821"/>
      <c r="B4821"/>
      <c r="C4821"/>
      <c r="D4821"/>
      <c r="E4821" s="17"/>
      <c r="G4821" s="5"/>
      <c r="H4821" s="6"/>
      <c r="I4821" s="5"/>
      <c r="J4821" s="6"/>
      <c r="K4821" s="5"/>
    </row>
    <row r="4822" spans="1:11" x14ac:dyDescent="0.35">
      <c r="A4822"/>
      <c r="B4822"/>
      <c r="C4822"/>
      <c r="D4822"/>
      <c r="E4822" s="17"/>
      <c r="G4822" s="5"/>
      <c r="H4822" s="6"/>
      <c r="I4822" s="5"/>
      <c r="J4822" s="6"/>
      <c r="K4822" s="5"/>
    </row>
    <row r="4823" spans="1:11" x14ac:dyDescent="0.35">
      <c r="A4823"/>
      <c r="B4823"/>
      <c r="C4823"/>
      <c r="D4823"/>
      <c r="E4823" s="17"/>
      <c r="G4823" s="5"/>
      <c r="H4823" s="6"/>
      <c r="I4823" s="5"/>
      <c r="J4823" s="6"/>
      <c r="K4823" s="5"/>
    </row>
    <row r="4824" spans="1:11" x14ac:dyDescent="0.35">
      <c r="A4824"/>
      <c r="B4824"/>
      <c r="C4824"/>
      <c r="D4824"/>
      <c r="E4824" s="17"/>
      <c r="G4824" s="5"/>
      <c r="H4824" s="6"/>
      <c r="I4824" s="5"/>
      <c r="J4824" s="6"/>
      <c r="K4824" s="5"/>
    </row>
    <row r="4825" spans="1:11" x14ac:dyDescent="0.35">
      <c r="A4825"/>
      <c r="B4825"/>
      <c r="C4825"/>
      <c r="D4825"/>
      <c r="E4825" s="17"/>
      <c r="G4825" s="5"/>
      <c r="H4825" s="6"/>
      <c r="I4825" s="5"/>
      <c r="J4825" s="6"/>
      <c r="K4825" s="5"/>
    </row>
    <row r="4826" spans="1:11" x14ac:dyDescent="0.35">
      <c r="A4826"/>
      <c r="B4826"/>
      <c r="C4826"/>
      <c r="D4826"/>
      <c r="E4826" s="17"/>
      <c r="G4826" s="5"/>
      <c r="H4826" s="6"/>
      <c r="I4826" s="5"/>
      <c r="J4826" s="6"/>
      <c r="K4826" s="5"/>
    </row>
    <row r="4827" spans="1:11" x14ac:dyDescent="0.35">
      <c r="A4827"/>
      <c r="B4827"/>
      <c r="C4827"/>
      <c r="D4827"/>
      <c r="E4827" s="17"/>
      <c r="G4827" s="5"/>
      <c r="H4827" s="6"/>
      <c r="I4827" s="5"/>
      <c r="J4827" s="6"/>
      <c r="K4827" s="5"/>
    </row>
    <row r="4828" spans="1:11" x14ac:dyDescent="0.35">
      <c r="A4828"/>
      <c r="B4828"/>
      <c r="C4828"/>
      <c r="D4828"/>
      <c r="E4828" s="17"/>
      <c r="G4828" s="5"/>
      <c r="H4828" s="6"/>
      <c r="I4828" s="5"/>
      <c r="J4828" s="6"/>
      <c r="K4828" s="5"/>
    </row>
    <row r="4829" spans="1:11" x14ac:dyDescent="0.35">
      <c r="A4829"/>
      <c r="B4829"/>
      <c r="C4829"/>
      <c r="D4829"/>
      <c r="E4829" s="17"/>
      <c r="G4829" s="5"/>
      <c r="H4829" s="6"/>
      <c r="I4829" s="5"/>
      <c r="J4829" s="6"/>
      <c r="K4829" s="5"/>
    </row>
    <row r="4830" spans="1:11" x14ac:dyDescent="0.35">
      <c r="A4830"/>
      <c r="B4830"/>
      <c r="C4830"/>
      <c r="D4830"/>
      <c r="E4830" s="17"/>
      <c r="G4830" s="5"/>
      <c r="H4830" s="6"/>
      <c r="I4830" s="5"/>
      <c r="J4830" s="6"/>
      <c r="K4830" s="5"/>
    </row>
    <row r="4831" spans="1:11" x14ac:dyDescent="0.35">
      <c r="A4831"/>
      <c r="B4831"/>
      <c r="C4831"/>
      <c r="D4831"/>
      <c r="E4831" s="17"/>
      <c r="G4831" s="5"/>
      <c r="H4831" s="6"/>
      <c r="I4831" s="5"/>
      <c r="J4831" s="6"/>
      <c r="K4831" s="5"/>
    </row>
    <row r="4832" spans="1:11" x14ac:dyDescent="0.35">
      <c r="A4832"/>
      <c r="B4832"/>
      <c r="C4832"/>
      <c r="D4832"/>
      <c r="E4832" s="17"/>
      <c r="G4832" s="5"/>
      <c r="H4832" s="6"/>
      <c r="I4832" s="5"/>
      <c r="J4832" s="6"/>
      <c r="K4832" s="5"/>
    </row>
    <row r="4833" spans="1:11" x14ac:dyDescent="0.35">
      <c r="A4833"/>
      <c r="B4833"/>
      <c r="C4833"/>
      <c r="D4833"/>
      <c r="E4833" s="17"/>
      <c r="G4833" s="5"/>
      <c r="H4833" s="6"/>
      <c r="I4833" s="5"/>
      <c r="J4833" s="6"/>
      <c r="K4833" s="5"/>
    </row>
    <row r="4834" spans="1:11" x14ac:dyDescent="0.35">
      <c r="A4834"/>
      <c r="B4834"/>
      <c r="C4834"/>
      <c r="D4834"/>
      <c r="E4834" s="17"/>
      <c r="G4834" s="5"/>
      <c r="H4834" s="6"/>
      <c r="I4834" s="5"/>
      <c r="J4834" s="6"/>
      <c r="K4834" s="5"/>
    </row>
    <row r="4835" spans="1:11" x14ac:dyDescent="0.35">
      <c r="A4835"/>
      <c r="B4835"/>
      <c r="C4835"/>
      <c r="D4835"/>
      <c r="E4835" s="17"/>
      <c r="G4835" s="5"/>
      <c r="H4835" s="6"/>
      <c r="I4835" s="5"/>
      <c r="J4835" s="6"/>
      <c r="K4835" s="5"/>
    </row>
    <row r="4836" spans="1:11" x14ac:dyDescent="0.35">
      <c r="A4836"/>
      <c r="B4836"/>
      <c r="C4836"/>
      <c r="D4836"/>
      <c r="E4836" s="17"/>
      <c r="G4836" s="5"/>
      <c r="H4836" s="6"/>
      <c r="I4836" s="5"/>
      <c r="J4836" s="6"/>
      <c r="K4836" s="5"/>
    </row>
    <row r="4837" spans="1:11" x14ac:dyDescent="0.35">
      <c r="A4837"/>
      <c r="B4837"/>
      <c r="C4837"/>
      <c r="D4837"/>
      <c r="E4837" s="17"/>
      <c r="G4837" s="5"/>
      <c r="H4837" s="6"/>
      <c r="I4837" s="5"/>
      <c r="J4837" s="6"/>
      <c r="K4837" s="5"/>
    </row>
    <row r="4838" spans="1:11" x14ac:dyDescent="0.35">
      <c r="A4838"/>
      <c r="B4838"/>
      <c r="C4838"/>
      <c r="D4838"/>
      <c r="E4838" s="17"/>
      <c r="G4838" s="5"/>
      <c r="H4838" s="6"/>
      <c r="I4838" s="5"/>
      <c r="J4838" s="6"/>
      <c r="K4838" s="5"/>
    </row>
    <row r="4839" spans="1:11" x14ac:dyDescent="0.35">
      <c r="A4839"/>
      <c r="B4839"/>
      <c r="C4839"/>
      <c r="D4839"/>
      <c r="E4839" s="17"/>
      <c r="G4839" s="5"/>
      <c r="H4839" s="6"/>
      <c r="I4839" s="5"/>
      <c r="J4839" s="6"/>
      <c r="K4839" s="5"/>
    </row>
    <row r="4840" spans="1:11" x14ac:dyDescent="0.35">
      <c r="A4840"/>
      <c r="B4840"/>
      <c r="C4840"/>
      <c r="D4840"/>
      <c r="E4840" s="17"/>
      <c r="G4840" s="5"/>
      <c r="H4840" s="6"/>
      <c r="I4840" s="5"/>
      <c r="J4840" s="6"/>
      <c r="K4840" s="5"/>
    </row>
    <row r="4841" spans="1:11" x14ac:dyDescent="0.35">
      <c r="A4841"/>
      <c r="B4841"/>
      <c r="C4841"/>
      <c r="D4841"/>
      <c r="E4841" s="17"/>
      <c r="G4841" s="5"/>
      <c r="H4841" s="6"/>
      <c r="I4841" s="5"/>
      <c r="J4841" s="6"/>
      <c r="K4841" s="5"/>
    </row>
    <row r="4842" spans="1:11" x14ac:dyDescent="0.35">
      <c r="A4842"/>
      <c r="B4842"/>
      <c r="C4842"/>
      <c r="D4842"/>
      <c r="E4842" s="17"/>
      <c r="G4842" s="5"/>
      <c r="H4842" s="6"/>
      <c r="I4842" s="5"/>
      <c r="J4842" s="6"/>
      <c r="K4842" s="5"/>
    </row>
    <row r="4843" spans="1:11" x14ac:dyDescent="0.35">
      <c r="A4843"/>
      <c r="B4843"/>
      <c r="C4843"/>
      <c r="D4843"/>
      <c r="E4843" s="17"/>
      <c r="G4843" s="5"/>
      <c r="H4843" s="6"/>
      <c r="I4843" s="5"/>
      <c r="J4843" s="6"/>
      <c r="K4843" s="5"/>
    </row>
    <row r="4844" spans="1:11" x14ac:dyDescent="0.35">
      <c r="A4844"/>
      <c r="B4844"/>
      <c r="C4844"/>
      <c r="D4844"/>
      <c r="E4844" s="17"/>
      <c r="G4844" s="5"/>
      <c r="H4844" s="6"/>
      <c r="I4844" s="5"/>
      <c r="J4844" s="6"/>
      <c r="K4844" s="5"/>
    </row>
    <row r="4845" spans="1:11" x14ac:dyDescent="0.35">
      <c r="A4845"/>
      <c r="B4845"/>
      <c r="C4845"/>
      <c r="D4845"/>
      <c r="E4845" s="17"/>
      <c r="G4845" s="5"/>
      <c r="H4845" s="6"/>
      <c r="I4845" s="5"/>
      <c r="J4845" s="6"/>
      <c r="K4845" s="5"/>
    </row>
    <row r="4846" spans="1:11" x14ac:dyDescent="0.35">
      <c r="A4846"/>
      <c r="B4846"/>
      <c r="C4846"/>
      <c r="D4846"/>
      <c r="E4846" s="17"/>
      <c r="G4846" s="5"/>
      <c r="H4846" s="6"/>
      <c r="I4846" s="5"/>
      <c r="J4846" s="6"/>
      <c r="K4846" s="5"/>
    </row>
    <row r="4847" spans="1:11" x14ac:dyDescent="0.35">
      <c r="A4847"/>
      <c r="B4847"/>
      <c r="C4847"/>
      <c r="D4847"/>
      <c r="E4847" s="17"/>
      <c r="G4847" s="5"/>
      <c r="H4847" s="6"/>
      <c r="I4847" s="5"/>
      <c r="J4847" s="6"/>
      <c r="K4847" s="5"/>
    </row>
    <row r="4848" spans="1:11" x14ac:dyDescent="0.35">
      <c r="A4848"/>
      <c r="B4848"/>
      <c r="C4848"/>
      <c r="D4848"/>
      <c r="E4848" s="17"/>
      <c r="G4848" s="5"/>
      <c r="H4848" s="6"/>
      <c r="I4848" s="5"/>
      <c r="J4848" s="6"/>
      <c r="K4848" s="5"/>
    </row>
    <row r="4849" spans="1:11" x14ac:dyDescent="0.35">
      <c r="A4849"/>
      <c r="B4849"/>
      <c r="C4849"/>
      <c r="D4849"/>
      <c r="E4849" s="17"/>
      <c r="G4849" s="5"/>
      <c r="H4849" s="6"/>
      <c r="I4849" s="5"/>
      <c r="J4849" s="6"/>
      <c r="K4849" s="5"/>
    </row>
    <row r="4850" spans="1:11" x14ac:dyDescent="0.35">
      <c r="A4850"/>
      <c r="B4850"/>
      <c r="C4850"/>
      <c r="D4850"/>
      <c r="E4850" s="17"/>
      <c r="G4850" s="5"/>
      <c r="H4850" s="6"/>
      <c r="I4850" s="5"/>
      <c r="J4850" s="6"/>
      <c r="K4850" s="5"/>
    </row>
    <row r="4851" spans="1:11" x14ac:dyDescent="0.35">
      <c r="A4851"/>
      <c r="B4851"/>
      <c r="C4851"/>
      <c r="D4851"/>
      <c r="E4851" s="17"/>
      <c r="G4851" s="5"/>
      <c r="H4851" s="6"/>
      <c r="I4851" s="5"/>
      <c r="J4851" s="6"/>
      <c r="K4851" s="5"/>
    </row>
    <row r="4852" spans="1:11" x14ac:dyDescent="0.35">
      <c r="A4852"/>
      <c r="B4852"/>
      <c r="C4852"/>
      <c r="D4852"/>
      <c r="E4852" s="17"/>
      <c r="G4852" s="5"/>
      <c r="H4852" s="6"/>
      <c r="I4852" s="5"/>
      <c r="J4852" s="6"/>
      <c r="K4852" s="5"/>
    </row>
    <row r="4853" spans="1:11" x14ac:dyDescent="0.35">
      <c r="A4853"/>
      <c r="B4853"/>
      <c r="C4853"/>
      <c r="D4853"/>
      <c r="E4853" s="17"/>
      <c r="G4853" s="5"/>
      <c r="H4853" s="6"/>
      <c r="I4853" s="5"/>
      <c r="J4853" s="6"/>
      <c r="K4853" s="5"/>
    </row>
    <row r="4854" spans="1:11" x14ac:dyDescent="0.35">
      <c r="A4854"/>
      <c r="B4854"/>
      <c r="C4854"/>
      <c r="D4854"/>
      <c r="E4854" s="17"/>
      <c r="G4854" s="5"/>
      <c r="H4854" s="6"/>
      <c r="I4854" s="5"/>
      <c r="J4854" s="6"/>
      <c r="K4854" s="5"/>
    </row>
    <row r="4855" spans="1:11" x14ac:dyDescent="0.35">
      <c r="A4855"/>
      <c r="B4855"/>
      <c r="C4855"/>
      <c r="D4855"/>
      <c r="E4855" s="17"/>
      <c r="G4855" s="5"/>
      <c r="H4855" s="6"/>
      <c r="I4855" s="5"/>
      <c r="J4855" s="6"/>
      <c r="K4855" s="5"/>
    </row>
    <row r="4856" spans="1:11" x14ac:dyDescent="0.35">
      <c r="A4856"/>
      <c r="B4856"/>
      <c r="C4856"/>
      <c r="D4856"/>
      <c r="E4856" s="17"/>
      <c r="G4856" s="5"/>
      <c r="H4856" s="6"/>
      <c r="I4856" s="5"/>
      <c r="J4856" s="6"/>
      <c r="K4856" s="5"/>
    </row>
    <row r="4857" spans="1:11" x14ac:dyDescent="0.35">
      <c r="A4857"/>
      <c r="B4857"/>
      <c r="C4857"/>
      <c r="D4857"/>
      <c r="E4857" s="17"/>
      <c r="G4857" s="5"/>
      <c r="H4857" s="6"/>
      <c r="I4857" s="5"/>
      <c r="J4857" s="6"/>
      <c r="K4857" s="5"/>
    </row>
    <row r="4858" spans="1:11" x14ac:dyDescent="0.35">
      <c r="A4858"/>
      <c r="B4858"/>
      <c r="C4858"/>
      <c r="D4858"/>
      <c r="E4858" s="17"/>
      <c r="G4858" s="5"/>
      <c r="H4858" s="6"/>
      <c r="I4858" s="5"/>
      <c r="J4858" s="6"/>
      <c r="K4858" s="5"/>
    </row>
    <row r="4859" spans="1:11" x14ac:dyDescent="0.35">
      <c r="A4859"/>
      <c r="B4859"/>
      <c r="C4859"/>
      <c r="D4859"/>
      <c r="E4859" s="17"/>
      <c r="G4859" s="5"/>
      <c r="H4859" s="6"/>
      <c r="I4859" s="5"/>
      <c r="J4859" s="6"/>
      <c r="K4859" s="5"/>
    </row>
    <row r="4860" spans="1:11" x14ac:dyDescent="0.35">
      <c r="A4860"/>
      <c r="B4860"/>
      <c r="C4860"/>
      <c r="D4860"/>
      <c r="E4860" s="17"/>
      <c r="G4860" s="5"/>
      <c r="H4860" s="6"/>
      <c r="I4860" s="5"/>
      <c r="J4860" s="6"/>
      <c r="K4860" s="5"/>
    </row>
    <row r="4861" spans="1:11" x14ac:dyDescent="0.35">
      <c r="A4861"/>
      <c r="B4861"/>
      <c r="C4861"/>
      <c r="D4861"/>
      <c r="E4861" s="17"/>
      <c r="G4861" s="5"/>
      <c r="H4861" s="6"/>
      <c r="I4861" s="5"/>
      <c r="J4861" s="6"/>
      <c r="K4861" s="5"/>
    </row>
    <row r="4862" spans="1:11" x14ac:dyDescent="0.35">
      <c r="A4862"/>
      <c r="B4862"/>
      <c r="C4862"/>
      <c r="D4862"/>
      <c r="E4862" s="17"/>
      <c r="G4862" s="5"/>
      <c r="H4862" s="6"/>
      <c r="I4862" s="5"/>
      <c r="J4862" s="6"/>
      <c r="K4862" s="5"/>
    </row>
    <row r="4863" spans="1:11" x14ac:dyDescent="0.35">
      <c r="A4863"/>
      <c r="B4863"/>
      <c r="C4863"/>
      <c r="D4863"/>
      <c r="E4863" s="17"/>
      <c r="G4863" s="5"/>
      <c r="H4863" s="6"/>
      <c r="I4863" s="5"/>
      <c r="J4863" s="6"/>
      <c r="K4863" s="5"/>
    </row>
    <row r="4864" spans="1:11" x14ac:dyDescent="0.35">
      <c r="A4864"/>
      <c r="B4864"/>
      <c r="C4864"/>
      <c r="D4864"/>
      <c r="E4864" s="17"/>
      <c r="G4864" s="5"/>
      <c r="H4864" s="6"/>
      <c r="I4864" s="5"/>
      <c r="J4864" s="6"/>
      <c r="K4864" s="5"/>
    </row>
    <row r="4865" spans="1:11" x14ac:dyDescent="0.35">
      <c r="A4865"/>
      <c r="B4865"/>
      <c r="C4865"/>
      <c r="D4865"/>
      <c r="E4865" s="17"/>
      <c r="G4865" s="5"/>
      <c r="H4865" s="6"/>
      <c r="I4865" s="5"/>
      <c r="J4865" s="6"/>
      <c r="K4865" s="5"/>
    </row>
    <row r="4866" spans="1:11" x14ac:dyDescent="0.35">
      <c r="A4866"/>
      <c r="B4866"/>
      <c r="C4866"/>
      <c r="D4866"/>
      <c r="E4866" s="17"/>
      <c r="G4866" s="5"/>
      <c r="H4866" s="6"/>
      <c r="I4866" s="5"/>
      <c r="J4866" s="6"/>
      <c r="K4866" s="5"/>
    </row>
    <row r="4867" spans="1:11" x14ac:dyDescent="0.35">
      <c r="A4867"/>
      <c r="B4867"/>
      <c r="C4867"/>
      <c r="D4867"/>
      <c r="E4867" s="17"/>
      <c r="G4867" s="5"/>
      <c r="H4867" s="6"/>
      <c r="I4867" s="5"/>
      <c r="J4867" s="6"/>
      <c r="K4867" s="5"/>
    </row>
    <row r="4868" spans="1:11" x14ac:dyDescent="0.35">
      <c r="A4868"/>
      <c r="B4868"/>
      <c r="C4868"/>
      <c r="D4868"/>
      <c r="E4868" s="17"/>
      <c r="G4868" s="5"/>
      <c r="H4868" s="6"/>
      <c r="I4868" s="5"/>
      <c r="J4868" s="6"/>
      <c r="K4868" s="5"/>
    </row>
    <row r="4869" spans="1:11" x14ac:dyDescent="0.35">
      <c r="A4869"/>
      <c r="B4869"/>
      <c r="C4869"/>
      <c r="D4869"/>
      <c r="E4869" s="17"/>
      <c r="G4869" s="5"/>
      <c r="H4869" s="6"/>
      <c r="I4869" s="5"/>
      <c r="J4869" s="6"/>
      <c r="K4869" s="5"/>
    </row>
    <row r="4870" spans="1:11" x14ac:dyDescent="0.35">
      <c r="A4870"/>
      <c r="B4870"/>
      <c r="C4870"/>
      <c r="D4870"/>
      <c r="E4870" s="17"/>
      <c r="G4870" s="5"/>
      <c r="H4870" s="6"/>
      <c r="I4870" s="5"/>
      <c r="J4870" s="6"/>
      <c r="K4870" s="5"/>
    </row>
    <row r="4871" spans="1:11" x14ac:dyDescent="0.35">
      <c r="A4871"/>
      <c r="B4871"/>
      <c r="C4871"/>
      <c r="D4871"/>
      <c r="E4871" s="17"/>
      <c r="G4871" s="5"/>
      <c r="H4871" s="6"/>
      <c r="I4871" s="5"/>
      <c r="J4871" s="6"/>
      <c r="K4871" s="5"/>
    </row>
    <row r="4872" spans="1:11" x14ac:dyDescent="0.35">
      <c r="A4872"/>
      <c r="B4872"/>
      <c r="C4872"/>
      <c r="D4872"/>
      <c r="E4872" s="17"/>
      <c r="G4872" s="5"/>
      <c r="H4872" s="6"/>
      <c r="I4872" s="5"/>
      <c r="J4872" s="6"/>
      <c r="K4872" s="5"/>
    </row>
    <row r="4873" spans="1:11" x14ac:dyDescent="0.35">
      <c r="A4873"/>
      <c r="B4873"/>
      <c r="C4873"/>
      <c r="D4873"/>
      <c r="E4873" s="17"/>
      <c r="G4873" s="5"/>
      <c r="H4873" s="6"/>
      <c r="I4873" s="5"/>
      <c r="J4873" s="6"/>
      <c r="K4873" s="5"/>
    </row>
    <row r="4874" spans="1:11" x14ac:dyDescent="0.35">
      <c r="A4874"/>
      <c r="B4874"/>
      <c r="C4874"/>
      <c r="D4874"/>
      <c r="E4874" s="17"/>
      <c r="G4874" s="5"/>
      <c r="H4874" s="6"/>
      <c r="I4874" s="5"/>
      <c r="J4874" s="6"/>
      <c r="K4874" s="5"/>
    </row>
    <row r="4875" spans="1:11" x14ac:dyDescent="0.35">
      <c r="A4875"/>
      <c r="B4875"/>
      <c r="C4875"/>
      <c r="D4875"/>
      <c r="E4875" s="17"/>
      <c r="G4875" s="5"/>
      <c r="H4875" s="6"/>
      <c r="I4875" s="5"/>
      <c r="J4875" s="6"/>
      <c r="K4875" s="5"/>
    </row>
    <row r="4876" spans="1:11" x14ac:dyDescent="0.35">
      <c r="A4876"/>
      <c r="B4876"/>
      <c r="C4876"/>
      <c r="D4876"/>
      <c r="E4876" s="17"/>
      <c r="G4876" s="5"/>
      <c r="H4876" s="6"/>
      <c r="I4876" s="5"/>
      <c r="J4876" s="6"/>
      <c r="K4876" s="5"/>
    </row>
    <row r="4877" spans="1:11" x14ac:dyDescent="0.35">
      <c r="A4877"/>
      <c r="B4877"/>
      <c r="C4877"/>
      <c r="D4877"/>
      <c r="E4877" s="17"/>
      <c r="G4877" s="5"/>
      <c r="H4877" s="6"/>
      <c r="I4877" s="5"/>
      <c r="J4877" s="6"/>
      <c r="K4877" s="5"/>
    </row>
    <row r="4878" spans="1:11" x14ac:dyDescent="0.35">
      <c r="A4878"/>
      <c r="B4878"/>
      <c r="C4878"/>
      <c r="D4878"/>
      <c r="E4878" s="17"/>
      <c r="G4878" s="5"/>
      <c r="H4878" s="6"/>
      <c r="I4878" s="5"/>
      <c r="J4878" s="6"/>
      <c r="K4878" s="5"/>
    </row>
    <row r="4879" spans="1:11" x14ac:dyDescent="0.35">
      <c r="A4879"/>
      <c r="B4879"/>
      <c r="C4879"/>
      <c r="D4879"/>
      <c r="E4879" s="17"/>
      <c r="G4879" s="5"/>
      <c r="H4879" s="6"/>
      <c r="I4879" s="5"/>
      <c r="J4879" s="6"/>
      <c r="K4879" s="5"/>
    </row>
    <row r="4880" spans="1:11" x14ac:dyDescent="0.35">
      <c r="A4880"/>
      <c r="B4880"/>
      <c r="C4880"/>
      <c r="D4880"/>
      <c r="E4880" s="17"/>
      <c r="G4880" s="5"/>
      <c r="H4880" s="6"/>
      <c r="I4880" s="5"/>
      <c r="J4880" s="6"/>
      <c r="K4880" s="5"/>
    </row>
    <row r="4881" spans="1:11" x14ac:dyDescent="0.35">
      <c r="A4881"/>
      <c r="B4881"/>
      <c r="C4881"/>
      <c r="D4881"/>
      <c r="E4881" s="17"/>
      <c r="G4881" s="5"/>
      <c r="H4881" s="6"/>
      <c r="I4881" s="5"/>
      <c r="J4881" s="6"/>
      <c r="K4881" s="5"/>
    </row>
    <row r="4882" spans="1:11" x14ac:dyDescent="0.35">
      <c r="A4882"/>
      <c r="B4882"/>
      <c r="C4882"/>
      <c r="D4882"/>
      <c r="E4882" s="17"/>
      <c r="G4882" s="5"/>
      <c r="H4882" s="6"/>
      <c r="I4882" s="5"/>
      <c r="J4882" s="6"/>
      <c r="K4882" s="5"/>
    </row>
    <row r="4883" spans="1:11" x14ac:dyDescent="0.35">
      <c r="A4883"/>
      <c r="B4883"/>
      <c r="C4883"/>
      <c r="D4883"/>
      <c r="E4883" s="17"/>
      <c r="G4883" s="5"/>
      <c r="H4883" s="6"/>
      <c r="I4883" s="5"/>
      <c r="J4883" s="6"/>
      <c r="K4883" s="5"/>
    </row>
    <row r="4884" spans="1:11" x14ac:dyDescent="0.35">
      <c r="A4884"/>
      <c r="B4884"/>
      <c r="C4884"/>
      <c r="D4884"/>
      <c r="E4884" s="17"/>
      <c r="G4884" s="5"/>
      <c r="H4884" s="6"/>
      <c r="I4884" s="5"/>
      <c r="J4884" s="6"/>
      <c r="K4884" s="5"/>
    </row>
    <row r="4885" spans="1:11" x14ac:dyDescent="0.35">
      <c r="A4885"/>
      <c r="B4885"/>
      <c r="C4885"/>
      <c r="D4885"/>
      <c r="E4885" s="17"/>
      <c r="G4885" s="5"/>
      <c r="H4885" s="6"/>
      <c r="I4885" s="5"/>
      <c r="J4885" s="6"/>
      <c r="K4885" s="5"/>
    </row>
    <row r="4886" spans="1:11" x14ac:dyDescent="0.35">
      <c r="A4886"/>
      <c r="B4886"/>
      <c r="C4886"/>
      <c r="D4886"/>
      <c r="E4886" s="17"/>
      <c r="G4886" s="5"/>
      <c r="H4886" s="6"/>
      <c r="I4886" s="5"/>
      <c r="J4886" s="6"/>
      <c r="K4886" s="5"/>
    </row>
    <row r="4887" spans="1:11" x14ac:dyDescent="0.35">
      <c r="A4887"/>
      <c r="B4887"/>
      <c r="C4887"/>
      <c r="D4887"/>
      <c r="E4887" s="17"/>
      <c r="G4887" s="5"/>
      <c r="H4887" s="6"/>
      <c r="I4887" s="5"/>
      <c r="J4887" s="6"/>
      <c r="K4887" s="5"/>
    </row>
    <row r="4888" spans="1:11" x14ac:dyDescent="0.35">
      <c r="A4888"/>
      <c r="B4888"/>
      <c r="C4888"/>
      <c r="D4888"/>
      <c r="E4888" s="17"/>
      <c r="G4888" s="5"/>
      <c r="H4888" s="6"/>
      <c r="I4888" s="5"/>
      <c r="J4888" s="6"/>
      <c r="K4888" s="5"/>
    </row>
    <row r="4889" spans="1:11" x14ac:dyDescent="0.35">
      <c r="A4889"/>
      <c r="B4889"/>
      <c r="C4889"/>
      <c r="D4889"/>
      <c r="E4889" s="17"/>
      <c r="G4889" s="5"/>
      <c r="H4889" s="6"/>
      <c r="I4889" s="5"/>
      <c r="J4889" s="6"/>
      <c r="K4889" s="5"/>
    </row>
    <row r="4890" spans="1:11" x14ac:dyDescent="0.35">
      <c r="A4890"/>
      <c r="B4890"/>
      <c r="C4890"/>
      <c r="D4890"/>
      <c r="E4890" s="17"/>
      <c r="G4890" s="5"/>
      <c r="H4890" s="6"/>
      <c r="I4890" s="5"/>
      <c r="J4890" s="6"/>
      <c r="K4890" s="5"/>
    </row>
    <row r="4891" spans="1:11" x14ac:dyDescent="0.35">
      <c r="A4891"/>
      <c r="B4891"/>
      <c r="C4891"/>
      <c r="D4891"/>
      <c r="E4891" s="17"/>
      <c r="G4891" s="5"/>
      <c r="H4891" s="6"/>
      <c r="I4891" s="5"/>
      <c r="J4891" s="6"/>
      <c r="K4891" s="5"/>
    </row>
    <row r="4892" spans="1:11" x14ac:dyDescent="0.35">
      <c r="A4892"/>
      <c r="B4892"/>
      <c r="C4892"/>
      <c r="D4892"/>
      <c r="E4892" s="17"/>
      <c r="G4892" s="5"/>
      <c r="H4892" s="6"/>
      <c r="I4892" s="5"/>
      <c r="J4892" s="6"/>
      <c r="K4892" s="5"/>
    </row>
    <row r="4893" spans="1:11" x14ac:dyDescent="0.35">
      <c r="A4893"/>
      <c r="B4893"/>
      <c r="C4893"/>
      <c r="D4893"/>
      <c r="E4893" s="17"/>
      <c r="G4893" s="5"/>
      <c r="H4893" s="6"/>
      <c r="I4893" s="5"/>
      <c r="J4893" s="6"/>
      <c r="K4893" s="5"/>
    </row>
    <row r="4894" spans="1:11" x14ac:dyDescent="0.35">
      <c r="A4894"/>
      <c r="B4894"/>
      <c r="C4894"/>
      <c r="D4894"/>
      <c r="E4894" s="17"/>
      <c r="G4894" s="5"/>
      <c r="H4894" s="6"/>
      <c r="I4894" s="5"/>
      <c r="J4894" s="6"/>
      <c r="K4894" s="5"/>
    </row>
    <row r="4895" spans="1:11" x14ac:dyDescent="0.35">
      <c r="A4895"/>
      <c r="B4895"/>
      <c r="C4895"/>
      <c r="D4895"/>
      <c r="E4895" s="17"/>
      <c r="G4895" s="5"/>
      <c r="H4895" s="6"/>
      <c r="I4895" s="5"/>
      <c r="J4895" s="6"/>
      <c r="K4895" s="5"/>
    </row>
    <row r="4896" spans="1:11" x14ac:dyDescent="0.35">
      <c r="A4896"/>
      <c r="B4896"/>
      <c r="C4896"/>
      <c r="D4896"/>
      <c r="E4896" s="17"/>
      <c r="G4896" s="5"/>
      <c r="H4896" s="6"/>
      <c r="I4896" s="5"/>
      <c r="J4896" s="6"/>
      <c r="K4896" s="5"/>
    </row>
    <row r="4897" spans="1:11" x14ac:dyDescent="0.35">
      <c r="A4897"/>
      <c r="B4897"/>
      <c r="C4897"/>
      <c r="D4897"/>
      <c r="E4897" s="17"/>
      <c r="G4897" s="5"/>
      <c r="H4897" s="6"/>
      <c r="I4897" s="5"/>
      <c r="J4897" s="6"/>
      <c r="K4897" s="5"/>
    </row>
    <row r="4898" spans="1:11" x14ac:dyDescent="0.35">
      <c r="A4898"/>
      <c r="B4898"/>
      <c r="C4898"/>
      <c r="D4898"/>
      <c r="E4898" s="17"/>
      <c r="G4898" s="5"/>
      <c r="H4898" s="6"/>
      <c r="I4898" s="5"/>
      <c r="J4898" s="6"/>
      <c r="K4898" s="5"/>
    </row>
    <row r="4899" spans="1:11" x14ac:dyDescent="0.35">
      <c r="A4899"/>
      <c r="B4899"/>
      <c r="C4899"/>
      <c r="D4899"/>
      <c r="E4899" s="17"/>
      <c r="G4899" s="5"/>
      <c r="H4899" s="6"/>
      <c r="I4899" s="5"/>
      <c r="J4899" s="6"/>
      <c r="K4899" s="5"/>
    </row>
    <row r="4900" spans="1:11" x14ac:dyDescent="0.35">
      <c r="A4900"/>
      <c r="B4900"/>
      <c r="C4900"/>
      <c r="D4900"/>
      <c r="E4900" s="17"/>
      <c r="G4900" s="5"/>
      <c r="H4900" s="6"/>
      <c r="I4900" s="5"/>
      <c r="J4900" s="6"/>
      <c r="K4900" s="5"/>
    </row>
    <row r="4901" spans="1:11" x14ac:dyDescent="0.35">
      <c r="A4901"/>
      <c r="B4901"/>
      <c r="C4901"/>
      <c r="D4901"/>
      <c r="E4901" s="17"/>
      <c r="G4901" s="5"/>
      <c r="H4901" s="6"/>
      <c r="I4901" s="5"/>
      <c r="J4901" s="6"/>
      <c r="K4901" s="5"/>
    </row>
    <row r="4902" spans="1:11" x14ac:dyDescent="0.35">
      <c r="A4902"/>
      <c r="B4902"/>
      <c r="C4902"/>
      <c r="D4902"/>
      <c r="E4902" s="17"/>
      <c r="G4902" s="5"/>
      <c r="H4902" s="6"/>
      <c r="I4902" s="5"/>
      <c r="J4902" s="6"/>
      <c r="K4902" s="5"/>
    </row>
    <row r="4903" spans="1:11" x14ac:dyDescent="0.35">
      <c r="A4903"/>
      <c r="B4903"/>
      <c r="C4903"/>
      <c r="D4903"/>
      <c r="E4903" s="17"/>
      <c r="G4903" s="5"/>
      <c r="H4903" s="6"/>
      <c r="I4903" s="5"/>
      <c r="J4903" s="6"/>
      <c r="K4903" s="5"/>
    </row>
    <row r="4904" spans="1:11" x14ac:dyDescent="0.35">
      <c r="A4904"/>
      <c r="B4904"/>
      <c r="C4904"/>
      <c r="D4904"/>
      <c r="E4904" s="17"/>
      <c r="G4904" s="5"/>
      <c r="H4904" s="6"/>
      <c r="I4904" s="5"/>
      <c r="J4904" s="6"/>
      <c r="K4904" s="5"/>
    </row>
    <row r="4905" spans="1:11" x14ac:dyDescent="0.35">
      <c r="A4905"/>
      <c r="B4905"/>
      <c r="C4905"/>
      <c r="D4905"/>
      <c r="E4905" s="17"/>
      <c r="G4905" s="5"/>
      <c r="H4905" s="6"/>
      <c r="I4905" s="5"/>
      <c r="J4905" s="6"/>
      <c r="K4905" s="5"/>
    </row>
    <row r="4906" spans="1:11" x14ac:dyDescent="0.35">
      <c r="A4906"/>
      <c r="B4906"/>
      <c r="C4906"/>
      <c r="D4906"/>
      <c r="E4906" s="17"/>
      <c r="G4906" s="5"/>
      <c r="H4906" s="6"/>
      <c r="I4906" s="5"/>
      <c r="J4906" s="6"/>
      <c r="K4906" s="5"/>
    </row>
    <row r="4907" spans="1:11" x14ac:dyDescent="0.35">
      <c r="A4907"/>
      <c r="B4907"/>
      <c r="C4907"/>
      <c r="D4907"/>
      <c r="E4907" s="17"/>
      <c r="G4907" s="5"/>
      <c r="H4907" s="6"/>
      <c r="I4907" s="5"/>
      <c r="J4907" s="6"/>
      <c r="K4907" s="5"/>
    </row>
    <row r="4908" spans="1:11" x14ac:dyDescent="0.35">
      <c r="A4908"/>
      <c r="B4908"/>
      <c r="C4908"/>
      <c r="D4908"/>
      <c r="E4908" s="17"/>
      <c r="G4908" s="5"/>
      <c r="H4908" s="6"/>
      <c r="I4908" s="5"/>
      <c r="J4908" s="6"/>
      <c r="K4908" s="5"/>
    </row>
    <row r="4909" spans="1:11" x14ac:dyDescent="0.35">
      <c r="A4909"/>
      <c r="B4909"/>
      <c r="C4909"/>
      <c r="D4909"/>
      <c r="E4909" s="17"/>
      <c r="G4909" s="5"/>
      <c r="H4909" s="6"/>
      <c r="I4909" s="5"/>
      <c r="J4909" s="6"/>
      <c r="K4909" s="5"/>
    </row>
    <row r="4910" spans="1:11" x14ac:dyDescent="0.35">
      <c r="A4910"/>
      <c r="B4910"/>
      <c r="C4910"/>
      <c r="D4910"/>
      <c r="E4910" s="17"/>
      <c r="G4910" s="5"/>
      <c r="H4910" s="6"/>
      <c r="I4910" s="5"/>
      <c r="J4910" s="6"/>
      <c r="K4910" s="5"/>
    </row>
    <row r="4911" spans="1:11" x14ac:dyDescent="0.35">
      <c r="A4911"/>
      <c r="B4911"/>
      <c r="C4911"/>
      <c r="D4911"/>
      <c r="E4911" s="17"/>
      <c r="G4911" s="5"/>
      <c r="H4911" s="6"/>
      <c r="I4911" s="5"/>
      <c r="J4911" s="6"/>
      <c r="K4911" s="5"/>
    </row>
    <row r="4912" spans="1:11" x14ac:dyDescent="0.35">
      <c r="A4912"/>
      <c r="B4912"/>
      <c r="C4912"/>
      <c r="D4912"/>
      <c r="E4912" s="17"/>
      <c r="G4912" s="5"/>
      <c r="H4912" s="6"/>
      <c r="I4912" s="5"/>
      <c r="J4912" s="6"/>
      <c r="K4912" s="5"/>
    </row>
    <row r="4913" spans="1:11" x14ac:dyDescent="0.35">
      <c r="A4913"/>
      <c r="B4913"/>
      <c r="C4913"/>
      <c r="D4913"/>
      <c r="E4913" s="17"/>
      <c r="G4913" s="5"/>
      <c r="H4913" s="6"/>
      <c r="I4913" s="5"/>
      <c r="J4913" s="6"/>
      <c r="K4913" s="5"/>
    </row>
    <row r="4914" spans="1:11" x14ac:dyDescent="0.35">
      <c r="A4914"/>
      <c r="B4914"/>
      <c r="C4914"/>
      <c r="D4914"/>
      <c r="E4914" s="17"/>
      <c r="G4914" s="5"/>
      <c r="H4914" s="6"/>
      <c r="I4914" s="5"/>
      <c r="J4914" s="6"/>
      <c r="K4914" s="5"/>
    </row>
    <row r="4915" spans="1:11" x14ac:dyDescent="0.35">
      <c r="A4915"/>
      <c r="B4915"/>
      <c r="C4915"/>
      <c r="D4915"/>
      <c r="E4915" s="17"/>
      <c r="G4915" s="5"/>
      <c r="H4915" s="6"/>
      <c r="I4915" s="5"/>
      <c r="J4915" s="6"/>
      <c r="K4915" s="5"/>
    </row>
    <row r="4916" spans="1:11" x14ac:dyDescent="0.35">
      <c r="A4916"/>
      <c r="B4916"/>
      <c r="C4916"/>
      <c r="D4916"/>
      <c r="E4916" s="17"/>
      <c r="G4916" s="5"/>
      <c r="H4916" s="6"/>
      <c r="I4916" s="5"/>
      <c r="J4916" s="6"/>
      <c r="K4916" s="5"/>
    </row>
    <row r="4917" spans="1:11" x14ac:dyDescent="0.35">
      <c r="A4917"/>
      <c r="B4917"/>
      <c r="C4917"/>
      <c r="D4917"/>
      <c r="E4917" s="17"/>
      <c r="G4917" s="5"/>
      <c r="H4917" s="6"/>
      <c r="I4917" s="5"/>
      <c r="J4917" s="6"/>
      <c r="K4917" s="5"/>
    </row>
    <row r="4918" spans="1:11" x14ac:dyDescent="0.35">
      <c r="A4918"/>
      <c r="B4918"/>
      <c r="C4918"/>
      <c r="D4918"/>
      <c r="E4918" s="17"/>
      <c r="G4918" s="5"/>
      <c r="H4918" s="6"/>
      <c r="I4918" s="5"/>
      <c r="J4918" s="6"/>
      <c r="K4918" s="5"/>
    </row>
    <row r="4919" spans="1:11" x14ac:dyDescent="0.35">
      <c r="A4919"/>
      <c r="B4919"/>
      <c r="C4919"/>
      <c r="D4919"/>
      <c r="E4919" s="17"/>
      <c r="G4919" s="5"/>
      <c r="H4919" s="6"/>
      <c r="I4919" s="5"/>
      <c r="J4919" s="6"/>
      <c r="K4919" s="5"/>
    </row>
    <row r="4920" spans="1:11" x14ac:dyDescent="0.35">
      <c r="A4920"/>
      <c r="B4920"/>
      <c r="C4920"/>
      <c r="D4920"/>
      <c r="E4920" s="17"/>
      <c r="G4920" s="5"/>
      <c r="H4920" s="6"/>
      <c r="I4920" s="5"/>
      <c r="J4920" s="6"/>
      <c r="K4920" s="5"/>
    </row>
    <row r="4921" spans="1:11" x14ac:dyDescent="0.35">
      <c r="A4921"/>
      <c r="B4921"/>
      <c r="C4921"/>
      <c r="D4921"/>
      <c r="E4921" s="17"/>
      <c r="G4921" s="5"/>
      <c r="H4921" s="6"/>
      <c r="I4921" s="5"/>
      <c r="J4921" s="6"/>
      <c r="K4921" s="5"/>
    </row>
    <row r="4922" spans="1:11" x14ac:dyDescent="0.35">
      <c r="A4922"/>
      <c r="B4922"/>
      <c r="C4922"/>
      <c r="D4922"/>
      <c r="E4922" s="17"/>
      <c r="G4922" s="5"/>
      <c r="H4922" s="6"/>
      <c r="I4922" s="5"/>
      <c r="J4922" s="6"/>
      <c r="K4922" s="5"/>
    </row>
    <row r="4923" spans="1:11" x14ac:dyDescent="0.35">
      <c r="A4923"/>
      <c r="B4923"/>
      <c r="C4923"/>
      <c r="D4923"/>
      <c r="E4923" s="17"/>
      <c r="G4923" s="5"/>
      <c r="H4923" s="6"/>
      <c r="I4923" s="5"/>
      <c r="J4923" s="6"/>
      <c r="K4923" s="5"/>
    </row>
    <row r="4924" spans="1:11" x14ac:dyDescent="0.35">
      <c r="A4924"/>
      <c r="B4924"/>
      <c r="C4924"/>
      <c r="D4924"/>
      <c r="E4924" s="17"/>
      <c r="G4924" s="5"/>
      <c r="H4924" s="6"/>
      <c r="I4924" s="5"/>
      <c r="J4924" s="6"/>
      <c r="K4924" s="5"/>
    </row>
    <row r="4925" spans="1:11" x14ac:dyDescent="0.35">
      <c r="A4925"/>
      <c r="B4925"/>
      <c r="C4925"/>
      <c r="D4925"/>
      <c r="E4925" s="17"/>
      <c r="G4925" s="5"/>
      <c r="H4925" s="6"/>
      <c r="I4925" s="5"/>
      <c r="J4925" s="6"/>
      <c r="K4925" s="5"/>
    </row>
    <row r="4926" spans="1:11" x14ac:dyDescent="0.35">
      <c r="A4926"/>
      <c r="B4926"/>
      <c r="C4926"/>
      <c r="D4926"/>
      <c r="E4926" s="17"/>
      <c r="G4926" s="5"/>
      <c r="H4926" s="6"/>
      <c r="I4926" s="5"/>
      <c r="J4926" s="6"/>
      <c r="K4926" s="5"/>
    </row>
    <row r="4927" spans="1:11" x14ac:dyDescent="0.35">
      <c r="A4927"/>
      <c r="B4927"/>
      <c r="C4927"/>
      <c r="D4927"/>
      <c r="E4927" s="17"/>
      <c r="G4927" s="5"/>
      <c r="H4927" s="6"/>
      <c r="I4927" s="5"/>
      <c r="J4927" s="6"/>
      <c r="K4927" s="5"/>
    </row>
    <row r="4928" spans="1:11" x14ac:dyDescent="0.35">
      <c r="A4928"/>
      <c r="B4928"/>
      <c r="C4928"/>
      <c r="D4928"/>
      <c r="E4928" s="17"/>
      <c r="G4928" s="5"/>
      <c r="H4928" s="6"/>
      <c r="I4928" s="5"/>
      <c r="J4928" s="6"/>
      <c r="K4928" s="5"/>
    </row>
    <row r="4929" spans="1:11" x14ac:dyDescent="0.35">
      <c r="A4929"/>
      <c r="B4929"/>
      <c r="C4929"/>
      <c r="D4929"/>
      <c r="E4929" s="17"/>
      <c r="G4929" s="5"/>
      <c r="H4929" s="6"/>
      <c r="I4929" s="5"/>
      <c r="J4929" s="6"/>
      <c r="K4929" s="5"/>
    </row>
    <row r="4930" spans="1:11" x14ac:dyDescent="0.35">
      <c r="A4930"/>
      <c r="B4930"/>
      <c r="C4930"/>
      <c r="D4930"/>
      <c r="E4930" s="17"/>
      <c r="G4930" s="5"/>
      <c r="H4930" s="6"/>
      <c r="I4930" s="5"/>
      <c r="J4930" s="6"/>
      <c r="K4930" s="5"/>
    </row>
    <row r="4931" spans="1:11" x14ac:dyDescent="0.35">
      <c r="A4931"/>
      <c r="B4931"/>
      <c r="C4931"/>
      <c r="D4931"/>
      <c r="E4931" s="17"/>
      <c r="G4931" s="5"/>
      <c r="H4931" s="6"/>
      <c r="I4931" s="5"/>
      <c r="J4931" s="6"/>
      <c r="K4931" s="5"/>
    </row>
    <row r="4932" spans="1:11" x14ac:dyDescent="0.35">
      <c r="A4932"/>
      <c r="B4932"/>
      <c r="C4932"/>
      <c r="D4932"/>
      <c r="E4932" s="17"/>
      <c r="G4932" s="5"/>
      <c r="H4932" s="6"/>
      <c r="I4932" s="5"/>
      <c r="J4932" s="6"/>
      <c r="K4932" s="5"/>
    </row>
    <row r="4933" spans="1:11" x14ac:dyDescent="0.35">
      <c r="A4933"/>
      <c r="B4933"/>
      <c r="C4933"/>
      <c r="D4933"/>
      <c r="E4933" s="17"/>
      <c r="G4933" s="5"/>
      <c r="H4933" s="6"/>
      <c r="I4933" s="5"/>
      <c r="J4933" s="6"/>
      <c r="K4933" s="5"/>
    </row>
    <row r="4934" spans="1:11" x14ac:dyDescent="0.35">
      <c r="A4934"/>
      <c r="B4934"/>
      <c r="C4934"/>
      <c r="D4934"/>
      <c r="E4934" s="17"/>
      <c r="G4934" s="5"/>
      <c r="H4934" s="6"/>
      <c r="I4934" s="5"/>
      <c r="J4934" s="6"/>
      <c r="K4934" s="5"/>
    </row>
    <row r="4935" spans="1:11" x14ac:dyDescent="0.35">
      <c r="A4935"/>
      <c r="B4935"/>
      <c r="C4935"/>
      <c r="D4935"/>
      <c r="E4935" s="17"/>
      <c r="G4935" s="5"/>
      <c r="H4935" s="6"/>
      <c r="I4935" s="5"/>
      <c r="J4935" s="6"/>
      <c r="K4935" s="5"/>
    </row>
    <row r="4936" spans="1:11" x14ac:dyDescent="0.35">
      <c r="A4936"/>
      <c r="B4936"/>
      <c r="C4936"/>
      <c r="D4936"/>
      <c r="E4936" s="17"/>
      <c r="G4936" s="5"/>
      <c r="H4936" s="6"/>
      <c r="I4936" s="5"/>
      <c r="J4936" s="6"/>
      <c r="K4936" s="5"/>
    </row>
    <row r="4937" spans="1:11" x14ac:dyDescent="0.35">
      <c r="A4937"/>
      <c r="B4937"/>
      <c r="C4937"/>
      <c r="D4937"/>
      <c r="E4937" s="17"/>
      <c r="G4937" s="5"/>
      <c r="H4937" s="6"/>
      <c r="I4937" s="5"/>
      <c r="J4937" s="6"/>
      <c r="K4937" s="5"/>
    </row>
    <row r="4938" spans="1:11" x14ac:dyDescent="0.35">
      <c r="A4938"/>
      <c r="B4938"/>
      <c r="C4938"/>
      <c r="D4938"/>
      <c r="E4938" s="17"/>
      <c r="G4938" s="5"/>
      <c r="H4938" s="6"/>
      <c r="I4938" s="5"/>
      <c r="J4938" s="6"/>
      <c r="K4938" s="5"/>
    </row>
    <row r="4939" spans="1:11" x14ac:dyDescent="0.35">
      <c r="A4939"/>
      <c r="B4939"/>
      <c r="C4939"/>
      <c r="D4939"/>
      <c r="E4939" s="17"/>
      <c r="G4939" s="5"/>
      <c r="H4939" s="6"/>
      <c r="I4939" s="5"/>
      <c r="J4939" s="6"/>
      <c r="K4939" s="5"/>
    </row>
    <row r="4940" spans="1:11" x14ac:dyDescent="0.35">
      <c r="A4940"/>
      <c r="B4940"/>
      <c r="C4940"/>
      <c r="D4940"/>
      <c r="E4940" s="17"/>
      <c r="G4940" s="5"/>
      <c r="H4940" s="6"/>
      <c r="I4940" s="5"/>
      <c r="J4940" s="6"/>
      <c r="K4940" s="5"/>
    </row>
    <row r="4941" spans="1:11" x14ac:dyDescent="0.35">
      <c r="A4941"/>
      <c r="B4941"/>
      <c r="C4941"/>
      <c r="D4941"/>
      <c r="E4941" s="17"/>
      <c r="G4941" s="5"/>
      <c r="H4941" s="6"/>
      <c r="I4941" s="5"/>
      <c r="J4941" s="6"/>
      <c r="K4941" s="5"/>
    </row>
    <row r="4942" spans="1:11" x14ac:dyDescent="0.35">
      <c r="A4942"/>
      <c r="B4942"/>
      <c r="C4942"/>
      <c r="D4942"/>
      <c r="E4942" s="17"/>
      <c r="G4942" s="5"/>
      <c r="H4942" s="6"/>
      <c r="I4942" s="5"/>
      <c r="J4942" s="6"/>
      <c r="K4942" s="5"/>
    </row>
    <row r="4943" spans="1:11" x14ac:dyDescent="0.35">
      <c r="A4943"/>
      <c r="B4943"/>
      <c r="C4943"/>
      <c r="D4943"/>
      <c r="E4943" s="17"/>
      <c r="G4943" s="5"/>
      <c r="H4943" s="6"/>
      <c r="I4943" s="5"/>
      <c r="J4943" s="6"/>
      <c r="K4943" s="5"/>
    </row>
    <row r="4944" spans="1:11" x14ac:dyDescent="0.35">
      <c r="A4944"/>
      <c r="B4944"/>
      <c r="C4944"/>
      <c r="D4944"/>
      <c r="E4944" s="17"/>
      <c r="G4944" s="5"/>
      <c r="H4944" s="6"/>
      <c r="I4944" s="5"/>
      <c r="J4944" s="6"/>
      <c r="K4944" s="5"/>
    </row>
    <row r="4945" spans="1:11" x14ac:dyDescent="0.35">
      <c r="A4945"/>
      <c r="B4945"/>
      <c r="C4945"/>
      <c r="D4945"/>
      <c r="E4945" s="17"/>
      <c r="G4945" s="5"/>
      <c r="H4945" s="6"/>
      <c r="I4945" s="5"/>
      <c r="J4945" s="6"/>
      <c r="K4945" s="5"/>
    </row>
    <row r="4946" spans="1:11" x14ac:dyDescent="0.35">
      <c r="A4946"/>
      <c r="B4946"/>
      <c r="C4946"/>
      <c r="D4946"/>
      <c r="E4946" s="17"/>
      <c r="G4946" s="5"/>
      <c r="H4946" s="6"/>
      <c r="I4946" s="5"/>
      <c r="J4946" s="6"/>
      <c r="K4946" s="5"/>
    </row>
    <row r="4947" spans="1:11" x14ac:dyDescent="0.35">
      <c r="A4947"/>
      <c r="B4947"/>
      <c r="C4947"/>
      <c r="D4947"/>
      <c r="E4947" s="17"/>
      <c r="G4947" s="5"/>
      <c r="H4947" s="6"/>
      <c r="I4947" s="5"/>
      <c r="J4947" s="6"/>
      <c r="K4947" s="5"/>
    </row>
    <row r="4948" spans="1:11" x14ac:dyDescent="0.35">
      <c r="A4948"/>
      <c r="B4948"/>
      <c r="C4948"/>
      <c r="D4948"/>
      <c r="E4948" s="17"/>
      <c r="G4948" s="5"/>
      <c r="H4948" s="6"/>
      <c r="I4948" s="5"/>
      <c r="J4948" s="6"/>
      <c r="K4948" s="5"/>
    </row>
    <row r="4949" spans="1:11" x14ac:dyDescent="0.35">
      <c r="A4949"/>
      <c r="B4949"/>
      <c r="C4949"/>
      <c r="D4949"/>
      <c r="E4949" s="17"/>
      <c r="G4949" s="5"/>
      <c r="H4949" s="6"/>
      <c r="I4949" s="5"/>
      <c r="J4949" s="6"/>
      <c r="K4949" s="5"/>
    </row>
    <row r="4950" spans="1:11" x14ac:dyDescent="0.35">
      <c r="A4950"/>
      <c r="B4950"/>
      <c r="C4950"/>
      <c r="D4950"/>
      <c r="E4950" s="17"/>
      <c r="G4950" s="5"/>
      <c r="H4950" s="6"/>
      <c r="I4950" s="5"/>
      <c r="J4950" s="6"/>
      <c r="K4950" s="5"/>
    </row>
    <row r="4951" spans="1:11" x14ac:dyDescent="0.35">
      <c r="A4951"/>
      <c r="B4951"/>
      <c r="C4951"/>
      <c r="D4951"/>
      <c r="E4951" s="17"/>
      <c r="G4951" s="5"/>
      <c r="H4951" s="6"/>
      <c r="I4951" s="5"/>
      <c r="J4951" s="6"/>
      <c r="K4951" s="5"/>
    </row>
    <row r="4952" spans="1:11" x14ac:dyDescent="0.35">
      <c r="A4952"/>
      <c r="B4952"/>
      <c r="C4952"/>
      <c r="D4952"/>
      <c r="E4952" s="17"/>
      <c r="G4952" s="5"/>
      <c r="H4952" s="6"/>
      <c r="I4952" s="5"/>
      <c r="J4952" s="6"/>
      <c r="K4952" s="5"/>
    </row>
    <row r="4953" spans="1:11" x14ac:dyDescent="0.35">
      <c r="A4953"/>
      <c r="B4953"/>
      <c r="C4953"/>
      <c r="D4953"/>
      <c r="E4953" s="17"/>
      <c r="G4953" s="5"/>
      <c r="H4953" s="6"/>
      <c r="I4953" s="5"/>
      <c r="J4953" s="6"/>
      <c r="K4953" s="5"/>
    </row>
    <row r="4954" spans="1:11" x14ac:dyDescent="0.35">
      <c r="A4954"/>
      <c r="B4954"/>
      <c r="C4954"/>
      <c r="D4954"/>
      <c r="E4954" s="17"/>
      <c r="G4954" s="5"/>
      <c r="H4954" s="6"/>
      <c r="I4954" s="5"/>
      <c r="J4954" s="6"/>
      <c r="K4954" s="5"/>
    </row>
    <row r="4955" spans="1:11" x14ac:dyDescent="0.35">
      <c r="A4955"/>
      <c r="B4955"/>
      <c r="C4955"/>
      <c r="D4955"/>
      <c r="E4955" s="17"/>
      <c r="G4955" s="5"/>
      <c r="H4955" s="6"/>
      <c r="I4955" s="5"/>
      <c r="J4955" s="6"/>
      <c r="K4955" s="5"/>
    </row>
    <row r="4956" spans="1:11" x14ac:dyDescent="0.35">
      <c r="A4956"/>
      <c r="B4956"/>
      <c r="C4956"/>
      <c r="D4956"/>
      <c r="E4956" s="17"/>
      <c r="G4956" s="5"/>
      <c r="H4956" s="6"/>
      <c r="I4956" s="5"/>
      <c r="J4956" s="6"/>
      <c r="K4956" s="5"/>
    </row>
    <row r="4957" spans="1:11" x14ac:dyDescent="0.35">
      <c r="A4957"/>
      <c r="B4957"/>
      <c r="C4957"/>
      <c r="D4957"/>
      <c r="E4957" s="17"/>
      <c r="G4957" s="5"/>
      <c r="H4957" s="6"/>
      <c r="I4957" s="5"/>
      <c r="J4957" s="6"/>
      <c r="K4957" s="5"/>
    </row>
    <row r="4958" spans="1:11" x14ac:dyDescent="0.35">
      <c r="A4958"/>
      <c r="B4958"/>
      <c r="C4958"/>
      <c r="D4958"/>
      <c r="E4958" s="17"/>
      <c r="G4958" s="5"/>
      <c r="H4958" s="6"/>
      <c r="I4958" s="5"/>
      <c r="J4958" s="6"/>
      <c r="K4958" s="5"/>
    </row>
    <row r="4959" spans="1:11" x14ac:dyDescent="0.35">
      <c r="A4959"/>
      <c r="B4959"/>
      <c r="C4959"/>
      <c r="D4959"/>
      <c r="E4959" s="17"/>
      <c r="G4959" s="5"/>
      <c r="H4959" s="6"/>
      <c r="I4959" s="5"/>
      <c r="J4959" s="6"/>
      <c r="K4959" s="5"/>
    </row>
    <row r="4960" spans="1:11" x14ac:dyDescent="0.35">
      <c r="A4960"/>
      <c r="B4960"/>
      <c r="C4960"/>
      <c r="D4960"/>
      <c r="E4960" s="17"/>
      <c r="G4960" s="5"/>
      <c r="H4960" s="6"/>
      <c r="I4960" s="5"/>
      <c r="J4960" s="6"/>
      <c r="K4960" s="5"/>
    </row>
    <row r="4961" spans="1:11" x14ac:dyDescent="0.35">
      <c r="A4961"/>
      <c r="B4961"/>
      <c r="C4961"/>
      <c r="D4961"/>
      <c r="E4961" s="17"/>
      <c r="G4961" s="5"/>
      <c r="H4961" s="6"/>
      <c r="I4961" s="5"/>
      <c r="J4961" s="6"/>
      <c r="K4961" s="5"/>
    </row>
    <row r="4962" spans="1:11" x14ac:dyDescent="0.35">
      <c r="A4962"/>
      <c r="B4962"/>
      <c r="C4962"/>
      <c r="D4962"/>
      <c r="E4962" s="17"/>
      <c r="G4962" s="5"/>
      <c r="H4962" s="6"/>
      <c r="I4962" s="5"/>
      <c r="J4962" s="6"/>
      <c r="K4962" s="5"/>
    </row>
    <row r="4963" spans="1:11" x14ac:dyDescent="0.35">
      <c r="A4963"/>
      <c r="B4963"/>
      <c r="C4963"/>
      <c r="D4963"/>
      <c r="E4963" s="17"/>
      <c r="G4963" s="5"/>
      <c r="H4963" s="6"/>
      <c r="I4963" s="5"/>
      <c r="J4963" s="6"/>
      <c r="K4963" s="5"/>
    </row>
    <row r="4964" spans="1:11" x14ac:dyDescent="0.35">
      <c r="A4964"/>
      <c r="B4964"/>
      <c r="C4964"/>
      <c r="D4964"/>
      <c r="E4964" s="17"/>
      <c r="G4964" s="5"/>
      <c r="H4964" s="6"/>
      <c r="I4964" s="5"/>
      <c r="J4964" s="6"/>
      <c r="K4964" s="5"/>
    </row>
    <row r="4965" spans="1:11" x14ac:dyDescent="0.35">
      <c r="A4965"/>
      <c r="B4965"/>
      <c r="C4965"/>
      <c r="D4965"/>
      <c r="E4965" s="17"/>
      <c r="G4965" s="5"/>
      <c r="H4965" s="6"/>
      <c r="I4965" s="5"/>
      <c r="J4965" s="6"/>
      <c r="K4965" s="5"/>
    </row>
    <row r="4966" spans="1:11" x14ac:dyDescent="0.35">
      <c r="A4966"/>
      <c r="B4966"/>
      <c r="C4966"/>
      <c r="D4966"/>
      <c r="E4966" s="17"/>
      <c r="G4966" s="5"/>
      <c r="H4966" s="6"/>
      <c r="I4966" s="5"/>
      <c r="J4966" s="6"/>
      <c r="K4966" s="5"/>
    </row>
    <row r="4967" spans="1:11" x14ac:dyDescent="0.35">
      <c r="A4967"/>
      <c r="B4967"/>
      <c r="C4967"/>
      <c r="D4967"/>
      <c r="E4967" s="17"/>
      <c r="G4967" s="5"/>
      <c r="H4967" s="6"/>
      <c r="I4967" s="5"/>
      <c r="J4967" s="6"/>
      <c r="K4967" s="5"/>
    </row>
    <row r="4968" spans="1:11" x14ac:dyDescent="0.35">
      <c r="A4968"/>
      <c r="B4968"/>
      <c r="C4968"/>
      <c r="D4968"/>
      <c r="E4968" s="17"/>
      <c r="G4968" s="5"/>
      <c r="H4968" s="6"/>
      <c r="I4968" s="5"/>
      <c r="J4968" s="6"/>
      <c r="K4968" s="5"/>
    </row>
    <row r="4969" spans="1:11" x14ac:dyDescent="0.35">
      <c r="A4969"/>
      <c r="B4969"/>
      <c r="C4969"/>
      <c r="D4969"/>
      <c r="E4969" s="17"/>
      <c r="G4969" s="5"/>
      <c r="H4969" s="6"/>
      <c r="I4969" s="5"/>
      <c r="J4969" s="6"/>
      <c r="K4969" s="5"/>
    </row>
    <row r="4970" spans="1:11" x14ac:dyDescent="0.35">
      <c r="A4970"/>
      <c r="B4970"/>
      <c r="C4970"/>
      <c r="D4970"/>
      <c r="E4970" s="17"/>
      <c r="G4970" s="5"/>
      <c r="H4970" s="6"/>
      <c r="I4970" s="5"/>
      <c r="J4970" s="6"/>
      <c r="K4970" s="5"/>
    </row>
    <row r="4971" spans="1:11" x14ac:dyDescent="0.35">
      <c r="A4971"/>
      <c r="B4971"/>
      <c r="C4971"/>
      <c r="D4971"/>
      <c r="E4971" s="17"/>
      <c r="G4971" s="5"/>
      <c r="H4971" s="6"/>
      <c r="I4971" s="5"/>
      <c r="J4971" s="6"/>
      <c r="K4971" s="5"/>
    </row>
    <row r="4972" spans="1:11" x14ac:dyDescent="0.35">
      <c r="A4972"/>
      <c r="B4972"/>
      <c r="C4972"/>
      <c r="D4972"/>
      <c r="E4972" s="17"/>
      <c r="G4972" s="5"/>
      <c r="H4972" s="6"/>
      <c r="I4972" s="5"/>
      <c r="J4972" s="6"/>
      <c r="K4972" s="5"/>
    </row>
    <row r="4973" spans="1:11" x14ac:dyDescent="0.35">
      <c r="A4973"/>
      <c r="B4973"/>
      <c r="C4973"/>
      <c r="D4973"/>
      <c r="E4973" s="17"/>
      <c r="G4973" s="5"/>
      <c r="H4973" s="6"/>
      <c r="I4973" s="5"/>
      <c r="J4973" s="6"/>
      <c r="K4973" s="5"/>
    </row>
    <row r="4974" spans="1:11" x14ac:dyDescent="0.35">
      <c r="A4974"/>
      <c r="B4974"/>
      <c r="C4974"/>
      <c r="D4974"/>
      <c r="E4974" s="17"/>
      <c r="G4974" s="5"/>
      <c r="H4974" s="6"/>
      <c r="I4974" s="5"/>
      <c r="J4974" s="6"/>
      <c r="K4974" s="5"/>
    </row>
    <row r="4975" spans="1:11" x14ac:dyDescent="0.35">
      <c r="A4975"/>
      <c r="B4975"/>
      <c r="C4975"/>
      <c r="D4975"/>
      <c r="E4975" s="17"/>
      <c r="G4975" s="5"/>
      <c r="H4975" s="6"/>
      <c r="I4975" s="5"/>
      <c r="J4975" s="6"/>
      <c r="K4975" s="5"/>
    </row>
    <row r="4976" spans="1:11" x14ac:dyDescent="0.35">
      <c r="A4976"/>
      <c r="B4976"/>
      <c r="C4976"/>
      <c r="D4976"/>
      <c r="E4976" s="17"/>
      <c r="G4976" s="7"/>
      <c r="H4976" s="8"/>
      <c r="I4976" s="5"/>
      <c r="J4976" s="8"/>
      <c r="K4976" s="7"/>
    </row>
    <row r="4977" spans="1:11" x14ac:dyDescent="0.35">
      <c r="A4977"/>
      <c r="B4977"/>
      <c r="C4977"/>
      <c r="D4977"/>
      <c r="E4977" s="17"/>
      <c r="G4977" s="5"/>
      <c r="H4977" s="6"/>
      <c r="I4977" s="5"/>
      <c r="J4977" s="6"/>
      <c r="K4977" s="5"/>
    </row>
    <row r="4978" spans="1:11" x14ac:dyDescent="0.35">
      <c r="A4978"/>
      <c r="B4978"/>
      <c r="C4978"/>
      <c r="D4978"/>
      <c r="E4978" s="17"/>
      <c r="G4978" s="5"/>
      <c r="H4978" s="6"/>
      <c r="I4978" s="5"/>
      <c r="J4978" s="6"/>
      <c r="K4978" s="5"/>
    </row>
    <row r="4979" spans="1:11" x14ac:dyDescent="0.35">
      <c r="A4979"/>
      <c r="B4979"/>
      <c r="C4979"/>
      <c r="D4979"/>
      <c r="E4979" s="17"/>
      <c r="G4979" s="5"/>
      <c r="H4979" s="6"/>
      <c r="I4979" s="5"/>
      <c r="J4979" s="6"/>
      <c r="K4979" s="5"/>
    </row>
    <row r="4980" spans="1:11" x14ac:dyDescent="0.35">
      <c r="A4980"/>
      <c r="B4980"/>
      <c r="C4980"/>
      <c r="D4980"/>
      <c r="E4980" s="17"/>
      <c r="G4980" s="5"/>
      <c r="H4980" s="6"/>
      <c r="I4980" s="5"/>
      <c r="J4980" s="6"/>
      <c r="K4980" s="5"/>
    </row>
    <row r="4981" spans="1:11" x14ac:dyDescent="0.35">
      <c r="A4981"/>
      <c r="B4981"/>
      <c r="C4981"/>
      <c r="D4981"/>
      <c r="E4981" s="17"/>
      <c r="G4981" s="5"/>
      <c r="H4981" s="6"/>
      <c r="I4981" s="5"/>
      <c r="J4981" s="6"/>
      <c r="K4981" s="5"/>
    </row>
    <row r="4982" spans="1:11" x14ac:dyDescent="0.35">
      <c r="A4982"/>
      <c r="B4982"/>
      <c r="C4982"/>
      <c r="D4982"/>
      <c r="E4982" s="17"/>
      <c r="G4982" s="5"/>
      <c r="H4982" s="6"/>
      <c r="I4982" s="5"/>
      <c r="J4982" s="6"/>
      <c r="K4982" s="5"/>
    </row>
    <row r="4983" spans="1:11" x14ac:dyDescent="0.35">
      <c r="A4983"/>
      <c r="B4983"/>
      <c r="C4983"/>
      <c r="D4983"/>
      <c r="E4983" s="17"/>
      <c r="G4983" s="5"/>
      <c r="H4983" s="6"/>
      <c r="I4983" s="5"/>
      <c r="J4983" s="6"/>
      <c r="K4983" s="5"/>
    </row>
    <row r="4984" spans="1:11" x14ac:dyDescent="0.35">
      <c r="A4984"/>
      <c r="B4984"/>
      <c r="C4984"/>
      <c r="D4984"/>
      <c r="E4984" s="17"/>
      <c r="G4984" s="5"/>
      <c r="H4984" s="6"/>
      <c r="I4984" s="5"/>
      <c r="J4984" s="6"/>
      <c r="K4984" s="5"/>
    </row>
    <row r="4985" spans="1:11" x14ac:dyDescent="0.35">
      <c r="A4985"/>
      <c r="B4985"/>
      <c r="C4985"/>
      <c r="D4985"/>
      <c r="E4985" s="17"/>
      <c r="G4985" s="7"/>
      <c r="H4985" s="8"/>
      <c r="I4985" s="5"/>
      <c r="J4985" s="8"/>
      <c r="K4985" s="7"/>
    </row>
    <row r="4986" spans="1:11" x14ac:dyDescent="0.35">
      <c r="A4986"/>
      <c r="B4986"/>
      <c r="C4986"/>
      <c r="D4986"/>
      <c r="E4986" s="17"/>
      <c r="G4986" s="5"/>
      <c r="H4986" s="6"/>
      <c r="I4986" s="5"/>
      <c r="J4986" s="6"/>
      <c r="K4986" s="5"/>
    </row>
    <row r="4987" spans="1:11" x14ac:dyDescent="0.35">
      <c r="A4987"/>
      <c r="B4987"/>
      <c r="C4987"/>
      <c r="D4987"/>
      <c r="E4987" s="17"/>
      <c r="G4987" s="5"/>
      <c r="H4987" s="6"/>
      <c r="I4987" s="5"/>
      <c r="J4987" s="6"/>
      <c r="K4987" s="5"/>
    </row>
    <row r="4988" spans="1:11" x14ac:dyDescent="0.35">
      <c r="A4988"/>
      <c r="B4988"/>
      <c r="C4988"/>
      <c r="D4988"/>
      <c r="E4988" s="17"/>
      <c r="G4988" s="5"/>
      <c r="H4988" s="6"/>
      <c r="I4988" s="5"/>
      <c r="J4988" s="6"/>
      <c r="K4988" s="5"/>
    </row>
    <row r="4989" spans="1:11" x14ac:dyDescent="0.35">
      <c r="A4989"/>
      <c r="B4989"/>
      <c r="C4989"/>
      <c r="D4989"/>
      <c r="E4989" s="17"/>
      <c r="G4989" s="5"/>
      <c r="H4989" s="6"/>
      <c r="I4989" s="5"/>
      <c r="J4989" s="6"/>
      <c r="K4989" s="5"/>
    </row>
    <row r="4990" spans="1:11" x14ac:dyDescent="0.35">
      <c r="A4990"/>
      <c r="B4990"/>
      <c r="C4990"/>
      <c r="D4990"/>
      <c r="E4990" s="17"/>
      <c r="G4990" s="5"/>
      <c r="H4990" s="6"/>
      <c r="I4990" s="5"/>
      <c r="J4990" s="6"/>
      <c r="K4990" s="5"/>
    </row>
    <row r="4991" spans="1:11" x14ac:dyDescent="0.35">
      <c r="A4991"/>
      <c r="B4991"/>
      <c r="C4991"/>
      <c r="D4991"/>
      <c r="E4991" s="17"/>
      <c r="G4991" s="5"/>
      <c r="H4991" s="6"/>
      <c r="I4991" s="5"/>
      <c r="J4991" s="6"/>
      <c r="K4991" s="5"/>
    </row>
    <row r="4992" spans="1:11" x14ac:dyDescent="0.35">
      <c r="A4992"/>
      <c r="B4992"/>
      <c r="C4992"/>
      <c r="D4992"/>
      <c r="E4992" s="17"/>
      <c r="G4992" s="5"/>
      <c r="H4992" s="6"/>
      <c r="I4992" s="5"/>
      <c r="J4992" s="6"/>
      <c r="K4992" s="5"/>
    </row>
    <row r="4993" spans="1:11" x14ac:dyDescent="0.35">
      <c r="A4993"/>
      <c r="B4993"/>
      <c r="C4993"/>
      <c r="D4993"/>
      <c r="E4993" s="17"/>
      <c r="G4993" s="5"/>
      <c r="H4993" s="6"/>
      <c r="I4993" s="5"/>
      <c r="J4993" s="6"/>
      <c r="K4993" s="5"/>
    </row>
    <row r="4994" spans="1:11" x14ac:dyDescent="0.35">
      <c r="A4994"/>
      <c r="B4994"/>
      <c r="C4994"/>
      <c r="D4994"/>
      <c r="E4994" s="17"/>
      <c r="G4994" s="5"/>
      <c r="H4994" s="6"/>
      <c r="I4994" s="5"/>
      <c r="J4994" s="6"/>
      <c r="K4994" s="5"/>
    </row>
    <row r="4995" spans="1:11" x14ac:dyDescent="0.35">
      <c r="A4995"/>
      <c r="B4995"/>
      <c r="C4995"/>
      <c r="D4995"/>
      <c r="E4995" s="17"/>
      <c r="G4995" s="5"/>
      <c r="H4995" s="6"/>
      <c r="I4995" s="5"/>
      <c r="J4995" s="6"/>
      <c r="K4995" s="5"/>
    </row>
    <row r="4996" spans="1:11" x14ac:dyDescent="0.35">
      <c r="A4996"/>
      <c r="B4996"/>
      <c r="C4996"/>
      <c r="D4996"/>
      <c r="E4996" s="17"/>
      <c r="G4996" s="5"/>
      <c r="H4996" s="6"/>
      <c r="I4996" s="5"/>
      <c r="J4996" s="6"/>
      <c r="K4996" s="5"/>
    </row>
    <row r="4997" spans="1:11" x14ac:dyDescent="0.35">
      <c r="A4997"/>
      <c r="B4997"/>
      <c r="C4997"/>
      <c r="D4997"/>
      <c r="E4997" s="17"/>
      <c r="G4997" s="5"/>
      <c r="H4997" s="6"/>
      <c r="I4997" s="5"/>
      <c r="J4997" s="6"/>
      <c r="K4997" s="5"/>
    </row>
    <row r="4998" spans="1:11" x14ac:dyDescent="0.35">
      <c r="A4998"/>
      <c r="B4998"/>
      <c r="C4998"/>
      <c r="D4998"/>
      <c r="E4998" s="17"/>
      <c r="G4998" s="5"/>
      <c r="H4998" s="6"/>
      <c r="I4998" s="5"/>
      <c r="J4998" s="6"/>
      <c r="K4998" s="5"/>
    </row>
    <row r="4999" spans="1:11" x14ac:dyDescent="0.35">
      <c r="A4999"/>
      <c r="B4999"/>
      <c r="C4999"/>
      <c r="D4999"/>
      <c r="E4999" s="17"/>
      <c r="G4999" s="5"/>
      <c r="H4999" s="6"/>
      <c r="I4999" s="5"/>
      <c r="J4999" s="6"/>
      <c r="K4999" s="5"/>
    </row>
    <row r="5000" spans="1:11" x14ac:dyDescent="0.35">
      <c r="A5000"/>
      <c r="B5000"/>
      <c r="C5000"/>
      <c r="D5000"/>
      <c r="E5000" s="17"/>
      <c r="G5000" s="5"/>
      <c r="H5000" s="6"/>
      <c r="I5000" s="5"/>
      <c r="J5000" s="6"/>
      <c r="K5000" s="5"/>
    </row>
    <row r="5001" spans="1:11" x14ac:dyDescent="0.35">
      <c r="A5001"/>
      <c r="B5001"/>
      <c r="C5001"/>
      <c r="D5001"/>
      <c r="E5001" s="17"/>
      <c r="G5001" s="5"/>
      <c r="H5001" s="6"/>
      <c r="I5001" s="5"/>
      <c r="J5001" s="6"/>
      <c r="K5001" s="5"/>
    </row>
    <row r="5002" spans="1:11" x14ac:dyDescent="0.35">
      <c r="A5002"/>
      <c r="B5002"/>
      <c r="C5002"/>
      <c r="D5002"/>
      <c r="E5002" s="17"/>
      <c r="G5002" s="5"/>
      <c r="H5002" s="6"/>
      <c r="I5002" s="5"/>
      <c r="J5002" s="6"/>
      <c r="K5002" s="5"/>
    </row>
    <row r="5003" spans="1:11" x14ac:dyDescent="0.35">
      <c r="A5003"/>
      <c r="B5003"/>
      <c r="C5003"/>
      <c r="D5003"/>
      <c r="E5003" s="17"/>
      <c r="G5003" s="5"/>
      <c r="H5003" s="6"/>
      <c r="I5003" s="5"/>
      <c r="J5003" s="6"/>
      <c r="K5003" s="5"/>
    </row>
    <row r="5004" spans="1:11" x14ac:dyDescent="0.35">
      <c r="A5004"/>
      <c r="B5004"/>
      <c r="C5004"/>
      <c r="D5004"/>
      <c r="E5004" s="17"/>
      <c r="G5004" s="5"/>
      <c r="H5004" s="6"/>
      <c r="I5004" s="5"/>
      <c r="J5004" s="6"/>
      <c r="K5004" s="5"/>
    </row>
    <row r="5005" spans="1:11" x14ac:dyDescent="0.35">
      <c r="A5005"/>
      <c r="B5005"/>
      <c r="C5005"/>
      <c r="D5005"/>
      <c r="E5005" s="17"/>
      <c r="G5005" s="5"/>
      <c r="H5005" s="6"/>
      <c r="I5005" s="5"/>
      <c r="J5005" s="6"/>
      <c r="K5005" s="5"/>
    </row>
    <row r="5006" spans="1:11" x14ac:dyDescent="0.35">
      <c r="A5006"/>
      <c r="B5006"/>
      <c r="C5006"/>
      <c r="D5006"/>
      <c r="E5006" s="17"/>
      <c r="G5006" s="5"/>
      <c r="H5006" s="6"/>
      <c r="I5006" s="5"/>
      <c r="J5006" s="6"/>
      <c r="K5006" s="5"/>
    </row>
    <row r="5007" spans="1:11" x14ac:dyDescent="0.35">
      <c r="A5007"/>
      <c r="B5007"/>
      <c r="C5007"/>
      <c r="D5007"/>
      <c r="E5007" s="17"/>
      <c r="G5007" s="5"/>
      <c r="H5007" s="6"/>
      <c r="I5007" s="5"/>
      <c r="J5007" s="6"/>
      <c r="K5007" s="5"/>
    </row>
    <row r="5008" spans="1:11" x14ac:dyDescent="0.35">
      <c r="A5008"/>
      <c r="B5008"/>
      <c r="C5008"/>
      <c r="D5008"/>
      <c r="E5008" s="17"/>
      <c r="G5008" s="5"/>
      <c r="H5008" s="6"/>
      <c r="I5008" s="5"/>
      <c r="J5008" s="6"/>
      <c r="K5008" s="5"/>
    </row>
    <row r="5009" spans="1:11" x14ac:dyDescent="0.35">
      <c r="A5009"/>
      <c r="B5009"/>
      <c r="C5009"/>
      <c r="D5009"/>
      <c r="E5009" s="17"/>
      <c r="G5009" s="5"/>
      <c r="H5009" s="6"/>
      <c r="I5009" s="5"/>
      <c r="J5009" s="6"/>
      <c r="K5009" s="5"/>
    </row>
    <row r="5010" spans="1:11" x14ac:dyDescent="0.35">
      <c r="A5010"/>
      <c r="B5010"/>
      <c r="C5010"/>
      <c r="D5010"/>
      <c r="E5010" s="17"/>
      <c r="G5010" s="5"/>
      <c r="H5010" s="6"/>
      <c r="I5010" s="5"/>
      <c r="J5010" s="6"/>
      <c r="K5010" s="5"/>
    </row>
    <row r="5011" spans="1:11" x14ac:dyDescent="0.35">
      <c r="A5011"/>
      <c r="B5011"/>
      <c r="C5011"/>
      <c r="D5011"/>
      <c r="E5011" s="17"/>
      <c r="G5011" s="5"/>
      <c r="H5011" s="6"/>
      <c r="I5011" s="5"/>
      <c r="J5011" s="6"/>
      <c r="K5011" s="5"/>
    </row>
    <row r="5012" spans="1:11" x14ac:dyDescent="0.35">
      <c r="A5012"/>
      <c r="B5012"/>
      <c r="C5012"/>
      <c r="D5012"/>
      <c r="E5012" s="17"/>
      <c r="G5012" s="5"/>
      <c r="H5012" s="6"/>
      <c r="I5012" s="5"/>
      <c r="J5012" s="6"/>
      <c r="K5012" s="5"/>
    </row>
    <row r="5013" spans="1:11" x14ac:dyDescent="0.35">
      <c r="A5013"/>
      <c r="B5013"/>
      <c r="C5013"/>
      <c r="D5013"/>
      <c r="E5013" s="17"/>
      <c r="G5013" s="5"/>
      <c r="H5013" s="6"/>
      <c r="I5013" s="5"/>
      <c r="J5013" s="6"/>
      <c r="K5013" s="5"/>
    </row>
    <row r="5014" spans="1:11" x14ac:dyDescent="0.35">
      <c r="A5014"/>
      <c r="B5014"/>
      <c r="C5014"/>
      <c r="D5014"/>
      <c r="E5014" s="17"/>
      <c r="G5014" s="5"/>
      <c r="H5014" s="6"/>
      <c r="I5014" s="5"/>
      <c r="J5014" s="6"/>
      <c r="K5014" s="5"/>
    </row>
    <row r="5015" spans="1:11" x14ac:dyDescent="0.35">
      <c r="A5015"/>
      <c r="B5015"/>
      <c r="C5015"/>
      <c r="D5015"/>
      <c r="E5015" s="17"/>
      <c r="G5015" s="5"/>
      <c r="H5015" s="6"/>
      <c r="I5015" s="5"/>
      <c r="J5015" s="6"/>
      <c r="K5015" s="5"/>
    </row>
    <row r="5016" spans="1:11" x14ac:dyDescent="0.35">
      <c r="A5016"/>
      <c r="B5016"/>
      <c r="C5016"/>
      <c r="D5016"/>
      <c r="E5016" s="17"/>
      <c r="G5016" s="5"/>
      <c r="H5016" s="6"/>
      <c r="I5016" s="5"/>
      <c r="J5016" s="6"/>
      <c r="K5016" s="5"/>
    </row>
    <row r="5017" spans="1:11" x14ac:dyDescent="0.35">
      <c r="A5017"/>
      <c r="B5017"/>
      <c r="C5017"/>
      <c r="D5017"/>
      <c r="E5017" s="17"/>
      <c r="G5017" s="5"/>
      <c r="H5017" s="6"/>
      <c r="I5017" s="5"/>
      <c r="J5017" s="6"/>
      <c r="K5017" s="5"/>
    </row>
    <row r="5018" spans="1:11" x14ac:dyDescent="0.35">
      <c r="A5018"/>
      <c r="B5018"/>
      <c r="C5018"/>
      <c r="D5018"/>
      <c r="E5018" s="17"/>
      <c r="G5018" s="5"/>
      <c r="H5018" s="6"/>
      <c r="I5018" s="5"/>
      <c r="J5018" s="6"/>
      <c r="K5018" s="5"/>
    </row>
    <row r="5019" spans="1:11" x14ac:dyDescent="0.35">
      <c r="A5019"/>
      <c r="B5019"/>
      <c r="C5019"/>
      <c r="D5019"/>
      <c r="E5019" s="17"/>
      <c r="G5019" s="5"/>
      <c r="H5019" s="6"/>
      <c r="I5019" s="5"/>
      <c r="J5019" s="6"/>
      <c r="K5019" s="5"/>
    </row>
    <row r="5020" spans="1:11" x14ac:dyDescent="0.35">
      <c r="A5020"/>
      <c r="B5020"/>
      <c r="C5020"/>
      <c r="D5020"/>
      <c r="E5020" s="17"/>
      <c r="G5020" s="5"/>
      <c r="H5020" s="6"/>
      <c r="I5020" s="5"/>
      <c r="J5020" s="6"/>
      <c r="K5020" s="5"/>
    </row>
    <row r="5021" spans="1:11" x14ac:dyDescent="0.35">
      <c r="A5021"/>
      <c r="B5021"/>
      <c r="C5021"/>
      <c r="D5021"/>
      <c r="E5021" s="17"/>
      <c r="G5021" s="5"/>
      <c r="H5021" s="6"/>
      <c r="I5021" s="5"/>
      <c r="J5021" s="6"/>
      <c r="K5021" s="5"/>
    </row>
    <row r="5022" spans="1:11" x14ac:dyDescent="0.35">
      <c r="A5022"/>
      <c r="B5022"/>
      <c r="C5022"/>
      <c r="D5022"/>
      <c r="E5022" s="17"/>
      <c r="G5022" s="5"/>
      <c r="H5022" s="6"/>
      <c r="I5022" s="5"/>
      <c r="J5022" s="6"/>
      <c r="K5022" s="5"/>
    </row>
    <row r="5023" spans="1:11" x14ac:dyDescent="0.35">
      <c r="A5023"/>
      <c r="B5023"/>
      <c r="C5023"/>
      <c r="D5023"/>
      <c r="E5023" s="17"/>
      <c r="G5023" s="5"/>
      <c r="H5023" s="6"/>
      <c r="I5023" s="5"/>
      <c r="J5023" s="6"/>
      <c r="K5023" s="5"/>
    </row>
    <row r="5024" spans="1:11" x14ac:dyDescent="0.35">
      <c r="A5024"/>
      <c r="B5024"/>
      <c r="C5024"/>
      <c r="D5024"/>
      <c r="E5024" s="17"/>
      <c r="G5024" s="5"/>
      <c r="H5024" s="6"/>
      <c r="I5024" s="5"/>
      <c r="J5024" s="6"/>
      <c r="K5024" s="5"/>
    </row>
    <row r="5025" spans="1:11" x14ac:dyDescent="0.35">
      <c r="A5025"/>
      <c r="B5025"/>
      <c r="C5025"/>
      <c r="D5025"/>
      <c r="E5025" s="17"/>
      <c r="G5025" s="5"/>
      <c r="H5025" s="6"/>
      <c r="I5025" s="5"/>
      <c r="J5025" s="6"/>
      <c r="K5025" s="5"/>
    </row>
    <row r="5026" spans="1:11" x14ac:dyDescent="0.35">
      <c r="A5026"/>
      <c r="B5026"/>
      <c r="C5026"/>
      <c r="D5026"/>
      <c r="E5026" s="17"/>
      <c r="G5026" s="5"/>
      <c r="H5026" s="6"/>
      <c r="I5026" s="5"/>
      <c r="J5026" s="6"/>
      <c r="K5026" s="5"/>
    </row>
    <row r="5027" spans="1:11" x14ac:dyDescent="0.35">
      <c r="A5027"/>
      <c r="B5027"/>
      <c r="C5027"/>
      <c r="D5027"/>
      <c r="E5027" s="17"/>
      <c r="G5027" s="5"/>
      <c r="H5027" s="6"/>
      <c r="I5027" s="5"/>
      <c r="J5027" s="6"/>
      <c r="K5027" s="5"/>
    </row>
    <row r="5028" spans="1:11" x14ac:dyDescent="0.35">
      <c r="A5028"/>
      <c r="B5028"/>
      <c r="C5028"/>
      <c r="D5028"/>
      <c r="E5028" s="17"/>
      <c r="G5028" s="5"/>
      <c r="H5028" s="6"/>
      <c r="I5028" s="5"/>
      <c r="J5028" s="6"/>
      <c r="K5028" s="5"/>
    </row>
    <row r="5029" spans="1:11" x14ac:dyDescent="0.35">
      <c r="A5029"/>
      <c r="B5029"/>
      <c r="C5029"/>
      <c r="D5029"/>
      <c r="E5029" s="17"/>
      <c r="G5029" s="5"/>
      <c r="H5029" s="6"/>
      <c r="I5029" s="5"/>
      <c r="J5029" s="6"/>
      <c r="K5029" s="5"/>
    </row>
    <row r="5030" spans="1:11" x14ac:dyDescent="0.35">
      <c r="A5030"/>
      <c r="B5030"/>
      <c r="C5030"/>
      <c r="D5030"/>
      <c r="E5030" s="17"/>
      <c r="G5030" s="5"/>
      <c r="H5030" s="6"/>
      <c r="I5030" s="5"/>
      <c r="J5030" s="6"/>
      <c r="K5030" s="5"/>
    </row>
    <row r="5031" spans="1:11" x14ac:dyDescent="0.35">
      <c r="A5031"/>
      <c r="B5031"/>
      <c r="C5031"/>
      <c r="D5031"/>
      <c r="E5031" s="17"/>
      <c r="G5031" s="5"/>
      <c r="H5031" s="6"/>
      <c r="I5031" s="5"/>
      <c r="J5031" s="6"/>
      <c r="K5031" s="5"/>
    </row>
    <row r="5032" spans="1:11" x14ac:dyDescent="0.35">
      <c r="A5032"/>
      <c r="B5032"/>
      <c r="C5032"/>
      <c r="D5032"/>
      <c r="E5032" s="17"/>
      <c r="G5032" s="5"/>
      <c r="H5032" s="6"/>
      <c r="I5032" s="5"/>
      <c r="J5032" s="6"/>
      <c r="K5032" s="5"/>
    </row>
    <row r="5033" spans="1:11" x14ac:dyDescent="0.35">
      <c r="A5033"/>
      <c r="B5033"/>
      <c r="C5033"/>
      <c r="D5033"/>
      <c r="E5033" s="17"/>
      <c r="G5033" s="5"/>
      <c r="H5033" s="6"/>
      <c r="I5033" s="5"/>
      <c r="J5033" s="6"/>
      <c r="K5033" s="5"/>
    </row>
    <row r="5034" spans="1:11" x14ac:dyDescent="0.35">
      <c r="A5034"/>
      <c r="B5034"/>
      <c r="C5034"/>
      <c r="D5034"/>
      <c r="E5034" s="17"/>
      <c r="G5034" s="5"/>
      <c r="H5034" s="6"/>
      <c r="I5034" s="5"/>
      <c r="J5034" s="6"/>
      <c r="K5034" s="5"/>
    </row>
    <row r="5035" spans="1:11" x14ac:dyDescent="0.35">
      <c r="A5035"/>
      <c r="B5035"/>
      <c r="C5035"/>
      <c r="D5035"/>
      <c r="E5035" s="17"/>
      <c r="G5035" s="5"/>
      <c r="H5035" s="6"/>
      <c r="I5035" s="5"/>
      <c r="J5035" s="6"/>
      <c r="K5035" s="5"/>
    </row>
    <row r="5036" spans="1:11" x14ac:dyDescent="0.35">
      <c r="A5036"/>
      <c r="B5036"/>
      <c r="C5036"/>
      <c r="D5036"/>
      <c r="E5036" s="17"/>
      <c r="G5036" s="5"/>
      <c r="H5036" s="6"/>
      <c r="I5036" s="5"/>
      <c r="J5036" s="6"/>
      <c r="K5036" s="5"/>
    </row>
    <row r="5037" spans="1:11" x14ac:dyDescent="0.35">
      <c r="A5037"/>
      <c r="B5037"/>
      <c r="C5037"/>
      <c r="D5037"/>
      <c r="E5037" s="17"/>
      <c r="G5037" s="5"/>
      <c r="H5037" s="6"/>
      <c r="I5037" s="5"/>
      <c r="J5037" s="6"/>
      <c r="K5037" s="5"/>
    </row>
    <row r="5038" spans="1:11" x14ac:dyDescent="0.35">
      <c r="A5038"/>
      <c r="B5038"/>
      <c r="C5038"/>
      <c r="D5038"/>
      <c r="E5038" s="17"/>
      <c r="G5038" s="5"/>
      <c r="H5038" s="6"/>
      <c r="I5038" s="5"/>
      <c r="J5038" s="6"/>
      <c r="K5038" s="5"/>
    </row>
    <row r="5039" spans="1:11" x14ac:dyDescent="0.35">
      <c r="A5039"/>
      <c r="B5039"/>
      <c r="C5039"/>
      <c r="D5039"/>
      <c r="E5039" s="17"/>
      <c r="G5039" s="5"/>
      <c r="H5039" s="6"/>
      <c r="I5039" s="5"/>
      <c r="J5039" s="6"/>
      <c r="K5039" s="5"/>
    </row>
    <row r="5040" spans="1:11" x14ac:dyDescent="0.35">
      <c r="A5040"/>
      <c r="B5040"/>
      <c r="C5040"/>
      <c r="D5040"/>
      <c r="E5040" s="17"/>
      <c r="G5040" s="5"/>
      <c r="H5040" s="6"/>
      <c r="I5040" s="5"/>
      <c r="J5040" s="6"/>
      <c r="K5040" s="5"/>
    </row>
    <row r="5041" spans="1:11" x14ac:dyDescent="0.35">
      <c r="A5041"/>
      <c r="B5041"/>
      <c r="C5041"/>
      <c r="D5041"/>
      <c r="E5041" s="17"/>
      <c r="G5041" s="5"/>
      <c r="H5041" s="6"/>
      <c r="I5041" s="5"/>
      <c r="J5041" s="6"/>
      <c r="K5041" s="5"/>
    </row>
    <row r="5042" spans="1:11" x14ac:dyDescent="0.35">
      <c r="A5042"/>
      <c r="B5042"/>
      <c r="C5042"/>
      <c r="D5042"/>
      <c r="E5042" s="17"/>
      <c r="G5042" s="5"/>
      <c r="H5042" s="6"/>
      <c r="I5042" s="5"/>
      <c r="J5042" s="6"/>
      <c r="K5042" s="5"/>
    </row>
    <row r="5043" spans="1:11" x14ac:dyDescent="0.35">
      <c r="A5043"/>
      <c r="B5043"/>
      <c r="C5043"/>
      <c r="D5043"/>
      <c r="E5043" s="17"/>
      <c r="G5043" s="5"/>
      <c r="H5043" s="6"/>
      <c r="I5043" s="5"/>
      <c r="J5043" s="6"/>
      <c r="K5043" s="5"/>
    </row>
    <row r="5044" spans="1:11" x14ac:dyDescent="0.35">
      <c r="A5044"/>
      <c r="B5044"/>
      <c r="C5044"/>
      <c r="D5044"/>
      <c r="E5044" s="17"/>
      <c r="G5044" s="5"/>
      <c r="H5044" s="6"/>
      <c r="I5044" s="5"/>
      <c r="J5044" s="6"/>
      <c r="K5044" s="5"/>
    </row>
    <row r="5045" spans="1:11" x14ac:dyDescent="0.35">
      <c r="A5045"/>
      <c r="B5045"/>
      <c r="C5045"/>
      <c r="D5045"/>
      <c r="E5045" s="17"/>
      <c r="G5045" s="5"/>
      <c r="H5045" s="6"/>
      <c r="I5045" s="5"/>
      <c r="J5045" s="6"/>
      <c r="K5045" s="5"/>
    </row>
    <row r="5046" spans="1:11" x14ac:dyDescent="0.35">
      <c r="A5046"/>
      <c r="B5046"/>
      <c r="C5046"/>
      <c r="D5046"/>
      <c r="E5046" s="17"/>
      <c r="G5046" s="5"/>
      <c r="H5046" s="6"/>
      <c r="I5046" s="5"/>
      <c r="J5046" s="6"/>
      <c r="K5046" s="5"/>
    </row>
    <row r="5047" spans="1:11" x14ac:dyDescent="0.35">
      <c r="A5047"/>
      <c r="B5047"/>
      <c r="C5047"/>
      <c r="D5047"/>
      <c r="E5047" s="17"/>
      <c r="G5047" s="5"/>
      <c r="H5047" s="6"/>
      <c r="I5047" s="5"/>
      <c r="J5047" s="6"/>
      <c r="K5047" s="5"/>
    </row>
    <row r="5048" spans="1:11" x14ac:dyDescent="0.35">
      <c r="A5048"/>
      <c r="B5048"/>
      <c r="C5048"/>
      <c r="D5048"/>
      <c r="E5048" s="17"/>
      <c r="G5048" s="5"/>
      <c r="H5048" s="6"/>
      <c r="I5048" s="5"/>
      <c r="J5048" s="6"/>
      <c r="K5048" s="5"/>
    </row>
    <row r="5049" spans="1:11" x14ac:dyDescent="0.35">
      <c r="A5049"/>
      <c r="B5049"/>
      <c r="C5049"/>
      <c r="D5049"/>
      <c r="E5049" s="17"/>
      <c r="G5049" s="5"/>
      <c r="H5049" s="6"/>
      <c r="I5049" s="5"/>
      <c r="J5049" s="6"/>
      <c r="K5049" s="5"/>
    </row>
    <row r="5050" spans="1:11" x14ac:dyDescent="0.35">
      <c r="A5050"/>
      <c r="B5050"/>
      <c r="C5050"/>
      <c r="D5050"/>
      <c r="E5050" s="17"/>
      <c r="G5050" s="5"/>
      <c r="H5050" s="6"/>
      <c r="I5050" s="5"/>
      <c r="J5050" s="6"/>
      <c r="K5050" s="5"/>
    </row>
    <row r="5051" spans="1:11" x14ac:dyDescent="0.35">
      <c r="A5051"/>
      <c r="B5051"/>
      <c r="C5051"/>
      <c r="D5051"/>
      <c r="E5051" s="17"/>
      <c r="G5051" s="5"/>
      <c r="H5051" s="6"/>
      <c r="I5051" s="5"/>
      <c r="J5051" s="6"/>
      <c r="K5051" s="5"/>
    </row>
    <row r="5052" spans="1:11" x14ac:dyDescent="0.35">
      <c r="A5052"/>
      <c r="B5052"/>
      <c r="C5052"/>
      <c r="D5052"/>
      <c r="E5052" s="17"/>
      <c r="G5052" s="5"/>
      <c r="H5052" s="6"/>
      <c r="I5052" s="5"/>
      <c r="J5052" s="6"/>
      <c r="K5052" s="5"/>
    </row>
    <row r="5053" spans="1:11" x14ac:dyDescent="0.35">
      <c r="A5053"/>
      <c r="B5053"/>
      <c r="C5053"/>
      <c r="D5053"/>
      <c r="E5053" s="17"/>
      <c r="G5053" s="5"/>
      <c r="H5053" s="6"/>
      <c r="I5053" s="5"/>
      <c r="J5053" s="6"/>
      <c r="K5053" s="5"/>
    </row>
    <row r="5054" spans="1:11" x14ac:dyDescent="0.35">
      <c r="A5054"/>
      <c r="B5054"/>
      <c r="C5054"/>
      <c r="D5054"/>
      <c r="E5054" s="17"/>
      <c r="G5054" s="5"/>
      <c r="H5054" s="6"/>
      <c r="I5054" s="5"/>
      <c r="J5054" s="6"/>
      <c r="K5054" s="5"/>
    </row>
    <row r="5055" spans="1:11" x14ac:dyDescent="0.35">
      <c r="A5055"/>
      <c r="B5055"/>
      <c r="C5055"/>
      <c r="D5055"/>
      <c r="E5055" s="17"/>
      <c r="G5055" s="5"/>
      <c r="H5055" s="6"/>
      <c r="I5055" s="5"/>
      <c r="J5055" s="6"/>
      <c r="K5055" s="5"/>
    </row>
    <row r="5056" spans="1:11" x14ac:dyDescent="0.35">
      <c r="A5056"/>
      <c r="B5056"/>
      <c r="C5056"/>
      <c r="D5056"/>
      <c r="E5056" s="17"/>
      <c r="G5056" s="5"/>
      <c r="H5056" s="6"/>
      <c r="I5056" s="5"/>
      <c r="J5056" s="6"/>
      <c r="K5056" s="5"/>
    </row>
    <row r="5057" spans="1:11" x14ac:dyDescent="0.35">
      <c r="A5057"/>
      <c r="B5057"/>
      <c r="C5057"/>
      <c r="D5057"/>
      <c r="E5057" s="17"/>
      <c r="G5057" s="5"/>
      <c r="H5057" s="6"/>
      <c r="I5057" s="5"/>
      <c r="J5057" s="6"/>
      <c r="K5057" s="5"/>
    </row>
    <row r="5058" spans="1:11" x14ac:dyDescent="0.35">
      <c r="A5058"/>
      <c r="B5058"/>
      <c r="C5058"/>
      <c r="D5058"/>
      <c r="E5058" s="17"/>
      <c r="G5058" s="5"/>
      <c r="H5058" s="6"/>
      <c r="I5058" s="5"/>
      <c r="J5058" s="6"/>
      <c r="K5058" s="5"/>
    </row>
    <row r="5059" spans="1:11" x14ac:dyDescent="0.35">
      <c r="A5059"/>
      <c r="B5059"/>
      <c r="C5059"/>
      <c r="D5059"/>
      <c r="E5059" s="17"/>
      <c r="G5059" s="5"/>
      <c r="H5059" s="6"/>
      <c r="I5059" s="5"/>
      <c r="J5059" s="6"/>
      <c r="K5059" s="5"/>
    </row>
    <row r="5060" spans="1:11" x14ac:dyDescent="0.35">
      <c r="A5060"/>
      <c r="B5060"/>
      <c r="C5060"/>
      <c r="D5060"/>
      <c r="E5060" s="17"/>
      <c r="G5060" s="5"/>
      <c r="H5060" s="6"/>
      <c r="I5060" s="5"/>
      <c r="J5060" s="6"/>
      <c r="K5060" s="5"/>
    </row>
    <row r="5061" spans="1:11" x14ac:dyDescent="0.35">
      <c r="A5061"/>
      <c r="B5061"/>
      <c r="C5061"/>
      <c r="D5061"/>
      <c r="E5061" s="17"/>
      <c r="G5061" s="5"/>
      <c r="H5061" s="6"/>
      <c r="I5061" s="5"/>
      <c r="J5061" s="6"/>
      <c r="K5061" s="5"/>
    </row>
    <row r="5062" spans="1:11" x14ac:dyDescent="0.35">
      <c r="A5062"/>
      <c r="B5062"/>
      <c r="C5062"/>
      <c r="D5062"/>
      <c r="E5062" s="17"/>
      <c r="G5062" s="5"/>
      <c r="H5062" s="6"/>
      <c r="I5062" s="5"/>
      <c r="J5062" s="6"/>
      <c r="K5062" s="5"/>
    </row>
    <row r="5063" spans="1:11" x14ac:dyDescent="0.35">
      <c r="A5063"/>
      <c r="B5063"/>
      <c r="C5063"/>
      <c r="D5063"/>
      <c r="E5063" s="17"/>
      <c r="G5063" s="5"/>
      <c r="H5063" s="6"/>
      <c r="I5063" s="5"/>
      <c r="J5063" s="6"/>
      <c r="K5063" s="5"/>
    </row>
    <row r="5064" spans="1:11" x14ac:dyDescent="0.35">
      <c r="A5064"/>
      <c r="B5064"/>
      <c r="C5064"/>
      <c r="D5064"/>
      <c r="E5064" s="17"/>
      <c r="G5064" s="5"/>
      <c r="H5064" s="6"/>
      <c r="I5064" s="5"/>
      <c r="J5064" s="6"/>
      <c r="K5064" s="5"/>
    </row>
    <row r="5065" spans="1:11" x14ac:dyDescent="0.35">
      <c r="A5065"/>
      <c r="B5065"/>
      <c r="C5065"/>
      <c r="D5065"/>
      <c r="E5065" s="17"/>
      <c r="G5065" s="5"/>
      <c r="H5065" s="6"/>
      <c r="I5065" s="5"/>
      <c r="J5065" s="6"/>
      <c r="K5065" s="5"/>
    </row>
    <row r="5066" spans="1:11" x14ac:dyDescent="0.35">
      <c r="A5066"/>
      <c r="B5066"/>
      <c r="C5066"/>
      <c r="D5066"/>
      <c r="E5066" s="17"/>
      <c r="G5066" s="5"/>
      <c r="H5066" s="6"/>
      <c r="I5066" s="5"/>
      <c r="J5066" s="6"/>
      <c r="K5066" s="5"/>
    </row>
    <row r="5067" spans="1:11" x14ac:dyDescent="0.35">
      <c r="A5067"/>
      <c r="B5067"/>
      <c r="C5067"/>
      <c r="D5067"/>
      <c r="E5067" s="17"/>
      <c r="G5067" s="5"/>
      <c r="H5067" s="6"/>
      <c r="I5067" s="5"/>
      <c r="J5067" s="6"/>
      <c r="K5067" s="5"/>
    </row>
    <row r="5068" spans="1:11" x14ac:dyDescent="0.35">
      <c r="A5068"/>
      <c r="B5068"/>
      <c r="C5068"/>
      <c r="D5068"/>
      <c r="E5068" s="17"/>
      <c r="G5068" s="5"/>
      <c r="H5068" s="6"/>
      <c r="I5068" s="5"/>
      <c r="J5068" s="6"/>
      <c r="K5068" s="5"/>
    </row>
    <row r="5069" spans="1:11" x14ac:dyDescent="0.35">
      <c r="A5069"/>
      <c r="B5069"/>
      <c r="C5069"/>
      <c r="D5069"/>
      <c r="E5069" s="17"/>
      <c r="G5069" s="5"/>
      <c r="H5069" s="6"/>
      <c r="I5069" s="5"/>
      <c r="J5069" s="6"/>
      <c r="K5069" s="5"/>
    </row>
    <row r="5070" spans="1:11" x14ac:dyDescent="0.35">
      <c r="A5070"/>
      <c r="B5070"/>
      <c r="C5070"/>
      <c r="D5070"/>
      <c r="E5070" s="17"/>
      <c r="G5070" s="5"/>
      <c r="H5070" s="6"/>
      <c r="I5070" s="5"/>
      <c r="J5070" s="6"/>
      <c r="K5070" s="5"/>
    </row>
    <row r="5071" spans="1:11" x14ac:dyDescent="0.35">
      <c r="A5071"/>
      <c r="B5071"/>
      <c r="C5071"/>
      <c r="D5071"/>
      <c r="E5071" s="17"/>
      <c r="G5071" s="5"/>
      <c r="H5071" s="6"/>
      <c r="I5071" s="5"/>
      <c r="J5071" s="6"/>
      <c r="K5071" s="5"/>
    </row>
    <row r="5072" spans="1:11" x14ac:dyDescent="0.35">
      <c r="A5072"/>
      <c r="B5072"/>
      <c r="C5072"/>
      <c r="D5072"/>
      <c r="E5072" s="17"/>
      <c r="G5072" s="5"/>
      <c r="H5072" s="6"/>
      <c r="I5072" s="5"/>
      <c r="J5072" s="6"/>
      <c r="K5072" s="5"/>
    </row>
    <row r="5073" spans="1:11" x14ac:dyDescent="0.35">
      <c r="A5073"/>
      <c r="B5073"/>
      <c r="C5073"/>
      <c r="D5073"/>
      <c r="E5073" s="17"/>
      <c r="G5073" s="5"/>
      <c r="H5073" s="6"/>
      <c r="I5073" s="5"/>
      <c r="J5073" s="6"/>
      <c r="K5073" s="5"/>
    </row>
    <row r="5074" spans="1:11" x14ac:dyDescent="0.35">
      <c r="A5074"/>
      <c r="B5074"/>
      <c r="C5074"/>
      <c r="D5074"/>
      <c r="E5074" s="17"/>
      <c r="G5074" s="5"/>
      <c r="H5074" s="6"/>
      <c r="I5074" s="5"/>
      <c r="J5074" s="6"/>
      <c r="K5074" s="5"/>
    </row>
    <row r="5075" spans="1:11" x14ac:dyDescent="0.35">
      <c r="A5075"/>
      <c r="B5075"/>
      <c r="C5075"/>
      <c r="D5075"/>
      <c r="E5075" s="17"/>
      <c r="G5075" s="5"/>
      <c r="H5075" s="6"/>
      <c r="I5075" s="5"/>
      <c r="J5075" s="6"/>
      <c r="K5075" s="5"/>
    </row>
    <row r="5076" spans="1:11" x14ac:dyDescent="0.35">
      <c r="A5076"/>
      <c r="B5076"/>
      <c r="C5076"/>
      <c r="D5076"/>
      <c r="E5076" s="17"/>
      <c r="G5076" s="5"/>
      <c r="H5076" s="6"/>
      <c r="I5076" s="5"/>
      <c r="J5076" s="6"/>
      <c r="K5076" s="5"/>
    </row>
    <row r="5077" spans="1:11" x14ac:dyDescent="0.35">
      <c r="A5077"/>
      <c r="B5077"/>
      <c r="C5077"/>
      <c r="D5077"/>
      <c r="E5077" s="17"/>
      <c r="G5077" s="5"/>
      <c r="H5077" s="6"/>
      <c r="I5077" s="5"/>
      <c r="J5077" s="6"/>
      <c r="K5077" s="5"/>
    </row>
    <row r="5078" spans="1:11" x14ac:dyDescent="0.35">
      <c r="A5078"/>
      <c r="B5078"/>
      <c r="C5078"/>
      <c r="D5078"/>
      <c r="E5078" s="17"/>
      <c r="G5078" s="5"/>
      <c r="H5078" s="6"/>
      <c r="I5078" s="5"/>
      <c r="J5078" s="6"/>
      <c r="K5078" s="5"/>
    </row>
    <row r="5079" spans="1:11" x14ac:dyDescent="0.35">
      <c r="A5079"/>
      <c r="B5079"/>
      <c r="C5079"/>
      <c r="D5079"/>
      <c r="E5079" s="17"/>
      <c r="G5079" s="5"/>
      <c r="H5079" s="6"/>
      <c r="I5079" s="5"/>
      <c r="J5079" s="6"/>
      <c r="K5079" s="5"/>
    </row>
    <row r="5080" spans="1:11" x14ac:dyDescent="0.35">
      <c r="A5080"/>
      <c r="B5080"/>
      <c r="C5080"/>
      <c r="D5080"/>
      <c r="E5080" s="17"/>
      <c r="G5080" s="5"/>
      <c r="H5080" s="6"/>
      <c r="I5080" s="5"/>
      <c r="J5080" s="6"/>
      <c r="K5080" s="5"/>
    </row>
    <row r="5081" spans="1:11" x14ac:dyDescent="0.35">
      <c r="A5081"/>
      <c r="B5081"/>
      <c r="C5081"/>
      <c r="D5081"/>
      <c r="E5081" s="17"/>
      <c r="G5081" s="5"/>
      <c r="H5081" s="6"/>
      <c r="I5081" s="5"/>
      <c r="J5081" s="6"/>
      <c r="K5081" s="5"/>
    </row>
    <row r="5082" spans="1:11" x14ac:dyDescent="0.35">
      <c r="A5082"/>
      <c r="B5082"/>
      <c r="C5082"/>
      <c r="D5082"/>
      <c r="E5082" s="17"/>
      <c r="G5082" s="5"/>
      <c r="H5082" s="6"/>
      <c r="I5082" s="5"/>
      <c r="J5082" s="6"/>
      <c r="K5082" s="5"/>
    </row>
    <row r="5083" spans="1:11" x14ac:dyDescent="0.35">
      <c r="A5083"/>
      <c r="B5083"/>
      <c r="C5083"/>
      <c r="D5083"/>
      <c r="E5083" s="17"/>
      <c r="G5083" s="5"/>
      <c r="H5083" s="6"/>
      <c r="I5083" s="5"/>
      <c r="J5083" s="6"/>
      <c r="K5083" s="5"/>
    </row>
    <row r="5084" spans="1:11" x14ac:dyDescent="0.35">
      <c r="A5084"/>
      <c r="B5084"/>
      <c r="C5084"/>
      <c r="D5084"/>
      <c r="E5084" s="17"/>
      <c r="G5084" s="5"/>
      <c r="H5084" s="6"/>
      <c r="I5084" s="5"/>
      <c r="J5084" s="6"/>
      <c r="K5084" s="5"/>
    </row>
    <row r="5085" spans="1:11" x14ac:dyDescent="0.35">
      <c r="A5085"/>
      <c r="B5085"/>
      <c r="C5085"/>
      <c r="D5085"/>
      <c r="E5085" s="17"/>
      <c r="G5085" s="5"/>
      <c r="H5085" s="6"/>
      <c r="I5085" s="5"/>
      <c r="J5085" s="6"/>
      <c r="K5085" s="5"/>
    </row>
    <row r="5086" spans="1:11" x14ac:dyDescent="0.35">
      <c r="A5086"/>
      <c r="B5086"/>
      <c r="C5086"/>
      <c r="D5086"/>
      <c r="E5086" s="17"/>
      <c r="G5086" s="5"/>
      <c r="H5086" s="6"/>
      <c r="I5086" s="5"/>
      <c r="J5086" s="6"/>
      <c r="K5086" s="5"/>
    </row>
    <row r="5087" spans="1:11" x14ac:dyDescent="0.35">
      <c r="A5087"/>
      <c r="B5087"/>
      <c r="C5087"/>
      <c r="D5087"/>
      <c r="E5087" s="17"/>
      <c r="G5087" s="5"/>
      <c r="H5087" s="6"/>
      <c r="I5087" s="5"/>
      <c r="J5087" s="6"/>
      <c r="K5087" s="5"/>
    </row>
    <row r="5088" spans="1:11" x14ac:dyDescent="0.35">
      <c r="A5088"/>
      <c r="B5088"/>
      <c r="C5088"/>
      <c r="D5088"/>
      <c r="E5088" s="17"/>
      <c r="G5088" s="5"/>
      <c r="H5088" s="6"/>
      <c r="I5088" s="5"/>
      <c r="J5088" s="6"/>
      <c r="K5088" s="5"/>
    </row>
    <row r="5089" spans="1:11" x14ac:dyDescent="0.35">
      <c r="A5089"/>
      <c r="B5089"/>
      <c r="C5089"/>
      <c r="D5089"/>
      <c r="E5089" s="17"/>
      <c r="G5089" s="5"/>
      <c r="H5089" s="6"/>
      <c r="I5089" s="5"/>
      <c r="J5089" s="6"/>
      <c r="K5089" s="5"/>
    </row>
    <row r="5090" spans="1:11" x14ac:dyDescent="0.35">
      <c r="A5090"/>
      <c r="B5090"/>
      <c r="C5090"/>
      <c r="D5090"/>
      <c r="E5090" s="17"/>
      <c r="G5090" s="5"/>
      <c r="H5090" s="6"/>
      <c r="I5090" s="5"/>
      <c r="J5090" s="6"/>
      <c r="K5090" s="5"/>
    </row>
    <row r="5091" spans="1:11" x14ac:dyDescent="0.35">
      <c r="A5091"/>
      <c r="B5091"/>
      <c r="C5091"/>
      <c r="D5091"/>
      <c r="E5091" s="17"/>
      <c r="G5091" s="5"/>
      <c r="H5091" s="6"/>
      <c r="I5091" s="5"/>
      <c r="J5091" s="6"/>
      <c r="K5091" s="5"/>
    </row>
    <row r="5092" spans="1:11" x14ac:dyDescent="0.35">
      <c r="A5092"/>
      <c r="B5092"/>
      <c r="C5092"/>
      <c r="D5092"/>
      <c r="E5092" s="17"/>
      <c r="G5092" s="5"/>
      <c r="H5092" s="6"/>
      <c r="I5092" s="5"/>
      <c r="J5092" s="6"/>
      <c r="K5092" s="5"/>
    </row>
    <row r="5093" spans="1:11" x14ac:dyDescent="0.35">
      <c r="A5093"/>
      <c r="B5093"/>
      <c r="C5093"/>
      <c r="D5093"/>
      <c r="E5093" s="17"/>
      <c r="G5093" s="5"/>
      <c r="H5093" s="6"/>
      <c r="I5093" s="5"/>
      <c r="J5093" s="6"/>
      <c r="K5093" s="5"/>
    </row>
    <row r="5094" spans="1:11" x14ac:dyDescent="0.35">
      <c r="A5094"/>
      <c r="B5094"/>
      <c r="C5094"/>
      <c r="D5094"/>
      <c r="E5094" s="17"/>
      <c r="G5094" s="5"/>
      <c r="H5094" s="6"/>
      <c r="I5094" s="5"/>
      <c r="J5094" s="6"/>
      <c r="K5094" s="5"/>
    </row>
    <row r="5095" spans="1:11" x14ac:dyDescent="0.35">
      <c r="A5095"/>
      <c r="B5095"/>
      <c r="C5095"/>
      <c r="D5095"/>
      <c r="E5095" s="17"/>
      <c r="G5095" s="5"/>
      <c r="H5095" s="6"/>
      <c r="I5095" s="5"/>
      <c r="J5095" s="6"/>
      <c r="K5095" s="5"/>
    </row>
    <row r="5096" spans="1:11" x14ac:dyDescent="0.35">
      <c r="A5096"/>
      <c r="B5096"/>
      <c r="C5096"/>
      <c r="D5096"/>
      <c r="E5096" s="17"/>
      <c r="G5096" s="5"/>
      <c r="H5096" s="6"/>
      <c r="I5096" s="5"/>
      <c r="J5096" s="6"/>
      <c r="K5096" s="5"/>
    </row>
    <row r="5097" spans="1:11" x14ac:dyDescent="0.35">
      <c r="A5097"/>
      <c r="B5097"/>
      <c r="C5097"/>
      <c r="D5097"/>
      <c r="E5097" s="17"/>
      <c r="G5097" s="5"/>
      <c r="H5097" s="6"/>
      <c r="I5097" s="5"/>
      <c r="J5097" s="6"/>
      <c r="K5097" s="5"/>
    </row>
    <row r="5098" spans="1:11" x14ac:dyDescent="0.35">
      <c r="A5098"/>
      <c r="B5098"/>
      <c r="C5098"/>
      <c r="D5098"/>
      <c r="E5098" s="17"/>
      <c r="G5098" s="5"/>
      <c r="H5098" s="6"/>
      <c r="I5098" s="5"/>
      <c r="J5098" s="6"/>
      <c r="K5098" s="5"/>
    </row>
    <row r="5099" spans="1:11" x14ac:dyDescent="0.35">
      <c r="A5099"/>
      <c r="B5099"/>
      <c r="C5099"/>
      <c r="D5099"/>
      <c r="E5099" s="17"/>
      <c r="G5099" s="5"/>
      <c r="H5099" s="6"/>
      <c r="I5099" s="5"/>
      <c r="J5099" s="6"/>
      <c r="K5099" s="5"/>
    </row>
    <row r="5100" spans="1:11" x14ac:dyDescent="0.35">
      <c r="A5100"/>
      <c r="B5100"/>
      <c r="C5100"/>
      <c r="D5100"/>
      <c r="E5100" s="17"/>
      <c r="G5100" s="5"/>
      <c r="H5100" s="6"/>
      <c r="I5100" s="5"/>
      <c r="J5100" s="6"/>
      <c r="K5100" s="5"/>
    </row>
    <row r="5101" spans="1:11" x14ac:dyDescent="0.35">
      <c r="A5101"/>
      <c r="B5101"/>
      <c r="C5101"/>
      <c r="D5101"/>
      <c r="E5101" s="17"/>
      <c r="G5101" s="5"/>
      <c r="H5101" s="6"/>
      <c r="I5101" s="5"/>
      <c r="J5101" s="6"/>
      <c r="K5101" s="5"/>
    </row>
    <row r="5102" spans="1:11" x14ac:dyDescent="0.35">
      <c r="A5102"/>
      <c r="B5102"/>
      <c r="C5102"/>
      <c r="D5102"/>
      <c r="E5102" s="17"/>
      <c r="G5102" s="5"/>
      <c r="H5102" s="6"/>
      <c r="I5102" s="5"/>
      <c r="J5102" s="6"/>
      <c r="K5102" s="5"/>
    </row>
    <row r="5103" spans="1:11" x14ac:dyDescent="0.35">
      <c r="A5103"/>
      <c r="B5103"/>
      <c r="C5103"/>
      <c r="D5103"/>
      <c r="E5103" s="17"/>
      <c r="G5103" s="5"/>
      <c r="H5103" s="6"/>
      <c r="I5103" s="5"/>
      <c r="J5103" s="6"/>
      <c r="K5103" s="5"/>
    </row>
    <row r="5104" spans="1:11" x14ac:dyDescent="0.35">
      <c r="A5104"/>
      <c r="B5104"/>
      <c r="C5104"/>
      <c r="D5104"/>
      <c r="E5104" s="17"/>
      <c r="G5104" s="5"/>
      <c r="H5104" s="6"/>
      <c r="I5104" s="5"/>
      <c r="J5104" s="6"/>
      <c r="K5104" s="5"/>
    </row>
    <row r="5105" spans="1:11" x14ac:dyDescent="0.35">
      <c r="A5105"/>
      <c r="B5105"/>
      <c r="C5105"/>
      <c r="D5105"/>
      <c r="E5105" s="17"/>
      <c r="G5105" s="5"/>
      <c r="H5105" s="6"/>
      <c r="I5105" s="5"/>
      <c r="J5105" s="6"/>
      <c r="K5105" s="5"/>
    </row>
    <row r="5106" spans="1:11" x14ac:dyDescent="0.35">
      <c r="A5106"/>
      <c r="B5106"/>
      <c r="C5106"/>
      <c r="D5106"/>
      <c r="E5106" s="17"/>
      <c r="G5106" s="5"/>
      <c r="H5106" s="6"/>
      <c r="I5106" s="5"/>
      <c r="J5106" s="6"/>
      <c r="K5106" s="5"/>
    </row>
    <row r="5107" spans="1:11" x14ac:dyDescent="0.35">
      <c r="A5107"/>
      <c r="B5107"/>
      <c r="C5107"/>
      <c r="D5107"/>
      <c r="E5107" s="17"/>
      <c r="G5107" s="5"/>
      <c r="H5107" s="6"/>
      <c r="I5107" s="5"/>
      <c r="J5107" s="6"/>
      <c r="K5107" s="5"/>
    </row>
    <row r="5108" spans="1:11" x14ac:dyDescent="0.35">
      <c r="A5108"/>
      <c r="B5108"/>
      <c r="C5108"/>
      <c r="D5108"/>
      <c r="E5108" s="17"/>
      <c r="G5108" s="5"/>
      <c r="H5108" s="6"/>
      <c r="I5108" s="5"/>
      <c r="J5108" s="6"/>
      <c r="K5108" s="5"/>
    </row>
    <row r="5109" spans="1:11" x14ac:dyDescent="0.35">
      <c r="A5109"/>
      <c r="B5109"/>
      <c r="C5109"/>
      <c r="D5109"/>
      <c r="E5109" s="17"/>
      <c r="G5109" s="5"/>
      <c r="H5109" s="6"/>
      <c r="I5109" s="5"/>
      <c r="J5109" s="6"/>
      <c r="K5109" s="5"/>
    </row>
    <row r="5110" spans="1:11" x14ac:dyDescent="0.35">
      <c r="A5110"/>
      <c r="B5110"/>
      <c r="C5110"/>
      <c r="D5110"/>
      <c r="E5110" s="17"/>
      <c r="G5110" s="5"/>
      <c r="H5110" s="6"/>
      <c r="I5110" s="5"/>
      <c r="J5110" s="6"/>
      <c r="K5110" s="5"/>
    </row>
    <row r="5111" spans="1:11" x14ac:dyDescent="0.35">
      <c r="A5111"/>
      <c r="B5111"/>
      <c r="C5111"/>
      <c r="D5111"/>
      <c r="E5111" s="17"/>
      <c r="G5111" s="5"/>
      <c r="H5111" s="6"/>
      <c r="I5111" s="5"/>
      <c r="J5111" s="6"/>
      <c r="K5111" s="5"/>
    </row>
    <row r="5112" spans="1:11" x14ac:dyDescent="0.35">
      <c r="A5112"/>
      <c r="B5112"/>
      <c r="C5112"/>
      <c r="D5112"/>
      <c r="E5112" s="17"/>
      <c r="G5112" s="5"/>
      <c r="H5112" s="6"/>
      <c r="I5112" s="5"/>
      <c r="J5112" s="6"/>
      <c r="K5112" s="5"/>
    </row>
    <row r="5113" spans="1:11" x14ac:dyDescent="0.35">
      <c r="A5113"/>
      <c r="B5113"/>
      <c r="C5113"/>
      <c r="D5113"/>
      <c r="E5113" s="17"/>
      <c r="G5113" s="5"/>
      <c r="H5113" s="6"/>
      <c r="I5113" s="5"/>
      <c r="J5113" s="6"/>
      <c r="K5113" s="5"/>
    </row>
    <row r="5114" spans="1:11" x14ac:dyDescent="0.35">
      <c r="A5114"/>
      <c r="B5114"/>
      <c r="C5114"/>
      <c r="D5114"/>
      <c r="E5114" s="17"/>
      <c r="G5114" s="5"/>
      <c r="H5114" s="6"/>
      <c r="I5114" s="5"/>
      <c r="J5114" s="6"/>
      <c r="K5114" s="5"/>
    </row>
    <row r="5115" spans="1:11" x14ac:dyDescent="0.35">
      <c r="A5115"/>
      <c r="B5115"/>
      <c r="C5115"/>
      <c r="D5115"/>
      <c r="E5115" s="17"/>
      <c r="G5115" s="5"/>
      <c r="H5115" s="6"/>
      <c r="I5115" s="5"/>
      <c r="J5115" s="6"/>
      <c r="K5115" s="5"/>
    </row>
    <row r="5116" spans="1:11" x14ac:dyDescent="0.35">
      <c r="A5116"/>
      <c r="B5116"/>
      <c r="C5116"/>
      <c r="D5116"/>
      <c r="E5116" s="17"/>
      <c r="G5116" s="5"/>
      <c r="H5116" s="6"/>
      <c r="I5116" s="5"/>
      <c r="J5116" s="6"/>
      <c r="K5116" s="5"/>
    </row>
    <row r="5117" spans="1:11" x14ac:dyDescent="0.35">
      <c r="A5117"/>
      <c r="B5117"/>
      <c r="C5117"/>
      <c r="D5117"/>
      <c r="E5117" s="17"/>
      <c r="G5117" s="5"/>
      <c r="H5117" s="6"/>
      <c r="I5117" s="5"/>
      <c r="J5117" s="6"/>
      <c r="K5117" s="5"/>
    </row>
    <row r="5118" spans="1:11" x14ac:dyDescent="0.35">
      <c r="A5118"/>
      <c r="B5118"/>
      <c r="C5118"/>
      <c r="D5118"/>
      <c r="E5118" s="17"/>
      <c r="G5118" s="5"/>
      <c r="H5118" s="6"/>
      <c r="I5118" s="5"/>
      <c r="J5118" s="6"/>
      <c r="K5118" s="5"/>
    </row>
    <row r="5119" spans="1:11" x14ac:dyDescent="0.35">
      <c r="A5119"/>
      <c r="B5119"/>
      <c r="C5119"/>
      <c r="D5119"/>
      <c r="E5119" s="17"/>
      <c r="G5119" s="5"/>
      <c r="H5119" s="6"/>
      <c r="I5119" s="5"/>
      <c r="J5119" s="6"/>
      <c r="K5119" s="5"/>
    </row>
    <row r="5120" spans="1:11" x14ac:dyDescent="0.35">
      <c r="A5120"/>
      <c r="B5120"/>
      <c r="C5120"/>
      <c r="D5120"/>
      <c r="E5120" s="17"/>
      <c r="G5120" s="5"/>
      <c r="H5120" s="6"/>
      <c r="I5120" s="5"/>
      <c r="J5120" s="6"/>
      <c r="K5120" s="5"/>
    </row>
    <row r="5121" spans="1:11" x14ac:dyDescent="0.35">
      <c r="A5121"/>
      <c r="B5121"/>
      <c r="C5121"/>
      <c r="D5121"/>
      <c r="E5121" s="17"/>
      <c r="G5121" s="5"/>
      <c r="H5121" s="6"/>
      <c r="I5121" s="5"/>
      <c r="J5121" s="6"/>
      <c r="K5121" s="5"/>
    </row>
    <row r="5122" spans="1:11" x14ac:dyDescent="0.35">
      <c r="A5122"/>
      <c r="B5122"/>
      <c r="C5122"/>
      <c r="D5122"/>
      <c r="E5122" s="17"/>
      <c r="G5122" s="7"/>
      <c r="H5122" s="8"/>
      <c r="I5122" s="5"/>
      <c r="J5122" s="8"/>
      <c r="K5122" s="7"/>
    </row>
    <row r="5123" spans="1:11" x14ac:dyDescent="0.35">
      <c r="A5123"/>
      <c r="B5123"/>
      <c r="C5123"/>
      <c r="D5123"/>
      <c r="E5123" s="17"/>
      <c r="G5123" s="5"/>
      <c r="H5123" s="6"/>
      <c r="I5123" s="5"/>
      <c r="J5123" s="6"/>
      <c r="K5123" s="5"/>
    </row>
    <row r="5124" spans="1:11" x14ac:dyDescent="0.35">
      <c r="A5124"/>
      <c r="B5124"/>
      <c r="C5124"/>
      <c r="D5124"/>
      <c r="E5124" s="17"/>
      <c r="G5124" s="5"/>
      <c r="H5124" s="6"/>
      <c r="I5124" s="5"/>
      <c r="J5124" s="6"/>
      <c r="K5124" s="5"/>
    </row>
    <row r="5125" spans="1:11" x14ac:dyDescent="0.35">
      <c r="A5125"/>
      <c r="B5125"/>
      <c r="C5125"/>
      <c r="D5125"/>
      <c r="E5125" s="17"/>
      <c r="G5125" s="5"/>
      <c r="H5125" s="6"/>
      <c r="I5125" s="5"/>
      <c r="J5125" s="6"/>
      <c r="K5125" s="5"/>
    </row>
    <row r="5126" spans="1:11" x14ac:dyDescent="0.35">
      <c r="A5126"/>
      <c r="B5126"/>
      <c r="C5126"/>
      <c r="D5126"/>
      <c r="E5126" s="17"/>
      <c r="G5126" s="5"/>
      <c r="H5126" s="6"/>
      <c r="I5126" s="5"/>
      <c r="J5126" s="6"/>
      <c r="K5126" s="5"/>
    </row>
    <row r="5127" spans="1:11" x14ac:dyDescent="0.35">
      <c r="A5127"/>
      <c r="B5127"/>
      <c r="C5127"/>
      <c r="D5127"/>
      <c r="E5127" s="17"/>
      <c r="G5127" s="5"/>
      <c r="H5127" s="6"/>
      <c r="I5127" s="5"/>
      <c r="J5127" s="6"/>
      <c r="K5127" s="5"/>
    </row>
    <row r="5128" spans="1:11" x14ac:dyDescent="0.35">
      <c r="A5128"/>
      <c r="B5128"/>
      <c r="C5128"/>
      <c r="D5128"/>
      <c r="E5128" s="17"/>
      <c r="G5128" s="5"/>
      <c r="H5128" s="6"/>
      <c r="I5128" s="5"/>
      <c r="J5128" s="6"/>
      <c r="K5128" s="5"/>
    </row>
    <row r="5129" spans="1:11" x14ac:dyDescent="0.35">
      <c r="A5129"/>
      <c r="B5129"/>
      <c r="C5129"/>
      <c r="D5129"/>
      <c r="E5129" s="17"/>
      <c r="G5129" s="5"/>
      <c r="H5129" s="6"/>
      <c r="I5129" s="5"/>
      <c r="J5129" s="6"/>
      <c r="K5129" s="5"/>
    </row>
    <row r="5130" spans="1:11" x14ac:dyDescent="0.35">
      <c r="A5130"/>
      <c r="B5130"/>
      <c r="C5130"/>
      <c r="D5130"/>
      <c r="E5130" s="17"/>
      <c r="G5130" s="5"/>
      <c r="H5130" s="6"/>
      <c r="I5130" s="5"/>
      <c r="J5130" s="6"/>
      <c r="K5130" s="5"/>
    </row>
    <row r="5131" spans="1:11" x14ac:dyDescent="0.35">
      <c r="A5131"/>
      <c r="B5131"/>
      <c r="C5131"/>
      <c r="D5131"/>
      <c r="E5131" s="17"/>
      <c r="G5131" s="5"/>
      <c r="H5131" s="6"/>
      <c r="I5131" s="5"/>
      <c r="J5131" s="6"/>
      <c r="K5131" s="5"/>
    </row>
    <row r="5132" spans="1:11" x14ac:dyDescent="0.35">
      <c r="A5132"/>
      <c r="B5132"/>
      <c r="C5132"/>
      <c r="D5132"/>
      <c r="E5132" s="17"/>
      <c r="G5132" s="5"/>
      <c r="H5132" s="6"/>
      <c r="I5132" s="5"/>
      <c r="J5132" s="6"/>
      <c r="K5132" s="5"/>
    </row>
    <row r="5133" spans="1:11" x14ac:dyDescent="0.35">
      <c r="A5133"/>
      <c r="B5133"/>
      <c r="C5133"/>
      <c r="D5133"/>
      <c r="E5133" s="17"/>
      <c r="G5133" s="5"/>
      <c r="H5133" s="6"/>
      <c r="I5133" s="5"/>
      <c r="J5133" s="6"/>
      <c r="K5133" s="5"/>
    </row>
    <row r="5134" spans="1:11" x14ac:dyDescent="0.35">
      <c r="A5134"/>
      <c r="B5134"/>
      <c r="C5134"/>
      <c r="D5134"/>
      <c r="E5134" s="17"/>
      <c r="G5134" s="5"/>
      <c r="H5134" s="6"/>
      <c r="I5134" s="5"/>
      <c r="J5134" s="6"/>
      <c r="K5134" s="5"/>
    </row>
    <row r="5135" spans="1:11" x14ac:dyDescent="0.35">
      <c r="A5135"/>
      <c r="B5135"/>
      <c r="C5135"/>
      <c r="D5135"/>
      <c r="E5135" s="17"/>
      <c r="G5135" s="5"/>
      <c r="H5135" s="6"/>
      <c r="I5135" s="5"/>
      <c r="J5135" s="6"/>
      <c r="K5135" s="5"/>
    </row>
    <row r="5136" spans="1:11" x14ac:dyDescent="0.35">
      <c r="A5136"/>
      <c r="B5136"/>
      <c r="C5136"/>
      <c r="D5136"/>
      <c r="E5136" s="17"/>
      <c r="G5136" s="5"/>
      <c r="H5136" s="6"/>
      <c r="I5136" s="5"/>
      <c r="J5136" s="6"/>
      <c r="K5136" s="5"/>
    </row>
    <row r="5137" spans="1:11" x14ac:dyDescent="0.35">
      <c r="A5137"/>
      <c r="B5137"/>
      <c r="C5137"/>
      <c r="D5137"/>
      <c r="E5137" s="17"/>
      <c r="G5137" s="5"/>
      <c r="H5137" s="6"/>
      <c r="I5137" s="5"/>
      <c r="J5137" s="6"/>
      <c r="K5137" s="5"/>
    </row>
    <row r="5138" spans="1:11" x14ac:dyDescent="0.35">
      <c r="A5138"/>
      <c r="B5138"/>
      <c r="C5138"/>
      <c r="D5138"/>
      <c r="E5138" s="17"/>
      <c r="G5138" s="5"/>
      <c r="H5138" s="6"/>
      <c r="I5138" s="5"/>
      <c r="J5138" s="6"/>
      <c r="K5138" s="5"/>
    </row>
    <row r="5139" spans="1:11" x14ac:dyDescent="0.35">
      <c r="A5139"/>
      <c r="B5139"/>
      <c r="C5139"/>
      <c r="D5139"/>
      <c r="E5139" s="17"/>
      <c r="G5139" s="5"/>
      <c r="H5139" s="6"/>
      <c r="I5139" s="5"/>
      <c r="J5139" s="6"/>
      <c r="K5139" s="5"/>
    </row>
    <row r="5140" spans="1:11" x14ac:dyDescent="0.35">
      <c r="A5140"/>
      <c r="B5140"/>
      <c r="C5140"/>
      <c r="D5140"/>
      <c r="E5140" s="17"/>
      <c r="G5140" s="5"/>
      <c r="H5140" s="6"/>
      <c r="I5140" s="5"/>
      <c r="J5140" s="6"/>
      <c r="K5140" s="5"/>
    </row>
    <row r="5141" spans="1:11" x14ac:dyDescent="0.35">
      <c r="A5141"/>
      <c r="B5141"/>
      <c r="C5141"/>
      <c r="D5141"/>
      <c r="E5141" s="17"/>
      <c r="G5141" s="5"/>
      <c r="H5141" s="6"/>
      <c r="I5141" s="5"/>
      <c r="J5141" s="6"/>
      <c r="K5141" s="5"/>
    </row>
    <row r="5142" spans="1:11" x14ac:dyDescent="0.35">
      <c r="A5142"/>
      <c r="B5142"/>
      <c r="C5142"/>
      <c r="D5142"/>
      <c r="E5142" s="17"/>
      <c r="G5142" s="5"/>
      <c r="H5142" s="6"/>
      <c r="I5142" s="5"/>
      <c r="J5142" s="6"/>
      <c r="K5142" s="5"/>
    </row>
    <row r="5143" spans="1:11" x14ac:dyDescent="0.35">
      <c r="A5143"/>
      <c r="B5143"/>
      <c r="C5143"/>
      <c r="D5143"/>
      <c r="E5143" s="17"/>
      <c r="G5143" s="5"/>
      <c r="H5143" s="6"/>
      <c r="I5143" s="5"/>
      <c r="J5143" s="6"/>
      <c r="K5143" s="5"/>
    </row>
    <row r="5144" spans="1:11" x14ac:dyDescent="0.35">
      <c r="A5144"/>
      <c r="B5144"/>
      <c r="C5144"/>
      <c r="D5144"/>
      <c r="E5144" s="17"/>
      <c r="G5144" s="5"/>
      <c r="H5144" s="6"/>
      <c r="I5144" s="5"/>
      <c r="J5144" s="6"/>
      <c r="K5144" s="5"/>
    </row>
    <row r="5145" spans="1:11" x14ac:dyDescent="0.35">
      <c r="A5145"/>
      <c r="B5145"/>
      <c r="C5145"/>
      <c r="D5145"/>
      <c r="E5145" s="17"/>
      <c r="G5145" s="5"/>
      <c r="H5145" s="6"/>
      <c r="I5145" s="5"/>
      <c r="J5145" s="6"/>
      <c r="K5145" s="5"/>
    </row>
    <row r="5146" spans="1:11" x14ac:dyDescent="0.35">
      <c r="A5146"/>
      <c r="B5146"/>
      <c r="C5146"/>
      <c r="D5146"/>
      <c r="E5146" s="17"/>
      <c r="G5146" s="5"/>
      <c r="H5146" s="6"/>
      <c r="I5146" s="5"/>
      <c r="J5146" s="6"/>
      <c r="K5146" s="5"/>
    </row>
    <row r="5147" spans="1:11" x14ac:dyDescent="0.35">
      <c r="A5147"/>
      <c r="B5147"/>
      <c r="C5147"/>
      <c r="D5147"/>
      <c r="E5147" s="17"/>
      <c r="G5147" s="5"/>
      <c r="H5147" s="6"/>
      <c r="I5147" s="5"/>
      <c r="J5147" s="6"/>
      <c r="K5147" s="5"/>
    </row>
    <row r="5148" spans="1:11" x14ac:dyDescent="0.35">
      <c r="A5148"/>
      <c r="B5148"/>
      <c r="C5148"/>
      <c r="D5148"/>
      <c r="E5148" s="17"/>
      <c r="G5148" s="5"/>
      <c r="H5148" s="6"/>
      <c r="I5148" s="5"/>
      <c r="J5148" s="6"/>
      <c r="K5148" s="5"/>
    </row>
    <row r="5149" spans="1:11" x14ac:dyDescent="0.35">
      <c r="A5149"/>
      <c r="B5149"/>
      <c r="C5149"/>
      <c r="D5149"/>
      <c r="E5149" s="17"/>
      <c r="G5149" s="5"/>
      <c r="H5149" s="6"/>
      <c r="I5149" s="5"/>
      <c r="J5149" s="6"/>
      <c r="K5149" s="5"/>
    </row>
    <row r="5150" spans="1:11" x14ac:dyDescent="0.35">
      <c r="A5150"/>
      <c r="B5150"/>
      <c r="C5150"/>
      <c r="D5150"/>
      <c r="E5150" s="17"/>
      <c r="G5150" s="5"/>
      <c r="H5150" s="6"/>
      <c r="I5150" s="5"/>
      <c r="J5150" s="6"/>
      <c r="K5150" s="5"/>
    </row>
    <row r="5151" spans="1:11" x14ac:dyDescent="0.35">
      <c r="A5151"/>
      <c r="B5151"/>
      <c r="C5151"/>
      <c r="D5151"/>
      <c r="E5151" s="17"/>
      <c r="G5151" s="5"/>
      <c r="H5151" s="6"/>
      <c r="I5151" s="5"/>
      <c r="J5151" s="6"/>
      <c r="K5151" s="5"/>
    </row>
    <row r="5152" spans="1:11" x14ac:dyDescent="0.35">
      <c r="A5152"/>
      <c r="B5152"/>
      <c r="C5152"/>
      <c r="D5152"/>
      <c r="E5152" s="17"/>
      <c r="G5152" s="5"/>
      <c r="H5152" s="6"/>
      <c r="I5152" s="5"/>
      <c r="J5152" s="6"/>
      <c r="K5152" s="5"/>
    </row>
    <row r="5153" spans="1:11" x14ac:dyDescent="0.35">
      <c r="A5153"/>
      <c r="B5153"/>
      <c r="C5153"/>
      <c r="D5153"/>
      <c r="E5153" s="17"/>
      <c r="G5153" s="5"/>
      <c r="H5153" s="6"/>
      <c r="I5153" s="5"/>
      <c r="J5153" s="6"/>
      <c r="K5153" s="5"/>
    </row>
    <row r="5154" spans="1:11" x14ac:dyDescent="0.35">
      <c r="A5154"/>
      <c r="B5154"/>
      <c r="C5154"/>
      <c r="D5154"/>
      <c r="E5154" s="17"/>
      <c r="G5154" s="5"/>
      <c r="H5154" s="6"/>
      <c r="I5154" s="5"/>
      <c r="J5154" s="6"/>
      <c r="K5154" s="5"/>
    </row>
    <row r="5155" spans="1:11" x14ac:dyDescent="0.35">
      <c r="A5155"/>
      <c r="B5155"/>
      <c r="C5155"/>
      <c r="D5155"/>
      <c r="E5155" s="17"/>
      <c r="G5155" s="5"/>
      <c r="H5155" s="6"/>
      <c r="I5155" s="5"/>
      <c r="J5155" s="6"/>
      <c r="K5155" s="5"/>
    </row>
    <row r="5156" spans="1:11" x14ac:dyDescent="0.35">
      <c r="A5156"/>
      <c r="B5156"/>
      <c r="C5156"/>
      <c r="D5156"/>
      <c r="E5156" s="17"/>
      <c r="G5156" s="5"/>
      <c r="H5156" s="6"/>
      <c r="I5156" s="5"/>
      <c r="J5156" s="6"/>
      <c r="K5156" s="5"/>
    </row>
    <row r="5157" spans="1:11" x14ac:dyDescent="0.35">
      <c r="A5157"/>
      <c r="B5157"/>
      <c r="C5157"/>
      <c r="D5157"/>
      <c r="E5157" s="17"/>
      <c r="G5157" s="5"/>
      <c r="H5157" s="6"/>
      <c r="I5157" s="5"/>
      <c r="J5157" s="6"/>
      <c r="K5157" s="5"/>
    </row>
    <row r="5158" spans="1:11" x14ac:dyDescent="0.35">
      <c r="A5158"/>
      <c r="B5158"/>
      <c r="C5158"/>
      <c r="D5158"/>
      <c r="E5158" s="17"/>
      <c r="G5158" s="5"/>
      <c r="H5158" s="6"/>
      <c r="I5158" s="5"/>
      <c r="J5158" s="6"/>
      <c r="K5158" s="5"/>
    </row>
    <row r="5159" spans="1:11" x14ac:dyDescent="0.35">
      <c r="A5159"/>
      <c r="B5159"/>
      <c r="C5159"/>
      <c r="D5159"/>
      <c r="E5159" s="17"/>
      <c r="G5159" s="5"/>
      <c r="H5159" s="6"/>
      <c r="I5159" s="5"/>
      <c r="J5159" s="6"/>
      <c r="K5159" s="5"/>
    </row>
    <row r="5160" spans="1:11" x14ac:dyDescent="0.35">
      <c r="A5160"/>
      <c r="B5160"/>
      <c r="C5160"/>
      <c r="D5160"/>
      <c r="E5160" s="17"/>
      <c r="G5160" s="5"/>
      <c r="H5160" s="6"/>
      <c r="I5160" s="5"/>
      <c r="J5160" s="6"/>
      <c r="K5160" s="5"/>
    </row>
    <row r="5161" spans="1:11" x14ac:dyDescent="0.35">
      <c r="A5161"/>
      <c r="B5161"/>
      <c r="C5161"/>
      <c r="D5161"/>
      <c r="E5161" s="17"/>
      <c r="G5161" s="5"/>
      <c r="H5161" s="6"/>
      <c r="I5161" s="5"/>
      <c r="J5161" s="6"/>
      <c r="K5161" s="5"/>
    </row>
    <row r="5162" spans="1:11" x14ac:dyDescent="0.35">
      <c r="A5162"/>
      <c r="B5162"/>
      <c r="C5162"/>
      <c r="D5162"/>
      <c r="E5162" s="17"/>
      <c r="G5162" s="5"/>
      <c r="H5162" s="6"/>
      <c r="I5162" s="5"/>
      <c r="J5162" s="6"/>
      <c r="K5162" s="5"/>
    </row>
    <row r="5163" spans="1:11" x14ac:dyDescent="0.35">
      <c r="A5163"/>
      <c r="B5163"/>
      <c r="C5163"/>
      <c r="D5163"/>
      <c r="E5163" s="17"/>
      <c r="G5163" s="5"/>
      <c r="H5163" s="6"/>
      <c r="I5163" s="5"/>
      <c r="J5163" s="6"/>
      <c r="K5163" s="5"/>
    </row>
    <row r="5164" spans="1:11" x14ac:dyDescent="0.35">
      <c r="A5164"/>
      <c r="B5164"/>
      <c r="C5164"/>
      <c r="D5164"/>
      <c r="E5164" s="17"/>
      <c r="G5164" s="5"/>
      <c r="H5164" s="6"/>
      <c r="I5164" s="5"/>
      <c r="J5164" s="6"/>
      <c r="K5164" s="5"/>
    </row>
    <row r="5165" spans="1:11" x14ac:dyDescent="0.35">
      <c r="A5165"/>
      <c r="B5165"/>
      <c r="C5165"/>
      <c r="D5165"/>
      <c r="E5165" s="17"/>
      <c r="G5165" s="5"/>
      <c r="H5165" s="6"/>
      <c r="I5165" s="5"/>
      <c r="J5165" s="6"/>
      <c r="K5165" s="5"/>
    </row>
    <row r="5166" spans="1:11" x14ac:dyDescent="0.35">
      <c r="A5166"/>
      <c r="B5166"/>
      <c r="C5166"/>
      <c r="D5166"/>
      <c r="E5166" s="17"/>
      <c r="G5166" s="5"/>
      <c r="H5166" s="6"/>
      <c r="I5166" s="5"/>
      <c r="J5166" s="6"/>
      <c r="K5166" s="5"/>
    </row>
    <row r="5167" spans="1:11" x14ac:dyDescent="0.35">
      <c r="A5167"/>
      <c r="B5167"/>
      <c r="C5167"/>
      <c r="D5167"/>
      <c r="E5167" s="17"/>
      <c r="G5167" s="5"/>
      <c r="H5167" s="6"/>
      <c r="I5167" s="5"/>
      <c r="J5167" s="6"/>
      <c r="K5167" s="5"/>
    </row>
    <row r="5168" spans="1:11" x14ac:dyDescent="0.35">
      <c r="A5168"/>
      <c r="B5168"/>
      <c r="C5168"/>
      <c r="D5168"/>
      <c r="E5168" s="17"/>
      <c r="G5168" s="5"/>
      <c r="H5168" s="6"/>
      <c r="I5168" s="5"/>
      <c r="J5168" s="6"/>
      <c r="K5168" s="5"/>
    </row>
    <row r="5169" spans="1:11" x14ac:dyDescent="0.35">
      <c r="A5169"/>
      <c r="B5169"/>
      <c r="C5169"/>
      <c r="D5169"/>
      <c r="E5169" s="17"/>
      <c r="G5169" s="5"/>
      <c r="H5169" s="6"/>
      <c r="I5169" s="5"/>
      <c r="J5169" s="6"/>
      <c r="K5169" s="5"/>
    </row>
    <row r="5170" spans="1:11" x14ac:dyDescent="0.35">
      <c r="A5170"/>
      <c r="B5170"/>
      <c r="C5170"/>
      <c r="D5170"/>
      <c r="E5170" s="17"/>
      <c r="G5170" s="5"/>
      <c r="H5170" s="6"/>
      <c r="I5170" s="5"/>
      <c r="J5170" s="6"/>
      <c r="K5170" s="5"/>
    </row>
    <row r="5171" spans="1:11" x14ac:dyDescent="0.35">
      <c r="A5171"/>
      <c r="B5171"/>
      <c r="C5171"/>
      <c r="D5171"/>
      <c r="E5171" s="17"/>
      <c r="G5171" s="5"/>
      <c r="H5171" s="6"/>
      <c r="I5171" s="5"/>
      <c r="J5171" s="6"/>
      <c r="K5171" s="5"/>
    </row>
    <row r="5172" spans="1:11" x14ac:dyDescent="0.35">
      <c r="A5172"/>
      <c r="B5172"/>
      <c r="C5172"/>
      <c r="D5172"/>
      <c r="E5172" s="17"/>
      <c r="G5172" s="5"/>
      <c r="H5172" s="6"/>
      <c r="I5172" s="5"/>
      <c r="J5172" s="6"/>
      <c r="K5172" s="5"/>
    </row>
    <row r="5173" spans="1:11" x14ac:dyDescent="0.35">
      <c r="A5173"/>
      <c r="B5173"/>
      <c r="C5173"/>
      <c r="D5173"/>
      <c r="E5173" s="17"/>
      <c r="G5173" s="5"/>
      <c r="H5173" s="6"/>
      <c r="I5173" s="5"/>
      <c r="J5173" s="6"/>
      <c r="K5173" s="5"/>
    </row>
    <row r="5174" spans="1:11" x14ac:dyDescent="0.35">
      <c r="A5174"/>
      <c r="B5174"/>
      <c r="C5174"/>
      <c r="D5174"/>
      <c r="E5174" s="17"/>
      <c r="G5174" s="5"/>
      <c r="H5174" s="6"/>
      <c r="I5174" s="5"/>
      <c r="J5174" s="6"/>
      <c r="K5174" s="5"/>
    </row>
    <row r="5175" spans="1:11" x14ac:dyDescent="0.35">
      <c r="A5175"/>
      <c r="B5175"/>
      <c r="C5175"/>
      <c r="D5175"/>
      <c r="E5175" s="17"/>
      <c r="G5175" s="5"/>
      <c r="H5175" s="6"/>
      <c r="I5175" s="5"/>
      <c r="J5175" s="6"/>
      <c r="K5175" s="5"/>
    </row>
    <row r="5176" spans="1:11" x14ac:dyDescent="0.35">
      <c r="A5176"/>
      <c r="B5176"/>
      <c r="C5176"/>
      <c r="D5176"/>
      <c r="E5176" s="17"/>
      <c r="G5176" s="5"/>
      <c r="H5176" s="6"/>
      <c r="I5176" s="5"/>
      <c r="J5176" s="6"/>
      <c r="K5176" s="5"/>
    </row>
    <row r="5177" spans="1:11" x14ac:dyDescent="0.35">
      <c r="A5177"/>
      <c r="B5177"/>
      <c r="C5177"/>
      <c r="D5177"/>
      <c r="E5177" s="17"/>
      <c r="G5177" s="5"/>
      <c r="H5177" s="6"/>
      <c r="I5177" s="5"/>
      <c r="J5177" s="6"/>
      <c r="K5177" s="5"/>
    </row>
    <row r="5178" spans="1:11" x14ac:dyDescent="0.35">
      <c r="A5178"/>
      <c r="B5178"/>
      <c r="C5178"/>
      <c r="D5178"/>
      <c r="E5178" s="17"/>
      <c r="G5178" s="5"/>
      <c r="H5178" s="6"/>
      <c r="I5178" s="5"/>
      <c r="J5178" s="6"/>
      <c r="K5178" s="5"/>
    </row>
    <row r="5179" spans="1:11" x14ac:dyDescent="0.35">
      <c r="A5179"/>
      <c r="B5179"/>
      <c r="C5179"/>
      <c r="D5179"/>
      <c r="E5179" s="17"/>
      <c r="G5179" s="5"/>
      <c r="H5179" s="6"/>
      <c r="I5179" s="5"/>
      <c r="J5179" s="6"/>
      <c r="K5179" s="5"/>
    </row>
    <row r="5180" spans="1:11" x14ac:dyDescent="0.35">
      <c r="A5180"/>
      <c r="B5180"/>
      <c r="C5180"/>
      <c r="D5180"/>
      <c r="E5180" s="17"/>
      <c r="G5180" s="5"/>
      <c r="H5180" s="6"/>
      <c r="I5180" s="5"/>
      <c r="J5180" s="6"/>
      <c r="K5180" s="5"/>
    </row>
    <row r="5181" spans="1:11" x14ac:dyDescent="0.35">
      <c r="A5181"/>
      <c r="B5181"/>
      <c r="C5181"/>
      <c r="D5181"/>
      <c r="E5181" s="17"/>
      <c r="G5181" s="5"/>
      <c r="H5181" s="6"/>
      <c r="I5181" s="5"/>
      <c r="J5181" s="6"/>
      <c r="K5181" s="5"/>
    </row>
    <row r="5182" spans="1:11" x14ac:dyDescent="0.35">
      <c r="A5182"/>
      <c r="B5182"/>
      <c r="C5182"/>
      <c r="D5182"/>
      <c r="E5182" s="17"/>
      <c r="G5182" s="5"/>
      <c r="H5182" s="6"/>
      <c r="I5182" s="5"/>
      <c r="J5182" s="6"/>
      <c r="K5182" s="5"/>
    </row>
    <row r="5183" spans="1:11" x14ac:dyDescent="0.35">
      <c r="A5183"/>
      <c r="B5183"/>
      <c r="C5183"/>
      <c r="D5183"/>
      <c r="E5183" s="17"/>
      <c r="G5183" s="5"/>
      <c r="H5183" s="6"/>
      <c r="I5183" s="5"/>
      <c r="J5183" s="6"/>
      <c r="K5183" s="5"/>
    </row>
    <row r="5184" spans="1:11" x14ac:dyDescent="0.35">
      <c r="A5184"/>
      <c r="B5184"/>
      <c r="C5184"/>
      <c r="D5184"/>
      <c r="E5184" s="17"/>
      <c r="G5184" s="5"/>
      <c r="H5184" s="6"/>
      <c r="I5184" s="5"/>
      <c r="J5184" s="6"/>
      <c r="K5184" s="5"/>
    </row>
    <row r="5185" spans="1:11" x14ac:dyDescent="0.35">
      <c r="A5185"/>
      <c r="B5185"/>
      <c r="C5185"/>
      <c r="D5185"/>
      <c r="E5185" s="17"/>
      <c r="G5185" s="5"/>
      <c r="H5185" s="6"/>
      <c r="I5185" s="5"/>
      <c r="J5185" s="6"/>
      <c r="K5185" s="5"/>
    </row>
    <row r="5186" spans="1:11" x14ac:dyDescent="0.35">
      <c r="A5186"/>
      <c r="B5186"/>
      <c r="C5186"/>
      <c r="D5186"/>
      <c r="E5186" s="17"/>
      <c r="G5186" s="5"/>
      <c r="H5186" s="6"/>
      <c r="I5186" s="5"/>
      <c r="J5186" s="6"/>
      <c r="K5186" s="5"/>
    </row>
    <row r="5187" spans="1:11" x14ac:dyDescent="0.35">
      <c r="A5187"/>
      <c r="B5187"/>
      <c r="C5187"/>
      <c r="D5187"/>
      <c r="E5187" s="17"/>
      <c r="G5187" s="5"/>
      <c r="H5187" s="6"/>
      <c r="I5187" s="5"/>
      <c r="J5187" s="6"/>
      <c r="K5187" s="5"/>
    </row>
    <row r="5188" spans="1:11" x14ac:dyDescent="0.35">
      <c r="A5188"/>
      <c r="B5188"/>
      <c r="C5188"/>
      <c r="D5188"/>
      <c r="E5188" s="17"/>
      <c r="G5188" s="5"/>
      <c r="H5188" s="6"/>
      <c r="I5188" s="5"/>
      <c r="J5188" s="6"/>
      <c r="K5188" s="5"/>
    </row>
    <row r="5189" spans="1:11" x14ac:dyDescent="0.35">
      <c r="A5189"/>
      <c r="B5189"/>
      <c r="C5189"/>
      <c r="D5189"/>
      <c r="E5189" s="17"/>
      <c r="G5189" s="5"/>
      <c r="H5189" s="6"/>
      <c r="I5189" s="5"/>
      <c r="J5189" s="6"/>
      <c r="K5189" s="5"/>
    </row>
    <row r="5190" spans="1:11" x14ac:dyDescent="0.35">
      <c r="A5190"/>
      <c r="B5190"/>
      <c r="C5190"/>
      <c r="D5190"/>
      <c r="E5190" s="17"/>
      <c r="G5190" s="5"/>
      <c r="H5190" s="6"/>
      <c r="I5190" s="5"/>
      <c r="J5190" s="6"/>
      <c r="K5190" s="5"/>
    </row>
    <row r="5191" spans="1:11" x14ac:dyDescent="0.35">
      <c r="A5191"/>
      <c r="B5191"/>
      <c r="C5191"/>
      <c r="D5191"/>
      <c r="E5191" s="17"/>
      <c r="G5191" s="5"/>
      <c r="H5191" s="6"/>
      <c r="I5191" s="5"/>
      <c r="J5191" s="6"/>
      <c r="K5191" s="5"/>
    </row>
    <row r="5192" spans="1:11" x14ac:dyDescent="0.35">
      <c r="A5192"/>
      <c r="B5192"/>
      <c r="C5192"/>
      <c r="D5192"/>
      <c r="E5192" s="17"/>
      <c r="G5192" s="5"/>
      <c r="H5192" s="6"/>
      <c r="I5192" s="5"/>
      <c r="J5192" s="6"/>
      <c r="K5192" s="5"/>
    </row>
    <row r="5193" spans="1:11" x14ac:dyDescent="0.35">
      <c r="A5193"/>
      <c r="B5193"/>
      <c r="C5193"/>
      <c r="D5193"/>
      <c r="E5193" s="17"/>
      <c r="G5193" s="5"/>
      <c r="H5193" s="6"/>
      <c r="I5193" s="5"/>
      <c r="J5193" s="6"/>
      <c r="K5193" s="5"/>
    </row>
    <row r="5194" spans="1:11" x14ac:dyDescent="0.35">
      <c r="A5194"/>
      <c r="B5194"/>
      <c r="C5194"/>
      <c r="D5194"/>
      <c r="E5194" s="17"/>
      <c r="G5194" s="5"/>
      <c r="H5194" s="6"/>
      <c r="I5194" s="5"/>
      <c r="J5194" s="6"/>
      <c r="K5194" s="5"/>
    </row>
    <row r="5195" spans="1:11" x14ac:dyDescent="0.35">
      <c r="A5195"/>
      <c r="B5195"/>
      <c r="C5195"/>
      <c r="D5195"/>
      <c r="E5195" s="17"/>
      <c r="G5195" s="5"/>
      <c r="H5195" s="6"/>
      <c r="I5195" s="5"/>
      <c r="J5195" s="6"/>
      <c r="K5195" s="5"/>
    </row>
    <row r="5196" spans="1:11" x14ac:dyDescent="0.35">
      <c r="A5196"/>
      <c r="B5196"/>
      <c r="C5196"/>
      <c r="D5196"/>
      <c r="E5196" s="17"/>
      <c r="G5196" s="5"/>
      <c r="H5196" s="6"/>
      <c r="I5196" s="5"/>
      <c r="J5196" s="6"/>
      <c r="K5196" s="5"/>
    </row>
    <row r="5197" spans="1:11" x14ac:dyDescent="0.35">
      <c r="A5197"/>
      <c r="B5197"/>
      <c r="C5197"/>
      <c r="D5197"/>
      <c r="E5197" s="17"/>
      <c r="G5197" s="5"/>
      <c r="H5197" s="6"/>
      <c r="I5197" s="5"/>
      <c r="J5197" s="6"/>
      <c r="K5197" s="5"/>
    </row>
    <row r="5198" spans="1:11" x14ac:dyDescent="0.35">
      <c r="A5198"/>
      <c r="B5198"/>
      <c r="C5198"/>
      <c r="D5198"/>
      <c r="E5198" s="17"/>
      <c r="G5198" s="5"/>
      <c r="H5198" s="6"/>
      <c r="I5198" s="5"/>
      <c r="J5198" s="6"/>
      <c r="K5198" s="5"/>
    </row>
    <row r="5199" spans="1:11" x14ac:dyDescent="0.35">
      <c r="A5199"/>
      <c r="B5199"/>
      <c r="C5199"/>
      <c r="D5199"/>
      <c r="E5199" s="17"/>
      <c r="G5199" s="5"/>
      <c r="H5199" s="6"/>
      <c r="I5199" s="5"/>
      <c r="J5199" s="6"/>
      <c r="K5199" s="5"/>
    </row>
    <row r="5200" spans="1:11" x14ac:dyDescent="0.35">
      <c r="A5200"/>
      <c r="B5200"/>
      <c r="C5200"/>
      <c r="D5200"/>
      <c r="E5200" s="17"/>
      <c r="G5200" s="5"/>
      <c r="H5200" s="6"/>
      <c r="I5200" s="5"/>
      <c r="J5200" s="6"/>
      <c r="K5200" s="5"/>
    </row>
    <row r="5201" spans="1:11" x14ac:dyDescent="0.35">
      <c r="A5201"/>
      <c r="B5201"/>
      <c r="C5201"/>
      <c r="D5201"/>
      <c r="E5201" s="17"/>
      <c r="G5201" s="5"/>
      <c r="H5201" s="6"/>
      <c r="I5201" s="5"/>
      <c r="J5201" s="6"/>
      <c r="K5201" s="5"/>
    </row>
    <row r="5202" spans="1:11" x14ac:dyDescent="0.35">
      <c r="A5202"/>
      <c r="B5202"/>
      <c r="C5202"/>
      <c r="D5202"/>
      <c r="E5202" s="17"/>
      <c r="G5202" s="5"/>
      <c r="H5202" s="6"/>
      <c r="I5202" s="5"/>
      <c r="J5202" s="6"/>
      <c r="K5202" s="5"/>
    </row>
    <row r="5203" spans="1:11" x14ac:dyDescent="0.35">
      <c r="A5203"/>
      <c r="B5203"/>
      <c r="C5203"/>
      <c r="D5203"/>
      <c r="E5203" s="17"/>
      <c r="G5203" s="5"/>
      <c r="H5203" s="6"/>
      <c r="I5203" s="5"/>
      <c r="J5203" s="6"/>
      <c r="K5203" s="5"/>
    </row>
    <row r="5204" spans="1:11" x14ac:dyDescent="0.35">
      <c r="A5204"/>
      <c r="B5204"/>
      <c r="C5204"/>
      <c r="D5204"/>
      <c r="E5204" s="17"/>
      <c r="G5204" s="5"/>
      <c r="H5204" s="6"/>
      <c r="I5204" s="5"/>
      <c r="J5204" s="6"/>
      <c r="K5204" s="5"/>
    </row>
    <row r="5205" spans="1:11" x14ac:dyDescent="0.35">
      <c r="A5205"/>
      <c r="B5205"/>
      <c r="C5205"/>
      <c r="D5205"/>
      <c r="E5205" s="17"/>
      <c r="G5205" s="5"/>
      <c r="H5205" s="6"/>
      <c r="I5205" s="5"/>
      <c r="J5205" s="6"/>
      <c r="K5205" s="5"/>
    </row>
    <row r="5206" spans="1:11" x14ac:dyDescent="0.35">
      <c r="A5206"/>
      <c r="B5206"/>
      <c r="C5206"/>
      <c r="D5206"/>
      <c r="E5206" s="17"/>
      <c r="G5206" s="5"/>
      <c r="H5206" s="6"/>
      <c r="I5206" s="5"/>
      <c r="J5206" s="6"/>
      <c r="K5206" s="5"/>
    </row>
    <row r="5207" spans="1:11" x14ac:dyDescent="0.35">
      <c r="A5207"/>
      <c r="B5207"/>
      <c r="C5207"/>
      <c r="D5207"/>
      <c r="E5207" s="17"/>
      <c r="G5207" s="5"/>
      <c r="H5207" s="6"/>
      <c r="I5207" s="5"/>
      <c r="J5207" s="6"/>
      <c r="K5207" s="5"/>
    </row>
    <row r="5208" spans="1:11" x14ac:dyDescent="0.35">
      <c r="A5208"/>
      <c r="B5208"/>
      <c r="C5208"/>
      <c r="D5208"/>
      <c r="E5208" s="17"/>
      <c r="G5208" s="5"/>
      <c r="H5208" s="6"/>
      <c r="I5208" s="5"/>
      <c r="J5208" s="6"/>
      <c r="K5208" s="5"/>
    </row>
    <row r="5209" spans="1:11" x14ac:dyDescent="0.35">
      <c r="A5209"/>
      <c r="B5209"/>
      <c r="C5209"/>
      <c r="D5209"/>
      <c r="E5209" s="17"/>
      <c r="G5209" s="5"/>
      <c r="H5209" s="6"/>
      <c r="I5209" s="5"/>
      <c r="J5209" s="6"/>
      <c r="K5209" s="5"/>
    </row>
    <row r="5210" spans="1:11" x14ac:dyDescent="0.35">
      <c r="A5210"/>
      <c r="B5210"/>
      <c r="C5210"/>
      <c r="D5210"/>
      <c r="E5210" s="17"/>
      <c r="G5210" s="5"/>
      <c r="H5210" s="6"/>
      <c r="I5210" s="5"/>
      <c r="J5210" s="6"/>
      <c r="K5210" s="5"/>
    </row>
    <row r="5211" spans="1:11" x14ac:dyDescent="0.35">
      <c r="A5211"/>
      <c r="B5211"/>
      <c r="C5211"/>
      <c r="D5211"/>
      <c r="E5211" s="17"/>
      <c r="G5211" s="5"/>
      <c r="H5211" s="6"/>
      <c r="I5211" s="5"/>
      <c r="J5211" s="6"/>
      <c r="K5211" s="5"/>
    </row>
    <row r="5212" spans="1:11" x14ac:dyDescent="0.35">
      <c r="A5212"/>
      <c r="B5212"/>
      <c r="C5212"/>
      <c r="D5212"/>
      <c r="E5212" s="17"/>
      <c r="G5212" s="5"/>
      <c r="H5212" s="6"/>
      <c r="I5212" s="5"/>
      <c r="J5212" s="6"/>
      <c r="K5212" s="5"/>
    </row>
    <row r="5213" spans="1:11" x14ac:dyDescent="0.35">
      <c r="A5213"/>
      <c r="B5213"/>
      <c r="C5213"/>
      <c r="D5213"/>
      <c r="E5213" s="17"/>
      <c r="G5213" s="5"/>
      <c r="H5213" s="6"/>
      <c r="I5213" s="5"/>
      <c r="J5213" s="6"/>
      <c r="K5213" s="5"/>
    </row>
    <row r="5214" spans="1:11" x14ac:dyDescent="0.35">
      <c r="A5214"/>
      <c r="B5214"/>
      <c r="C5214"/>
      <c r="D5214"/>
      <c r="E5214" s="17"/>
      <c r="G5214" s="5"/>
      <c r="H5214" s="6"/>
      <c r="I5214" s="5"/>
      <c r="J5214" s="6"/>
      <c r="K5214" s="5"/>
    </row>
    <row r="5215" spans="1:11" x14ac:dyDescent="0.35">
      <c r="A5215"/>
      <c r="B5215"/>
      <c r="C5215"/>
      <c r="D5215"/>
      <c r="E5215" s="17"/>
      <c r="G5215" s="5"/>
      <c r="H5215" s="6"/>
      <c r="I5215" s="5"/>
      <c r="J5215" s="6"/>
      <c r="K5215" s="5"/>
    </row>
    <row r="5216" spans="1:11" x14ac:dyDescent="0.35">
      <c r="A5216"/>
      <c r="B5216"/>
      <c r="C5216"/>
      <c r="D5216"/>
      <c r="E5216" s="17"/>
      <c r="G5216" s="5"/>
      <c r="H5216" s="6"/>
      <c r="I5216" s="5"/>
      <c r="J5216" s="6"/>
      <c r="K5216" s="5"/>
    </row>
    <row r="5217" spans="1:11" x14ac:dyDescent="0.35">
      <c r="A5217"/>
      <c r="B5217"/>
      <c r="C5217"/>
      <c r="D5217"/>
      <c r="E5217" s="17"/>
      <c r="G5217" s="5"/>
      <c r="H5217" s="6"/>
      <c r="I5217" s="5"/>
      <c r="J5217" s="6"/>
      <c r="K5217" s="5"/>
    </row>
    <row r="5218" spans="1:11" x14ac:dyDescent="0.35">
      <c r="A5218"/>
      <c r="B5218"/>
      <c r="C5218"/>
      <c r="D5218"/>
      <c r="E5218" s="17"/>
      <c r="G5218" s="5"/>
      <c r="H5218" s="6"/>
      <c r="I5218" s="5"/>
      <c r="J5218" s="6"/>
      <c r="K5218" s="5"/>
    </row>
    <row r="5219" spans="1:11" x14ac:dyDescent="0.35">
      <c r="A5219"/>
      <c r="B5219"/>
      <c r="C5219"/>
      <c r="D5219"/>
      <c r="E5219" s="17"/>
      <c r="G5219" s="5"/>
      <c r="H5219" s="6"/>
      <c r="I5219" s="5"/>
      <c r="J5219" s="6"/>
      <c r="K5219" s="5"/>
    </row>
    <row r="5220" spans="1:11" x14ac:dyDescent="0.35">
      <c r="A5220"/>
      <c r="B5220"/>
      <c r="C5220"/>
      <c r="D5220"/>
      <c r="E5220" s="17"/>
      <c r="G5220" s="5"/>
      <c r="H5220" s="6"/>
      <c r="I5220" s="5"/>
      <c r="J5220" s="6"/>
      <c r="K5220" s="5"/>
    </row>
    <row r="5221" spans="1:11" x14ac:dyDescent="0.35">
      <c r="A5221"/>
      <c r="B5221"/>
      <c r="C5221"/>
      <c r="D5221"/>
      <c r="E5221" s="17"/>
      <c r="G5221" s="5"/>
      <c r="H5221" s="6"/>
      <c r="I5221" s="5"/>
      <c r="J5221" s="6"/>
      <c r="K5221" s="5"/>
    </row>
    <row r="5222" spans="1:11" x14ac:dyDescent="0.35">
      <c r="A5222"/>
      <c r="B5222"/>
      <c r="C5222"/>
      <c r="D5222"/>
      <c r="E5222" s="17"/>
      <c r="G5222" s="5"/>
      <c r="H5222" s="6"/>
      <c r="I5222" s="5"/>
      <c r="J5222" s="6"/>
      <c r="K5222" s="5"/>
    </row>
    <row r="5223" spans="1:11" x14ac:dyDescent="0.35">
      <c r="A5223"/>
      <c r="B5223"/>
      <c r="C5223"/>
      <c r="D5223"/>
      <c r="E5223" s="17"/>
      <c r="G5223" s="5"/>
      <c r="H5223" s="6"/>
      <c r="I5223" s="5"/>
      <c r="J5223" s="6"/>
      <c r="K5223" s="5"/>
    </row>
    <row r="5224" spans="1:11" x14ac:dyDescent="0.35">
      <c r="A5224"/>
      <c r="B5224"/>
      <c r="C5224"/>
      <c r="D5224"/>
      <c r="E5224" s="17"/>
      <c r="G5224" s="5"/>
      <c r="H5224" s="6"/>
      <c r="I5224" s="5"/>
      <c r="J5224" s="6"/>
      <c r="K5224" s="5"/>
    </row>
    <row r="5225" spans="1:11" x14ac:dyDescent="0.35">
      <c r="A5225"/>
      <c r="B5225"/>
      <c r="C5225"/>
      <c r="D5225"/>
      <c r="E5225" s="17"/>
      <c r="G5225" s="5"/>
      <c r="H5225" s="6"/>
      <c r="I5225" s="5"/>
      <c r="J5225" s="6"/>
      <c r="K5225" s="5"/>
    </row>
    <row r="5226" spans="1:11" x14ac:dyDescent="0.35">
      <c r="A5226"/>
      <c r="B5226"/>
      <c r="C5226"/>
      <c r="D5226"/>
      <c r="E5226" s="17"/>
      <c r="G5226" s="5"/>
      <c r="H5226" s="6"/>
      <c r="I5226" s="5"/>
      <c r="J5226" s="6"/>
      <c r="K5226" s="5"/>
    </row>
    <row r="5227" spans="1:11" x14ac:dyDescent="0.35">
      <c r="A5227"/>
      <c r="B5227"/>
      <c r="C5227"/>
      <c r="D5227"/>
      <c r="E5227" s="17"/>
      <c r="G5227" s="5"/>
      <c r="H5227" s="6"/>
      <c r="I5227" s="5"/>
      <c r="J5227" s="6"/>
      <c r="K5227" s="5"/>
    </row>
    <row r="5228" spans="1:11" x14ac:dyDescent="0.35">
      <c r="A5228"/>
      <c r="B5228"/>
      <c r="C5228"/>
      <c r="D5228"/>
      <c r="E5228" s="17"/>
      <c r="G5228" s="5"/>
      <c r="H5228" s="6"/>
      <c r="I5228" s="5"/>
      <c r="J5228" s="6"/>
      <c r="K5228" s="5"/>
    </row>
    <row r="5229" spans="1:11" x14ac:dyDescent="0.35">
      <c r="A5229"/>
      <c r="B5229"/>
      <c r="C5229"/>
      <c r="D5229"/>
      <c r="E5229" s="17"/>
      <c r="G5229" s="5"/>
      <c r="H5229" s="6"/>
      <c r="I5229" s="5"/>
      <c r="J5229" s="6"/>
      <c r="K5229" s="5"/>
    </row>
    <row r="5230" spans="1:11" x14ac:dyDescent="0.35">
      <c r="A5230"/>
      <c r="B5230"/>
      <c r="C5230"/>
      <c r="D5230"/>
      <c r="E5230" s="17"/>
      <c r="G5230" s="5"/>
      <c r="H5230" s="6"/>
      <c r="I5230" s="5"/>
      <c r="J5230" s="6"/>
      <c r="K5230" s="5"/>
    </row>
    <row r="5231" spans="1:11" x14ac:dyDescent="0.35">
      <c r="A5231"/>
      <c r="B5231"/>
      <c r="C5231"/>
      <c r="D5231"/>
      <c r="E5231" s="17"/>
      <c r="G5231" s="5"/>
      <c r="H5231" s="6"/>
      <c r="I5231" s="5"/>
      <c r="J5231" s="6"/>
      <c r="K5231" s="5"/>
    </row>
    <row r="5232" spans="1:11" x14ac:dyDescent="0.35">
      <c r="A5232"/>
      <c r="B5232"/>
      <c r="C5232"/>
      <c r="D5232"/>
      <c r="E5232" s="17"/>
      <c r="G5232" s="5"/>
      <c r="H5232" s="6"/>
      <c r="I5232" s="5"/>
      <c r="J5232" s="6"/>
      <c r="K5232" s="5"/>
    </row>
    <row r="5233" spans="1:11" x14ac:dyDescent="0.35">
      <c r="A5233"/>
      <c r="B5233"/>
      <c r="C5233"/>
      <c r="D5233"/>
      <c r="E5233" s="17"/>
      <c r="G5233" s="5"/>
      <c r="H5233" s="6"/>
      <c r="I5233" s="5"/>
      <c r="J5233" s="6"/>
      <c r="K5233" s="5"/>
    </row>
    <row r="5234" spans="1:11" x14ac:dyDescent="0.35">
      <c r="A5234"/>
      <c r="B5234"/>
      <c r="C5234"/>
      <c r="D5234"/>
      <c r="E5234" s="17"/>
      <c r="G5234" s="5"/>
      <c r="H5234" s="6"/>
      <c r="I5234" s="5"/>
      <c r="J5234" s="6"/>
      <c r="K5234" s="5"/>
    </row>
    <row r="5235" spans="1:11" x14ac:dyDescent="0.35">
      <c r="A5235"/>
      <c r="B5235"/>
      <c r="C5235"/>
      <c r="D5235"/>
      <c r="E5235" s="17"/>
      <c r="G5235" s="5"/>
      <c r="H5235" s="6"/>
      <c r="I5235" s="5"/>
      <c r="J5235" s="6"/>
      <c r="K5235" s="5"/>
    </row>
    <row r="5236" spans="1:11" x14ac:dyDescent="0.35">
      <c r="A5236"/>
      <c r="B5236"/>
      <c r="C5236"/>
      <c r="D5236"/>
      <c r="E5236" s="17"/>
      <c r="G5236" s="5"/>
      <c r="H5236" s="6"/>
      <c r="I5236" s="5"/>
      <c r="J5236" s="6"/>
      <c r="K5236" s="5"/>
    </row>
    <row r="5237" spans="1:11" x14ac:dyDescent="0.35">
      <c r="A5237"/>
      <c r="B5237"/>
      <c r="C5237"/>
      <c r="D5237"/>
      <c r="E5237" s="17"/>
      <c r="G5237" s="5"/>
      <c r="H5237" s="6"/>
      <c r="I5237" s="5"/>
      <c r="J5237" s="6"/>
      <c r="K5237" s="5"/>
    </row>
    <row r="5238" spans="1:11" x14ac:dyDescent="0.35">
      <c r="A5238"/>
      <c r="B5238"/>
      <c r="C5238"/>
      <c r="D5238"/>
      <c r="E5238" s="17"/>
      <c r="G5238" s="5"/>
      <c r="H5238" s="6"/>
      <c r="I5238" s="5"/>
      <c r="J5238" s="6"/>
      <c r="K5238" s="5"/>
    </row>
    <row r="5239" spans="1:11" x14ac:dyDescent="0.35">
      <c r="A5239"/>
      <c r="B5239"/>
      <c r="C5239"/>
      <c r="D5239"/>
      <c r="E5239" s="17"/>
      <c r="G5239" s="5"/>
      <c r="H5239" s="6"/>
      <c r="I5239" s="5"/>
      <c r="J5239" s="6"/>
      <c r="K5239" s="5"/>
    </row>
    <row r="5240" spans="1:11" x14ac:dyDescent="0.35">
      <c r="A5240"/>
      <c r="B5240"/>
      <c r="C5240"/>
      <c r="D5240"/>
      <c r="E5240" s="17"/>
      <c r="G5240" s="5"/>
      <c r="H5240" s="6"/>
      <c r="I5240" s="5"/>
      <c r="J5240" s="6"/>
      <c r="K5240" s="5"/>
    </row>
    <row r="5241" spans="1:11" x14ac:dyDescent="0.35">
      <c r="A5241"/>
      <c r="B5241"/>
      <c r="C5241"/>
      <c r="D5241"/>
      <c r="E5241" s="17"/>
      <c r="G5241" s="5"/>
      <c r="H5241" s="6"/>
      <c r="I5241" s="5"/>
      <c r="J5241" s="6"/>
      <c r="K5241" s="5"/>
    </row>
    <row r="5242" spans="1:11" x14ac:dyDescent="0.35">
      <c r="A5242"/>
      <c r="B5242"/>
      <c r="C5242"/>
      <c r="D5242"/>
      <c r="E5242" s="17"/>
      <c r="G5242" s="5"/>
      <c r="H5242" s="6"/>
      <c r="I5242" s="5"/>
      <c r="J5242" s="6"/>
      <c r="K5242" s="5"/>
    </row>
    <row r="5243" spans="1:11" x14ac:dyDescent="0.35">
      <c r="A5243"/>
      <c r="B5243"/>
      <c r="C5243"/>
      <c r="D5243"/>
      <c r="E5243" s="17"/>
      <c r="G5243" s="5"/>
      <c r="H5243" s="6"/>
      <c r="I5243" s="5"/>
      <c r="J5243" s="6"/>
      <c r="K5243" s="5"/>
    </row>
    <row r="5244" spans="1:11" x14ac:dyDescent="0.35">
      <c r="A5244"/>
      <c r="B5244"/>
      <c r="C5244"/>
      <c r="D5244"/>
      <c r="E5244" s="17"/>
      <c r="G5244" s="5"/>
      <c r="H5244" s="6"/>
      <c r="I5244" s="5"/>
      <c r="J5244" s="6"/>
      <c r="K5244" s="5"/>
    </row>
    <row r="5245" spans="1:11" x14ac:dyDescent="0.35">
      <c r="A5245"/>
      <c r="B5245"/>
      <c r="C5245"/>
      <c r="D5245"/>
      <c r="E5245" s="17"/>
      <c r="G5245" s="5"/>
      <c r="H5245" s="6"/>
      <c r="I5245" s="5"/>
      <c r="J5245" s="6"/>
      <c r="K5245" s="5"/>
    </row>
    <row r="5246" spans="1:11" x14ac:dyDescent="0.35">
      <c r="A5246"/>
      <c r="B5246"/>
      <c r="C5246"/>
      <c r="D5246"/>
      <c r="E5246" s="17"/>
      <c r="G5246" s="5"/>
      <c r="H5246" s="6"/>
      <c r="I5246" s="5"/>
      <c r="J5246" s="6"/>
      <c r="K5246" s="5"/>
    </row>
    <row r="5247" spans="1:11" x14ac:dyDescent="0.35">
      <c r="A5247"/>
      <c r="B5247"/>
      <c r="C5247"/>
      <c r="D5247"/>
      <c r="E5247" s="17"/>
      <c r="G5247" s="5"/>
      <c r="H5247" s="6"/>
      <c r="I5247" s="5"/>
      <c r="J5247" s="6"/>
      <c r="K5247" s="5"/>
    </row>
    <row r="5248" spans="1:11" x14ac:dyDescent="0.35">
      <c r="A5248"/>
      <c r="B5248"/>
      <c r="C5248"/>
      <c r="D5248"/>
      <c r="E5248" s="17"/>
      <c r="G5248" s="5"/>
      <c r="H5248" s="6"/>
      <c r="I5248" s="5"/>
      <c r="J5248" s="6"/>
      <c r="K5248" s="5"/>
    </row>
    <row r="5249" spans="1:11" x14ac:dyDescent="0.35">
      <c r="A5249"/>
      <c r="B5249"/>
      <c r="C5249"/>
      <c r="D5249"/>
      <c r="E5249" s="17"/>
      <c r="G5249" s="5"/>
      <c r="H5249" s="6"/>
      <c r="I5249" s="5"/>
      <c r="J5249" s="6"/>
      <c r="K5249" s="5"/>
    </row>
    <row r="5250" spans="1:11" x14ac:dyDescent="0.35">
      <c r="A5250"/>
      <c r="B5250"/>
      <c r="C5250"/>
      <c r="D5250"/>
      <c r="E5250" s="17"/>
      <c r="G5250" s="5"/>
      <c r="H5250" s="6"/>
      <c r="I5250" s="5"/>
      <c r="J5250" s="6"/>
      <c r="K5250" s="5"/>
    </row>
    <row r="5251" spans="1:11" x14ac:dyDescent="0.35">
      <c r="A5251"/>
      <c r="B5251"/>
      <c r="C5251"/>
      <c r="D5251"/>
      <c r="E5251" s="17"/>
      <c r="G5251" s="5"/>
      <c r="H5251" s="6"/>
      <c r="I5251" s="5"/>
      <c r="J5251" s="6"/>
      <c r="K5251" s="5"/>
    </row>
    <row r="5252" spans="1:11" x14ac:dyDescent="0.35">
      <c r="A5252"/>
      <c r="B5252"/>
      <c r="C5252"/>
      <c r="D5252"/>
      <c r="E5252" s="17"/>
      <c r="G5252" s="5"/>
      <c r="H5252" s="6"/>
      <c r="I5252" s="5"/>
      <c r="J5252" s="6"/>
      <c r="K5252" s="5"/>
    </row>
    <row r="5253" spans="1:11" x14ac:dyDescent="0.35">
      <c r="A5253"/>
      <c r="B5253"/>
      <c r="C5253"/>
      <c r="D5253"/>
      <c r="E5253" s="17"/>
      <c r="G5253" s="5"/>
      <c r="H5253" s="6"/>
      <c r="I5253" s="5"/>
      <c r="J5253" s="6"/>
      <c r="K5253" s="5"/>
    </row>
    <row r="5254" spans="1:11" x14ac:dyDescent="0.35">
      <c r="A5254"/>
      <c r="B5254"/>
      <c r="C5254"/>
      <c r="D5254"/>
      <c r="E5254" s="17"/>
      <c r="G5254" s="5"/>
      <c r="H5254" s="6"/>
      <c r="I5254" s="5"/>
      <c r="J5254" s="6"/>
      <c r="K5254" s="5"/>
    </row>
    <row r="5255" spans="1:11" x14ac:dyDescent="0.35">
      <c r="A5255"/>
      <c r="B5255"/>
      <c r="C5255"/>
      <c r="D5255"/>
      <c r="E5255" s="17"/>
      <c r="G5255" s="7"/>
      <c r="H5255" s="8"/>
      <c r="I5255" s="5"/>
      <c r="J5255" s="8"/>
      <c r="K5255" s="7"/>
    </row>
    <row r="5256" spans="1:11" x14ac:dyDescent="0.35">
      <c r="A5256"/>
      <c r="B5256"/>
      <c r="C5256"/>
      <c r="D5256"/>
      <c r="E5256" s="17"/>
      <c r="G5256" s="5"/>
      <c r="H5256" s="6"/>
      <c r="I5256" s="5"/>
      <c r="J5256" s="6"/>
      <c r="K5256" s="5"/>
    </row>
    <row r="5257" spans="1:11" x14ac:dyDescent="0.35">
      <c r="A5257"/>
      <c r="B5257"/>
      <c r="C5257"/>
      <c r="D5257"/>
      <c r="E5257" s="17"/>
      <c r="G5257" s="5"/>
      <c r="H5257" s="6"/>
      <c r="I5257" s="5"/>
      <c r="J5257" s="6"/>
      <c r="K5257" s="5"/>
    </row>
    <row r="5258" spans="1:11" x14ac:dyDescent="0.35">
      <c r="A5258"/>
      <c r="B5258"/>
      <c r="C5258"/>
      <c r="D5258"/>
      <c r="E5258" s="17"/>
      <c r="G5258" s="5"/>
      <c r="H5258" s="6"/>
      <c r="I5258" s="5"/>
      <c r="J5258" s="6"/>
      <c r="K5258" s="5"/>
    </row>
    <row r="5259" spans="1:11" x14ac:dyDescent="0.35">
      <c r="A5259"/>
      <c r="B5259"/>
      <c r="C5259"/>
      <c r="D5259"/>
      <c r="E5259" s="17"/>
      <c r="G5259" s="5"/>
      <c r="H5259" s="6"/>
      <c r="I5259" s="5"/>
      <c r="J5259" s="6"/>
      <c r="K5259" s="5"/>
    </row>
    <row r="5260" spans="1:11" x14ac:dyDescent="0.35">
      <c r="A5260"/>
      <c r="B5260"/>
      <c r="C5260"/>
      <c r="D5260"/>
      <c r="E5260" s="17"/>
      <c r="G5260" s="5"/>
      <c r="H5260" s="6"/>
      <c r="I5260" s="5"/>
      <c r="J5260" s="6"/>
      <c r="K5260" s="5"/>
    </row>
    <row r="5261" spans="1:11" x14ac:dyDescent="0.35">
      <c r="A5261"/>
      <c r="B5261"/>
      <c r="C5261"/>
      <c r="D5261"/>
      <c r="E5261" s="17"/>
      <c r="G5261" s="5"/>
      <c r="H5261" s="6"/>
      <c r="I5261" s="5"/>
      <c r="J5261" s="6"/>
      <c r="K5261" s="5"/>
    </row>
    <row r="5262" spans="1:11" x14ac:dyDescent="0.35">
      <c r="A5262"/>
      <c r="B5262"/>
      <c r="C5262"/>
      <c r="D5262"/>
      <c r="E5262" s="17"/>
      <c r="G5262" s="5"/>
      <c r="H5262" s="6"/>
      <c r="I5262" s="5"/>
      <c r="J5262" s="6"/>
      <c r="K5262" s="5"/>
    </row>
    <row r="5263" spans="1:11" x14ac:dyDescent="0.35">
      <c r="A5263"/>
      <c r="B5263"/>
      <c r="C5263"/>
      <c r="D5263"/>
      <c r="E5263" s="17"/>
      <c r="G5263" s="5"/>
      <c r="H5263" s="6"/>
      <c r="I5263" s="5"/>
      <c r="J5263" s="6"/>
      <c r="K5263" s="5"/>
    </row>
    <row r="5264" spans="1:11" x14ac:dyDescent="0.35">
      <c r="A5264"/>
      <c r="B5264"/>
      <c r="C5264"/>
      <c r="D5264"/>
      <c r="E5264" s="17"/>
      <c r="G5264" s="5"/>
      <c r="H5264" s="6"/>
      <c r="I5264" s="5"/>
      <c r="J5264" s="6"/>
      <c r="K5264" s="5"/>
    </row>
    <row r="5265" spans="1:5" x14ac:dyDescent="0.35">
      <c r="A5265"/>
      <c r="B5265"/>
      <c r="C5265"/>
      <c r="D5265"/>
      <c r="E5265" s="17"/>
    </row>
    <row r="5266" spans="1:5" x14ac:dyDescent="0.35">
      <c r="A5266"/>
      <c r="B5266"/>
      <c r="C5266"/>
      <c r="D5266"/>
      <c r="E5266" s="17"/>
    </row>
    <row r="5267" spans="1:5" x14ac:dyDescent="0.35">
      <c r="A5267"/>
      <c r="B5267"/>
      <c r="C5267"/>
      <c r="D5267"/>
      <c r="E5267" s="17"/>
    </row>
    <row r="5268" spans="1:5" x14ac:dyDescent="0.35">
      <c r="A5268"/>
      <c r="B5268"/>
      <c r="C5268"/>
      <c r="D5268"/>
      <c r="E5268" s="17"/>
    </row>
    <row r="5269" spans="1:5" x14ac:dyDescent="0.35">
      <c r="A5269"/>
      <c r="B5269"/>
      <c r="C5269"/>
      <c r="D5269"/>
      <c r="E5269" s="17"/>
    </row>
    <row r="5270" spans="1:5" x14ac:dyDescent="0.35">
      <c r="A5270"/>
      <c r="B5270"/>
      <c r="C5270"/>
      <c r="D5270"/>
      <c r="E5270" s="17"/>
    </row>
    <row r="5271" spans="1:5" x14ac:dyDescent="0.35">
      <c r="A5271"/>
      <c r="B5271"/>
      <c r="C5271"/>
      <c r="D5271"/>
      <c r="E5271" s="17"/>
    </row>
    <row r="5272" spans="1:5" x14ac:dyDescent="0.35">
      <c r="A5272"/>
      <c r="B5272"/>
      <c r="C5272"/>
      <c r="D5272"/>
      <c r="E5272" s="17"/>
    </row>
    <row r="5273" spans="1:5" x14ac:dyDescent="0.35">
      <c r="A5273"/>
      <c r="B5273"/>
      <c r="C5273"/>
      <c r="D5273"/>
      <c r="E5273" s="17"/>
    </row>
    <row r="5274" spans="1:5" x14ac:dyDescent="0.35">
      <c r="A5274"/>
      <c r="B5274"/>
      <c r="C5274"/>
      <c r="D5274"/>
      <c r="E5274" s="17"/>
    </row>
    <row r="5275" spans="1:5" x14ac:dyDescent="0.35">
      <c r="A5275"/>
      <c r="B5275"/>
      <c r="C5275"/>
      <c r="D5275"/>
      <c r="E5275" s="17"/>
    </row>
    <row r="5276" spans="1:5" x14ac:dyDescent="0.35">
      <c r="A5276"/>
      <c r="B5276"/>
      <c r="C5276"/>
      <c r="D5276"/>
      <c r="E5276" s="17"/>
    </row>
    <row r="5277" spans="1:5" x14ac:dyDescent="0.35">
      <c r="A5277"/>
      <c r="B5277"/>
      <c r="C5277"/>
      <c r="D5277"/>
      <c r="E5277" s="17"/>
    </row>
    <row r="5278" spans="1:5" x14ac:dyDescent="0.35">
      <c r="A5278"/>
      <c r="B5278"/>
      <c r="C5278"/>
      <c r="D5278"/>
      <c r="E5278" s="17"/>
    </row>
    <row r="5279" spans="1:5" x14ac:dyDescent="0.35">
      <c r="A5279"/>
      <c r="B5279"/>
      <c r="C5279"/>
      <c r="D5279"/>
      <c r="E5279" s="17"/>
    </row>
    <row r="5280" spans="1:5" x14ac:dyDescent="0.35">
      <c r="A5280"/>
      <c r="B5280"/>
      <c r="C5280"/>
      <c r="D5280"/>
      <c r="E5280" s="17"/>
    </row>
    <row r="5281" spans="1:5" x14ac:dyDescent="0.35">
      <c r="A5281"/>
      <c r="B5281"/>
      <c r="C5281"/>
      <c r="D5281"/>
      <c r="E5281" s="17"/>
    </row>
    <row r="5282" spans="1:5" x14ac:dyDescent="0.35">
      <c r="A5282"/>
      <c r="B5282"/>
      <c r="C5282"/>
      <c r="D5282"/>
      <c r="E5282" s="17"/>
    </row>
    <row r="5283" spans="1:5" x14ac:dyDescent="0.35">
      <c r="A5283"/>
      <c r="B5283"/>
      <c r="C5283"/>
      <c r="D5283"/>
      <c r="E5283" s="17"/>
    </row>
    <row r="5284" spans="1:5" x14ac:dyDescent="0.35">
      <c r="A5284"/>
      <c r="B5284"/>
      <c r="C5284"/>
      <c r="D5284"/>
      <c r="E5284" s="17"/>
    </row>
    <row r="5285" spans="1:5" x14ac:dyDescent="0.35">
      <c r="A5285"/>
      <c r="B5285"/>
      <c r="C5285"/>
      <c r="D5285"/>
      <c r="E5285" s="17"/>
    </row>
    <row r="5286" spans="1:5" x14ac:dyDescent="0.35">
      <c r="A5286"/>
      <c r="B5286"/>
      <c r="C5286"/>
      <c r="D5286"/>
      <c r="E5286" s="17"/>
    </row>
    <row r="5287" spans="1:5" x14ac:dyDescent="0.35">
      <c r="A5287"/>
      <c r="B5287"/>
      <c r="C5287"/>
      <c r="D5287"/>
      <c r="E5287" s="17"/>
    </row>
    <row r="5288" spans="1:5" x14ac:dyDescent="0.35">
      <c r="A5288"/>
      <c r="B5288"/>
      <c r="C5288"/>
      <c r="D5288"/>
      <c r="E5288" s="17"/>
    </row>
    <row r="5289" spans="1:5" x14ac:dyDescent="0.35">
      <c r="A5289"/>
      <c r="B5289"/>
      <c r="C5289"/>
      <c r="D5289"/>
      <c r="E5289" s="17"/>
    </row>
    <row r="5290" spans="1:5" x14ac:dyDescent="0.35">
      <c r="A5290"/>
      <c r="B5290"/>
      <c r="C5290"/>
      <c r="D5290"/>
      <c r="E5290" s="17"/>
    </row>
    <row r="5291" spans="1:5" x14ac:dyDescent="0.35">
      <c r="A5291"/>
      <c r="B5291"/>
      <c r="C5291"/>
      <c r="D5291"/>
      <c r="E5291" s="17"/>
    </row>
    <row r="5292" spans="1:5" x14ac:dyDescent="0.35">
      <c r="A5292"/>
      <c r="B5292"/>
      <c r="C5292"/>
      <c r="D5292"/>
      <c r="E5292" s="17"/>
    </row>
    <row r="5293" spans="1:5" x14ac:dyDescent="0.35">
      <c r="A5293"/>
      <c r="B5293"/>
      <c r="C5293"/>
      <c r="D5293"/>
      <c r="E5293" s="17"/>
    </row>
    <row r="5294" spans="1:5" x14ac:dyDescent="0.35">
      <c r="A5294"/>
      <c r="B5294"/>
      <c r="C5294"/>
      <c r="D5294"/>
      <c r="E5294" s="17"/>
    </row>
    <row r="5295" spans="1:5" x14ac:dyDescent="0.35">
      <c r="A5295"/>
      <c r="B5295"/>
      <c r="C5295"/>
      <c r="D5295"/>
      <c r="E5295" s="17"/>
    </row>
    <row r="5296" spans="1:5" x14ac:dyDescent="0.35">
      <c r="A5296"/>
      <c r="B5296"/>
      <c r="C5296"/>
      <c r="D5296"/>
      <c r="E5296" s="17"/>
    </row>
    <row r="5297" spans="1:5" x14ac:dyDescent="0.35">
      <c r="A5297"/>
      <c r="B5297"/>
      <c r="C5297"/>
      <c r="D5297"/>
      <c r="E5297" s="17"/>
    </row>
    <row r="5298" spans="1:5" x14ac:dyDescent="0.35">
      <c r="A5298"/>
      <c r="B5298"/>
      <c r="C5298"/>
      <c r="D5298"/>
      <c r="E5298" s="17"/>
    </row>
    <row r="5299" spans="1:5" x14ac:dyDescent="0.35">
      <c r="A5299"/>
      <c r="B5299"/>
      <c r="C5299"/>
      <c r="D5299"/>
      <c r="E5299" s="17"/>
    </row>
    <row r="5300" spans="1:5" x14ac:dyDescent="0.35">
      <c r="A5300"/>
      <c r="B5300"/>
      <c r="C5300"/>
      <c r="D5300"/>
      <c r="E5300" s="17"/>
    </row>
    <row r="5301" spans="1:5" x14ac:dyDescent="0.35">
      <c r="A5301"/>
      <c r="B5301"/>
      <c r="C5301"/>
      <c r="D5301"/>
      <c r="E5301" s="17"/>
    </row>
    <row r="5302" spans="1:5" x14ac:dyDescent="0.35">
      <c r="A5302"/>
      <c r="B5302"/>
      <c r="C5302"/>
      <c r="D5302"/>
      <c r="E5302" s="17"/>
    </row>
    <row r="5303" spans="1:5" x14ac:dyDescent="0.35">
      <c r="A5303"/>
      <c r="B5303"/>
      <c r="C5303"/>
      <c r="D5303"/>
      <c r="E5303" s="17"/>
    </row>
    <row r="5304" spans="1:5" x14ac:dyDescent="0.35">
      <c r="A5304"/>
      <c r="B5304"/>
      <c r="C5304"/>
      <c r="D5304"/>
      <c r="E5304" s="17"/>
    </row>
    <row r="5305" spans="1:5" x14ac:dyDescent="0.35">
      <c r="A5305"/>
      <c r="B5305"/>
      <c r="C5305"/>
      <c r="D5305"/>
      <c r="E5305" s="17"/>
    </row>
    <row r="5306" spans="1:5" x14ac:dyDescent="0.35">
      <c r="A5306"/>
      <c r="B5306"/>
      <c r="C5306"/>
      <c r="D5306"/>
      <c r="E5306" s="17"/>
    </row>
    <row r="5307" spans="1:5" x14ac:dyDescent="0.35">
      <c r="A5307"/>
      <c r="B5307"/>
      <c r="C5307"/>
      <c r="D5307"/>
      <c r="E5307" s="17"/>
    </row>
    <row r="5308" spans="1:5" x14ac:dyDescent="0.35">
      <c r="A5308"/>
      <c r="B5308"/>
      <c r="C5308"/>
      <c r="D5308"/>
      <c r="E5308" s="17"/>
    </row>
    <row r="5309" spans="1:5" x14ac:dyDescent="0.35">
      <c r="A5309"/>
      <c r="B5309"/>
      <c r="C5309"/>
      <c r="D5309"/>
      <c r="E5309" s="17"/>
    </row>
    <row r="5310" spans="1:5" x14ac:dyDescent="0.35">
      <c r="A5310"/>
      <c r="B5310"/>
      <c r="C5310"/>
      <c r="D5310"/>
      <c r="E5310" s="17"/>
    </row>
    <row r="5311" spans="1:5" x14ac:dyDescent="0.35">
      <c r="A5311"/>
      <c r="B5311"/>
      <c r="C5311"/>
      <c r="D5311"/>
      <c r="E5311" s="17"/>
    </row>
    <row r="5312" spans="1:5" x14ac:dyDescent="0.35">
      <c r="A5312"/>
      <c r="B5312"/>
      <c r="C5312"/>
      <c r="D5312"/>
      <c r="E5312" s="17"/>
    </row>
    <row r="5313" spans="1:5" x14ac:dyDescent="0.35">
      <c r="A5313"/>
      <c r="B5313"/>
      <c r="C5313"/>
      <c r="D5313"/>
      <c r="E5313" s="17"/>
    </row>
    <row r="5314" spans="1:5" x14ac:dyDescent="0.35">
      <c r="A5314"/>
      <c r="B5314"/>
      <c r="C5314"/>
      <c r="D5314"/>
      <c r="E5314" s="17"/>
    </row>
    <row r="5315" spans="1:5" x14ac:dyDescent="0.35">
      <c r="A5315"/>
      <c r="B5315"/>
      <c r="C5315"/>
      <c r="D5315"/>
      <c r="E5315" s="17"/>
    </row>
    <row r="5316" spans="1:5" x14ac:dyDescent="0.35">
      <c r="A5316"/>
      <c r="B5316"/>
      <c r="C5316"/>
      <c r="D5316"/>
      <c r="E5316" s="17"/>
    </row>
    <row r="5317" spans="1:5" x14ac:dyDescent="0.35">
      <c r="A5317"/>
      <c r="B5317"/>
      <c r="C5317"/>
      <c r="D5317"/>
      <c r="E5317" s="17"/>
    </row>
    <row r="5318" spans="1:5" x14ac:dyDescent="0.35">
      <c r="A5318"/>
      <c r="B5318"/>
      <c r="C5318"/>
      <c r="D5318"/>
      <c r="E5318" s="17"/>
    </row>
    <row r="5319" spans="1:5" x14ac:dyDescent="0.35">
      <c r="A5319"/>
      <c r="B5319"/>
      <c r="C5319"/>
      <c r="D5319"/>
      <c r="E5319" s="17"/>
    </row>
    <row r="5320" spans="1:5" x14ac:dyDescent="0.35">
      <c r="A5320"/>
      <c r="B5320"/>
      <c r="C5320"/>
      <c r="D5320"/>
      <c r="E5320" s="17"/>
    </row>
    <row r="5321" spans="1:5" x14ac:dyDescent="0.35">
      <c r="A5321"/>
      <c r="B5321"/>
      <c r="C5321"/>
      <c r="D5321"/>
      <c r="E5321" s="17"/>
    </row>
    <row r="5322" spans="1:5" x14ac:dyDescent="0.35">
      <c r="A5322"/>
      <c r="B5322"/>
      <c r="C5322"/>
      <c r="D5322"/>
      <c r="E5322" s="17"/>
    </row>
    <row r="5323" spans="1:5" x14ac:dyDescent="0.35">
      <c r="A5323"/>
      <c r="B5323"/>
      <c r="C5323"/>
      <c r="D5323"/>
      <c r="E5323" s="17"/>
    </row>
    <row r="5324" spans="1:5" x14ac:dyDescent="0.35">
      <c r="A5324"/>
      <c r="B5324"/>
      <c r="C5324"/>
      <c r="D5324"/>
      <c r="E5324" s="17"/>
    </row>
    <row r="5325" spans="1:5" x14ac:dyDescent="0.35">
      <c r="A5325"/>
      <c r="B5325"/>
      <c r="C5325"/>
      <c r="D5325"/>
      <c r="E5325" s="17"/>
    </row>
    <row r="5326" spans="1:5" x14ac:dyDescent="0.35">
      <c r="A5326"/>
      <c r="B5326"/>
      <c r="C5326"/>
      <c r="D5326"/>
      <c r="E5326" s="17"/>
    </row>
    <row r="5327" spans="1:5" x14ac:dyDescent="0.35">
      <c r="A5327"/>
      <c r="B5327"/>
      <c r="C5327"/>
      <c r="D5327"/>
      <c r="E5327" s="17"/>
    </row>
    <row r="5328" spans="1:5" x14ac:dyDescent="0.35">
      <c r="A5328"/>
      <c r="B5328"/>
      <c r="C5328"/>
      <c r="D5328"/>
      <c r="E5328" s="17"/>
    </row>
    <row r="5329" spans="1:5" x14ac:dyDescent="0.35">
      <c r="A5329"/>
      <c r="B5329"/>
      <c r="C5329"/>
      <c r="D5329"/>
      <c r="E5329" s="17"/>
    </row>
    <row r="5330" spans="1:5" x14ac:dyDescent="0.35">
      <c r="A5330"/>
      <c r="B5330"/>
      <c r="C5330"/>
      <c r="D5330"/>
      <c r="E5330" s="17"/>
    </row>
    <row r="5331" spans="1:5" x14ac:dyDescent="0.35">
      <c r="A5331"/>
      <c r="B5331"/>
      <c r="C5331"/>
      <c r="D5331"/>
      <c r="E5331" s="17"/>
    </row>
    <row r="5332" spans="1:5" x14ac:dyDescent="0.35">
      <c r="A5332"/>
      <c r="B5332"/>
      <c r="C5332"/>
      <c r="D5332"/>
      <c r="E5332" s="17"/>
    </row>
    <row r="5333" spans="1:5" x14ac:dyDescent="0.35">
      <c r="A5333"/>
      <c r="B5333"/>
      <c r="C5333"/>
      <c r="D5333"/>
      <c r="E5333" s="17"/>
    </row>
    <row r="5334" spans="1:5" x14ac:dyDescent="0.35">
      <c r="A5334"/>
      <c r="B5334"/>
      <c r="C5334"/>
      <c r="D5334"/>
      <c r="E5334" s="17"/>
    </row>
    <row r="5335" spans="1:5" x14ac:dyDescent="0.35">
      <c r="A5335"/>
      <c r="B5335"/>
      <c r="C5335"/>
      <c r="D5335"/>
      <c r="E5335" s="17"/>
    </row>
    <row r="5336" spans="1:5" x14ac:dyDescent="0.35">
      <c r="A5336"/>
      <c r="B5336"/>
      <c r="C5336"/>
      <c r="D5336"/>
      <c r="E5336" s="17"/>
    </row>
    <row r="5337" spans="1:5" x14ac:dyDescent="0.35">
      <c r="A5337"/>
      <c r="B5337"/>
      <c r="C5337"/>
      <c r="D5337"/>
      <c r="E5337" s="17"/>
    </row>
    <row r="5338" spans="1:5" x14ac:dyDescent="0.35">
      <c r="A5338"/>
      <c r="B5338"/>
      <c r="C5338"/>
      <c r="D5338"/>
      <c r="E5338" s="17"/>
    </row>
    <row r="5339" spans="1:5" x14ac:dyDescent="0.35">
      <c r="A5339"/>
      <c r="B5339"/>
      <c r="C5339"/>
      <c r="D5339"/>
      <c r="E5339" s="17"/>
    </row>
    <row r="5340" spans="1:5" x14ac:dyDescent="0.35">
      <c r="A5340"/>
      <c r="B5340"/>
      <c r="C5340"/>
      <c r="D5340"/>
      <c r="E5340" s="17"/>
    </row>
    <row r="5341" spans="1:5" x14ac:dyDescent="0.35">
      <c r="A5341"/>
      <c r="B5341"/>
      <c r="C5341"/>
      <c r="D5341"/>
      <c r="E5341" s="17"/>
    </row>
    <row r="5342" spans="1:5" x14ac:dyDescent="0.35">
      <c r="A5342"/>
      <c r="B5342"/>
      <c r="C5342"/>
      <c r="D5342"/>
      <c r="E5342" s="17"/>
    </row>
    <row r="5343" spans="1:5" x14ac:dyDescent="0.35">
      <c r="A5343"/>
      <c r="B5343"/>
      <c r="C5343"/>
      <c r="D5343"/>
      <c r="E5343" s="17"/>
    </row>
    <row r="5344" spans="1:5" x14ac:dyDescent="0.35">
      <c r="A5344"/>
      <c r="B5344"/>
      <c r="C5344"/>
      <c r="D5344"/>
      <c r="E5344" s="17"/>
    </row>
    <row r="5345" spans="1:5" x14ac:dyDescent="0.35">
      <c r="A5345"/>
      <c r="B5345"/>
      <c r="C5345"/>
      <c r="D5345"/>
      <c r="E5345" s="17"/>
    </row>
    <row r="5346" spans="1:5" x14ac:dyDescent="0.35">
      <c r="A5346"/>
      <c r="B5346"/>
      <c r="C5346"/>
      <c r="D5346"/>
      <c r="E5346" s="17"/>
    </row>
    <row r="5347" spans="1:5" x14ac:dyDescent="0.35">
      <c r="A5347"/>
      <c r="B5347"/>
      <c r="C5347"/>
      <c r="D5347"/>
      <c r="E5347" s="17"/>
    </row>
    <row r="5348" spans="1:5" x14ac:dyDescent="0.35">
      <c r="A5348"/>
      <c r="B5348"/>
      <c r="C5348"/>
      <c r="D5348"/>
      <c r="E5348" s="17"/>
    </row>
    <row r="5349" spans="1:5" x14ac:dyDescent="0.35">
      <c r="A5349"/>
      <c r="B5349"/>
      <c r="C5349"/>
      <c r="D5349"/>
      <c r="E5349" s="17"/>
    </row>
    <row r="5350" spans="1:5" x14ac:dyDescent="0.35">
      <c r="A5350"/>
      <c r="B5350"/>
      <c r="C5350"/>
      <c r="D5350"/>
      <c r="E5350" s="17"/>
    </row>
    <row r="5351" spans="1:5" x14ac:dyDescent="0.35">
      <c r="A5351"/>
      <c r="B5351"/>
      <c r="C5351"/>
      <c r="D5351"/>
      <c r="E5351" s="17"/>
    </row>
    <row r="5352" spans="1:5" x14ac:dyDescent="0.35">
      <c r="A5352"/>
      <c r="B5352"/>
      <c r="C5352"/>
      <c r="D5352"/>
      <c r="E5352" s="17"/>
    </row>
    <row r="5353" spans="1:5" x14ac:dyDescent="0.35">
      <c r="A5353"/>
      <c r="B5353"/>
      <c r="C5353"/>
      <c r="D5353"/>
      <c r="E5353" s="17"/>
    </row>
    <row r="5354" spans="1:5" x14ac:dyDescent="0.35">
      <c r="A5354"/>
      <c r="B5354"/>
      <c r="C5354"/>
      <c r="D5354"/>
      <c r="E5354" s="17"/>
    </row>
    <row r="5355" spans="1:5" x14ac:dyDescent="0.35">
      <c r="A5355"/>
      <c r="B5355"/>
      <c r="C5355"/>
      <c r="D5355"/>
      <c r="E5355" s="17"/>
    </row>
    <row r="5356" spans="1:5" x14ac:dyDescent="0.35">
      <c r="A5356"/>
      <c r="B5356"/>
      <c r="C5356"/>
      <c r="D5356"/>
      <c r="E5356" s="17"/>
    </row>
    <row r="5357" spans="1:5" x14ac:dyDescent="0.35">
      <c r="A5357"/>
      <c r="B5357"/>
      <c r="C5357"/>
      <c r="D5357"/>
      <c r="E5357" s="17"/>
    </row>
    <row r="5358" spans="1:5" x14ac:dyDescent="0.35">
      <c r="A5358"/>
      <c r="B5358"/>
      <c r="C5358"/>
      <c r="D5358"/>
      <c r="E5358" s="17"/>
    </row>
    <row r="5359" spans="1:5" x14ac:dyDescent="0.35">
      <c r="A5359"/>
      <c r="B5359"/>
      <c r="C5359"/>
      <c r="D5359"/>
      <c r="E5359" s="17"/>
    </row>
    <row r="5360" spans="1:5" x14ac:dyDescent="0.35">
      <c r="A5360"/>
      <c r="B5360"/>
      <c r="C5360"/>
      <c r="D5360"/>
      <c r="E5360" s="17"/>
    </row>
    <row r="5361" spans="1:5" x14ac:dyDescent="0.35">
      <c r="A5361"/>
      <c r="B5361"/>
      <c r="C5361"/>
      <c r="D5361"/>
      <c r="E5361" s="17"/>
    </row>
    <row r="5362" spans="1:5" x14ac:dyDescent="0.35">
      <c r="A5362"/>
      <c r="B5362"/>
      <c r="C5362"/>
      <c r="D5362"/>
      <c r="E5362" s="17"/>
    </row>
    <row r="5363" spans="1:5" x14ac:dyDescent="0.35">
      <c r="A5363"/>
      <c r="B5363"/>
      <c r="C5363"/>
      <c r="D5363"/>
      <c r="E5363" s="17"/>
    </row>
    <row r="5364" spans="1:5" x14ac:dyDescent="0.35">
      <c r="A5364"/>
      <c r="B5364"/>
      <c r="C5364"/>
      <c r="D5364"/>
      <c r="E5364" s="17"/>
    </row>
    <row r="5365" spans="1:5" x14ac:dyDescent="0.35">
      <c r="A5365"/>
      <c r="B5365"/>
      <c r="C5365"/>
      <c r="D5365"/>
      <c r="E5365" s="17"/>
    </row>
    <row r="5366" spans="1:5" x14ac:dyDescent="0.35">
      <c r="A5366"/>
      <c r="B5366"/>
      <c r="C5366"/>
      <c r="D5366"/>
      <c r="E5366" s="17"/>
    </row>
    <row r="5367" spans="1:5" x14ac:dyDescent="0.35">
      <c r="A5367"/>
      <c r="B5367"/>
      <c r="C5367"/>
      <c r="D5367"/>
      <c r="E5367" s="17"/>
    </row>
    <row r="5368" spans="1:5" x14ac:dyDescent="0.35">
      <c r="A5368"/>
      <c r="B5368"/>
      <c r="C5368"/>
      <c r="D5368"/>
      <c r="E5368" s="17"/>
    </row>
    <row r="5369" spans="1:5" x14ac:dyDescent="0.35">
      <c r="A5369"/>
      <c r="B5369"/>
      <c r="C5369"/>
      <c r="D5369"/>
      <c r="E5369" s="17"/>
    </row>
    <row r="5370" spans="1:5" x14ac:dyDescent="0.35">
      <c r="A5370"/>
      <c r="B5370"/>
      <c r="C5370"/>
      <c r="D5370"/>
      <c r="E5370" s="17"/>
    </row>
    <row r="5371" spans="1:5" x14ac:dyDescent="0.35">
      <c r="A5371"/>
      <c r="B5371"/>
      <c r="C5371"/>
      <c r="D5371"/>
      <c r="E5371" s="17"/>
    </row>
    <row r="5372" spans="1:5" x14ac:dyDescent="0.35">
      <c r="A5372"/>
      <c r="B5372"/>
      <c r="C5372"/>
      <c r="D5372"/>
      <c r="E5372" s="17"/>
    </row>
    <row r="5373" spans="1:5" x14ac:dyDescent="0.35">
      <c r="A5373"/>
      <c r="B5373"/>
      <c r="C5373"/>
      <c r="D5373"/>
      <c r="E5373" s="17"/>
    </row>
    <row r="5374" spans="1:5" x14ac:dyDescent="0.35">
      <c r="A5374"/>
      <c r="B5374"/>
      <c r="C5374"/>
      <c r="D5374"/>
      <c r="E5374" s="17"/>
    </row>
    <row r="5375" spans="1:5" x14ac:dyDescent="0.35">
      <c r="A5375"/>
      <c r="B5375"/>
      <c r="C5375"/>
      <c r="D5375"/>
      <c r="E5375" s="17"/>
    </row>
    <row r="5376" spans="1:5" x14ac:dyDescent="0.35">
      <c r="A5376"/>
      <c r="B5376"/>
      <c r="C5376"/>
      <c r="D5376"/>
      <c r="E5376" s="17"/>
    </row>
    <row r="5377" spans="1:5" x14ac:dyDescent="0.35">
      <c r="A5377"/>
      <c r="B5377"/>
      <c r="C5377"/>
      <c r="D5377"/>
      <c r="E5377" s="17"/>
    </row>
    <row r="5378" spans="1:5" x14ac:dyDescent="0.35">
      <c r="A5378"/>
      <c r="B5378"/>
      <c r="C5378"/>
      <c r="D5378"/>
      <c r="E5378" s="17"/>
    </row>
    <row r="5379" spans="1:5" x14ac:dyDescent="0.35">
      <c r="A5379"/>
      <c r="B5379"/>
      <c r="C5379"/>
      <c r="D5379"/>
      <c r="E5379" s="17"/>
    </row>
    <row r="5380" spans="1:5" x14ac:dyDescent="0.35">
      <c r="A5380"/>
      <c r="B5380"/>
      <c r="C5380"/>
      <c r="D5380"/>
      <c r="E5380" s="17"/>
    </row>
    <row r="5381" spans="1:5" x14ac:dyDescent="0.35">
      <c r="A5381"/>
      <c r="B5381"/>
      <c r="C5381"/>
      <c r="D5381"/>
      <c r="E5381" s="17"/>
    </row>
    <row r="5382" spans="1:5" x14ac:dyDescent="0.35">
      <c r="A5382"/>
      <c r="B5382"/>
      <c r="C5382"/>
      <c r="D5382"/>
      <c r="E5382" s="17"/>
    </row>
    <row r="5383" spans="1:5" x14ac:dyDescent="0.35">
      <c r="A5383"/>
      <c r="B5383"/>
      <c r="C5383"/>
      <c r="D5383"/>
      <c r="E5383" s="17"/>
    </row>
    <row r="5384" spans="1:5" x14ac:dyDescent="0.35">
      <c r="A5384"/>
      <c r="B5384"/>
      <c r="C5384"/>
      <c r="D5384"/>
      <c r="E5384" s="17"/>
    </row>
    <row r="5385" spans="1:5" x14ac:dyDescent="0.35">
      <c r="A5385"/>
      <c r="B5385"/>
      <c r="C5385"/>
      <c r="D5385"/>
      <c r="E5385" s="17"/>
    </row>
    <row r="5386" spans="1:5" x14ac:dyDescent="0.35">
      <c r="A5386"/>
      <c r="B5386"/>
      <c r="C5386"/>
      <c r="D5386"/>
      <c r="E5386" s="17"/>
    </row>
    <row r="5387" spans="1:5" x14ac:dyDescent="0.35">
      <c r="A5387"/>
      <c r="B5387"/>
      <c r="C5387"/>
      <c r="D5387"/>
      <c r="E5387" s="17"/>
    </row>
    <row r="5388" spans="1:5" x14ac:dyDescent="0.35">
      <c r="A5388"/>
      <c r="B5388"/>
      <c r="C5388"/>
      <c r="D5388"/>
      <c r="E5388" s="17"/>
    </row>
    <row r="5389" spans="1:5" x14ac:dyDescent="0.35">
      <c r="A5389"/>
      <c r="B5389"/>
      <c r="C5389"/>
      <c r="D5389"/>
      <c r="E5389" s="17"/>
    </row>
    <row r="5390" spans="1:5" x14ac:dyDescent="0.35">
      <c r="A5390"/>
      <c r="B5390"/>
      <c r="C5390"/>
      <c r="D5390"/>
      <c r="E5390" s="17"/>
    </row>
    <row r="5391" spans="1:5" x14ac:dyDescent="0.35">
      <c r="A5391"/>
      <c r="B5391"/>
      <c r="C5391"/>
      <c r="D5391"/>
      <c r="E5391" s="17"/>
    </row>
    <row r="5392" spans="1:5" x14ac:dyDescent="0.35">
      <c r="A5392"/>
      <c r="B5392"/>
      <c r="C5392"/>
      <c r="D5392"/>
      <c r="E5392" s="17"/>
    </row>
    <row r="5393" spans="1:5" x14ac:dyDescent="0.35">
      <c r="A5393"/>
      <c r="B5393"/>
      <c r="C5393"/>
      <c r="D5393"/>
      <c r="E5393" s="17"/>
    </row>
    <row r="5394" spans="1:5" x14ac:dyDescent="0.35">
      <c r="A5394"/>
      <c r="B5394"/>
      <c r="C5394"/>
      <c r="D5394"/>
      <c r="E5394" s="17"/>
    </row>
    <row r="5395" spans="1:5" x14ac:dyDescent="0.35">
      <c r="A5395"/>
      <c r="B5395"/>
      <c r="C5395"/>
      <c r="D5395"/>
      <c r="E5395" s="17"/>
    </row>
    <row r="5396" spans="1:5" x14ac:dyDescent="0.35">
      <c r="A5396"/>
      <c r="B5396"/>
      <c r="C5396"/>
      <c r="D5396"/>
      <c r="E5396" s="17"/>
    </row>
    <row r="5397" spans="1:5" x14ac:dyDescent="0.35">
      <c r="A5397"/>
      <c r="B5397"/>
      <c r="C5397"/>
      <c r="D5397"/>
      <c r="E5397" s="17"/>
    </row>
    <row r="5398" spans="1:5" x14ac:dyDescent="0.35">
      <c r="A5398"/>
      <c r="B5398"/>
      <c r="C5398"/>
      <c r="D5398"/>
      <c r="E5398" s="17"/>
    </row>
    <row r="5399" spans="1:5" x14ac:dyDescent="0.35">
      <c r="A5399"/>
      <c r="B5399"/>
      <c r="C5399"/>
      <c r="D5399"/>
      <c r="E5399" s="17"/>
    </row>
    <row r="5400" spans="1:5" x14ac:dyDescent="0.35">
      <c r="A5400"/>
      <c r="B5400"/>
      <c r="C5400"/>
      <c r="D5400"/>
      <c r="E5400" s="17"/>
    </row>
    <row r="5401" spans="1:5" x14ac:dyDescent="0.35">
      <c r="A5401"/>
      <c r="B5401"/>
      <c r="C5401"/>
      <c r="D5401"/>
      <c r="E5401" s="17"/>
    </row>
    <row r="5402" spans="1:5" x14ac:dyDescent="0.35">
      <c r="A5402"/>
      <c r="B5402"/>
      <c r="C5402"/>
      <c r="D5402"/>
      <c r="E5402" s="17"/>
    </row>
    <row r="5403" spans="1:5" x14ac:dyDescent="0.35">
      <c r="A5403"/>
      <c r="B5403"/>
      <c r="C5403"/>
      <c r="D5403"/>
      <c r="E5403" s="17"/>
    </row>
    <row r="5404" spans="1:5" x14ac:dyDescent="0.35">
      <c r="A5404"/>
      <c r="B5404"/>
      <c r="C5404"/>
      <c r="D5404"/>
      <c r="E5404" s="17"/>
    </row>
    <row r="5405" spans="1:5" x14ac:dyDescent="0.35">
      <c r="A5405"/>
      <c r="B5405"/>
      <c r="C5405"/>
      <c r="D5405"/>
      <c r="E5405" s="17"/>
    </row>
    <row r="5406" spans="1:5" x14ac:dyDescent="0.35">
      <c r="A5406"/>
      <c r="B5406"/>
      <c r="C5406"/>
      <c r="D5406"/>
      <c r="E5406" s="17"/>
    </row>
    <row r="5407" spans="1:5" x14ac:dyDescent="0.35">
      <c r="A5407"/>
      <c r="B5407"/>
      <c r="C5407"/>
      <c r="D5407"/>
      <c r="E5407" s="17"/>
    </row>
    <row r="5408" spans="1:5" x14ac:dyDescent="0.35">
      <c r="A5408"/>
      <c r="B5408"/>
      <c r="C5408"/>
      <c r="D5408"/>
      <c r="E5408" s="17"/>
    </row>
    <row r="5409" spans="1:5" x14ac:dyDescent="0.35">
      <c r="A5409"/>
      <c r="B5409"/>
      <c r="C5409"/>
      <c r="D5409"/>
      <c r="E5409" s="17"/>
    </row>
    <row r="5410" spans="1:5" x14ac:dyDescent="0.35">
      <c r="A5410"/>
      <c r="B5410"/>
      <c r="C5410"/>
      <c r="D5410"/>
      <c r="E5410" s="17"/>
    </row>
    <row r="5411" spans="1:5" x14ac:dyDescent="0.35">
      <c r="A5411"/>
      <c r="B5411"/>
      <c r="C5411"/>
      <c r="D5411"/>
      <c r="E5411" s="17"/>
    </row>
    <row r="5412" spans="1:5" x14ac:dyDescent="0.35">
      <c r="A5412"/>
      <c r="B5412"/>
      <c r="C5412"/>
      <c r="D5412"/>
      <c r="E5412" s="17"/>
    </row>
    <row r="5413" spans="1:5" x14ac:dyDescent="0.35">
      <c r="A5413"/>
      <c r="B5413"/>
      <c r="C5413"/>
      <c r="D5413"/>
      <c r="E5413" s="17"/>
    </row>
    <row r="5414" spans="1:5" x14ac:dyDescent="0.35">
      <c r="A5414"/>
      <c r="B5414"/>
      <c r="C5414"/>
      <c r="D5414"/>
      <c r="E5414" s="17"/>
    </row>
    <row r="5415" spans="1:5" x14ac:dyDescent="0.35">
      <c r="A5415"/>
      <c r="B5415"/>
      <c r="C5415"/>
      <c r="D5415"/>
      <c r="E5415" s="17"/>
    </row>
    <row r="5416" spans="1:5" x14ac:dyDescent="0.35">
      <c r="A5416"/>
      <c r="B5416"/>
      <c r="C5416"/>
      <c r="D5416"/>
      <c r="E5416" s="17"/>
    </row>
    <row r="5417" spans="1:5" x14ac:dyDescent="0.35">
      <c r="A5417" s="5"/>
      <c r="B5417" s="6"/>
      <c r="C5417" s="11"/>
      <c r="D5417" s="11"/>
      <c r="E5417" s="15"/>
    </row>
    <row r="5418" spans="1:5" x14ac:dyDescent="0.35">
      <c r="A5418" s="5"/>
      <c r="B5418" s="6"/>
      <c r="C5418" s="11"/>
      <c r="D5418" s="11"/>
      <c r="E5418" s="15"/>
    </row>
    <row r="5419" spans="1:5" x14ac:dyDescent="0.35">
      <c r="A5419" s="5"/>
      <c r="B5419" s="6"/>
      <c r="C5419" s="11"/>
      <c r="D5419" s="11"/>
      <c r="E5419" s="15"/>
    </row>
    <row r="5420" spans="1:5" x14ac:dyDescent="0.35">
      <c r="A5420" s="5"/>
      <c r="B5420" s="6"/>
      <c r="C5420" s="11"/>
      <c r="D5420" s="11"/>
      <c r="E5420" s="15"/>
    </row>
    <row r="5421" spans="1:5" x14ac:dyDescent="0.35">
      <c r="A5421" s="5"/>
      <c r="B5421" s="6"/>
      <c r="C5421" s="11"/>
      <c r="D5421" s="11"/>
      <c r="E5421" s="15"/>
    </row>
    <row r="5422" spans="1:5" x14ac:dyDescent="0.35">
      <c r="A5422" s="5"/>
      <c r="B5422" s="6"/>
      <c r="C5422" s="11"/>
      <c r="D5422" s="11"/>
      <c r="E5422" s="15"/>
    </row>
    <row r="5423" spans="1:5" x14ac:dyDescent="0.35">
      <c r="A5423" s="5"/>
      <c r="B5423" s="6"/>
      <c r="C5423" s="11"/>
      <c r="D5423" s="11"/>
      <c r="E5423" s="15"/>
    </row>
    <row r="5424" spans="1:5" x14ac:dyDescent="0.35">
      <c r="A5424" s="5"/>
      <c r="B5424" s="6"/>
      <c r="C5424" s="11"/>
      <c r="D5424" s="11"/>
      <c r="E5424" s="15"/>
    </row>
    <row r="5425" spans="1:5" x14ac:dyDescent="0.35">
      <c r="A5425" s="5"/>
      <c r="B5425" s="6"/>
      <c r="C5425" s="11"/>
      <c r="D5425" s="11"/>
      <c r="E5425" s="15"/>
    </row>
    <row r="5426" spans="1:5" x14ac:dyDescent="0.35">
      <c r="A5426" s="5"/>
      <c r="B5426" s="6"/>
      <c r="C5426" s="11"/>
      <c r="D5426" s="11"/>
      <c r="E5426" s="15"/>
    </row>
    <row r="5427" spans="1:5" x14ac:dyDescent="0.35">
      <c r="A5427" s="5"/>
      <c r="B5427" s="6"/>
      <c r="C5427" s="11"/>
      <c r="D5427" s="11"/>
      <c r="E5427" s="15"/>
    </row>
    <row r="5428" spans="1:5" x14ac:dyDescent="0.35">
      <c r="A5428" s="5"/>
      <c r="B5428" s="6"/>
      <c r="C5428" s="11"/>
      <c r="D5428" s="11"/>
      <c r="E5428" s="15"/>
    </row>
    <row r="5429" spans="1:5" x14ac:dyDescent="0.35">
      <c r="A5429" s="5"/>
      <c r="B5429" s="6"/>
      <c r="C5429" s="11"/>
      <c r="D5429" s="11"/>
      <c r="E5429" s="15"/>
    </row>
    <row r="5430" spans="1:5" x14ac:dyDescent="0.35">
      <c r="A5430" s="5"/>
      <c r="B5430" s="6"/>
      <c r="C5430" s="11"/>
      <c r="D5430" s="11"/>
      <c r="E5430" s="15"/>
    </row>
    <row r="5431" spans="1:5" x14ac:dyDescent="0.35">
      <c r="A5431" s="5"/>
      <c r="B5431" s="6"/>
      <c r="C5431" s="11"/>
      <c r="D5431" s="11"/>
      <c r="E5431" s="15"/>
    </row>
    <row r="5432" spans="1:5" x14ac:dyDescent="0.35">
      <c r="A5432" s="5"/>
      <c r="B5432" s="6"/>
      <c r="C5432" s="11"/>
      <c r="D5432" s="11"/>
      <c r="E5432" s="15"/>
    </row>
    <row r="5433" spans="1:5" x14ac:dyDescent="0.35">
      <c r="A5433" s="5"/>
      <c r="B5433" s="6"/>
      <c r="C5433" s="11"/>
      <c r="D5433" s="11"/>
      <c r="E5433" s="15"/>
    </row>
    <row r="5434" spans="1:5" x14ac:dyDescent="0.35">
      <c r="A5434" s="5"/>
      <c r="B5434" s="6"/>
      <c r="C5434" s="11"/>
      <c r="D5434" s="11"/>
      <c r="E5434" s="15"/>
    </row>
    <row r="5435" spans="1:5" x14ac:dyDescent="0.35">
      <c r="A5435" s="5"/>
      <c r="B5435" s="6"/>
      <c r="C5435" s="11"/>
      <c r="D5435" s="11"/>
      <c r="E5435" s="15"/>
    </row>
    <row r="5436" spans="1:5" x14ac:dyDescent="0.35">
      <c r="A5436" s="5"/>
      <c r="B5436" s="6"/>
      <c r="C5436" s="11"/>
      <c r="D5436" s="11"/>
      <c r="E5436" s="15"/>
    </row>
    <row r="5437" spans="1:5" x14ac:dyDescent="0.35">
      <c r="A5437" s="5"/>
      <c r="B5437" s="6"/>
      <c r="C5437" s="11"/>
      <c r="D5437" s="11"/>
      <c r="E5437" s="15"/>
    </row>
    <row r="5438" spans="1:5" x14ac:dyDescent="0.35">
      <c r="A5438" s="5"/>
      <c r="B5438" s="6"/>
      <c r="C5438" s="11"/>
      <c r="D5438" s="11"/>
      <c r="E5438" s="15"/>
    </row>
    <row r="5439" spans="1:5" x14ac:dyDescent="0.35">
      <c r="A5439" s="5"/>
      <c r="B5439" s="6"/>
      <c r="C5439" s="11"/>
      <c r="D5439" s="11"/>
      <c r="E5439" s="15"/>
    </row>
    <row r="5440" spans="1:5" x14ac:dyDescent="0.35">
      <c r="A5440" s="5"/>
      <c r="B5440" s="6"/>
      <c r="C5440" s="11"/>
      <c r="D5440" s="11"/>
      <c r="E5440" s="15"/>
    </row>
    <row r="5441" spans="1:5" x14ac:dyDescent="0.35">
      <c r="A5441" s="5"/>
      <c r="B5441" s="6"/>
      <c r="C5441" s="11"/>
      <c r="D5441" s="11"/>
      <c r="E5441" s="15"/>
    </row>
    <row r="5442" spans="1:5" x14ac:dyDescent="0.35">
      <c r="A5442" s="5"/>
      <c r="B5442" s="6"/>
      <c r="C5442" s="11"/>
      <c r="D5442" s="11"/>
      <c r="E5442" s="15"/>
    </row>
    <row r="5443" spans="1:5" x14ac:dyDescent="0.35">
      <c r="A5443" s="5"/>
      <c r="B5443" s="6"/>
      <c r="C5443" s="11"/>
      <c r="D5443" s="11"/>
      <c r="E5443" s="15"/>
    </row>
    <row r="5444" spans="1:5" x14ac:dyDescent="0.35">
      <c r="A5444" s="5"/>
      <c r="B5444" s="6"/>
      <c r="C5444" s="11"/>
      <c r="D5444" s="11"/>
      <c r="E5444" s="15"/>
    </row>
    <row r="5445" spans="1:5" x14ac:dyDescent="0.35">
      <c r="A5445" s="5"/>
      <c r="B5445" s="6"/>
      <c r="C5445" s="11"/>
      <c r="D5445" s="11"/>
      <c r="E5445" s="15"/>
    </row>
    <row r="5446" spans="1:5" x14ac:dyDescent="0.35">
      <c r="A5446" s="5"/>
      <c r="B5446" s="6"/>
      <c r="C5446" s="11"/>
      <c r="D5446" s="11"/>
      <c r="E5446" s="15"/>
    </row>
    <row r="5447" spans="1:5" x14ac:dyDescent="0.35">
      <c r="A5447" s="5"/>
      <c r="B5447" s="6"/>
      <c r="C5447" s="11"/>
      <c r="D5447" s="11"/>
      <c r="E5447" s="15"/>
    </row>
    <row r="5448" spans="1:5" x14ac:dyDescent="0.35">
      <c r="A5448" s="5"/>
      <c r="B5448" s="6"/>
      <c r="C5448" s="11"/>
      <c r="D5448" s="11"/>
      <c r="E5448" s="15"/>
    </row>
    <row r="5449" spans="1:5" x14ac:dyDescent="0.35">
      <c r="A5449" s="5"/>
      <c r="B5449" s="6"/>
      <c r="C5449" s="11"/>
      <c r="D5449" s="11"/>
      <c r="E5449" s="15"/>
    </row>
    <row r="5450" spans="1:5" x14ac:dyDescent="0.35">
      <c r="A5450" s="5"/>
      <c r="B5450" s="6"/>
      <c r="C5450" s="11"/>
      <c r="D5450" s="11"/>
      <c r="E5450" s="15"/>
    </row>
    <row r="5451" spans="1:5" x14ac:dyDescent="0.35">
      <c r="A5451" s="5"/>
      <c r="B5451" s="6"/>
      <c r="C5451" s="11"/>
      <c r="D5451" s="11"/>
      <c r="E5451" s="15"/>
    </row>
    <row r="5452" spans="1:5" x14ac:dyDescent="0.35">
      <c r="A5452" s="5"/>
      <c r="B5452" s="6"/>
      <c r="C5452" s="11"/>
      <c r="D5452" s="11"/>
      <c r="E5452" s="15"/>
    </row>
    <row r="5453" spans="1:5" x14ac:dyDescent="0.35">
      <c r="A5453" s="5"/>
      <c r="B5453" s="6"/>
      <c r="C5453" s="11"/>
      <c r="D5453" s="11"/>
      <c r="E5453" s="15"/>
    </row>
    <row r="5454" spans="1:5" x14ac:dyDescent="0.35">
      <c r="A5454" s="5"/>
      <c r="B5454" s="6"/>
      <c r="C5454" s="11"/>
      <c r="D5454" s="11"/>
      <c r="E5454" s="15"/>
    </row>
    <row r="5455" spans="1:5" x14ac:dyDescent="0.35">
      <c r="A5455" s="5"/>
      <c r="B5455" s="6"/>
      <c r="C5455" s="11"/>
      <c r="D5455" s="11"/>
      <c r="E5455" s="15"/>
    </row>
    <row r="5456" spans="1:5" x14ac:dyDescent="0.35">
      <c r="A5456" s="5"/>
      <c r="B5456" s="6"/>
      <c r="C5456" s="11"/>
      <c r="D5456" s="11"/>
      <c r="E5456" s="15"/>
    </row>
    <row r="5457" spans="1:5" x14ac:dyDescent="0.35">
      <c r="A5457" s="5"/>
      <c r="B5457" s="6"/>
      <c r="C5457" s="11"/>
      <c r="D5457" s="11"/>
      <c r="E5457" s="15"/>
    </row>
    <row r="5458" spans="1:5" x14ac:dyDescent="0.35">
      <c r="A5458" s="5"/>
      <c r="B5458" s="6"/>
      <c r="C5458" s="11"/>
      <c r="D5458" s="11"/>
      <c r="E5458" s="15"/>
    </row>
    <row r="5459" spans="1:5" x14ac:dyDescent="0.35">
      <c r="A5459" s="5"/>
      <c r="B5459" s="6"/>
      <c r="C5459" s="11"/>
      <c r="D5459" s="11"/>
      <c r="E5459" s="15"/>
    </row>
    <row r="5460" spans="1:5" x14ac:dyDescent="0.35">
      <c r="A5460" s="5"/>
      <c r="B5460" s="6"/>
      <c r="C5460" s="11"/>
      <c r="D5460" s="11"/>
      <c r="E5460" s="15"/>
    </row>
    <row r="5461" spans="1:5" x14ac:dyDescent="0.35">
      <c r="A5461" s="5"/>
      <c r="B5461" s="6"/>
      <c r="C5461" s="11"/>
      <c r="D5461" s="11"/>
      <c r="E5461" s="15"/>
    </row>
    <row r="5462" spans="1:5" x14ac:dyDescent="0.35">
      <c r="A5462" s="5"/>
      <c r="B5462" s="6"/>
      <c r="C5462" s="11"/>
      <c r="D5462" s="11"/>
      <c r="E5462" s="15"/>
    </row>
    <row r="5463" spans="1:5" x14ac:dyDescent="0.35">
      <c r="A5463" s="5"/>
      <c r="B5463" s="6"/>
      <c r="C5463" s="11"/>
      <c r="D5463" s="11"/>
      <c r="E5463" s="15"/>
    </row>
    <row r="5464" spans="1:5" x14ac:dyDescent="0.35">
      <c r="A5464" s="5"/>
      <c r="B5464" s="6"/>
      <c r="C5464" s="11"/>
      <c r="D5464" s="11"/>
      <c r="E5464" s="15"/>
    </row>
    <row r="5465" spans="1:5" x14ac:dyDescent="0.35">
      <c r="A5465" s="5"/>
      <c r="B5465" s="6"/>
      <c r="C5465" s="11"/>
      <c r="D5465" s="11"/>
      <c r="E5465" s="15"/>
    </row>
    <row r="5466" spans="1:5" x14ac:dyDescent="0.35">
      <c r="A5466" s="5"/>
      <c r="B5466" s="6"/>
      <c r="C5466" s="11"/>
      <c r="D5466" s="11"/>
      <c r="E5466" s="15"/>
    </row>
    <row r="5467" spans="1:5" x14ac:dyDescent="0.35">
      <c r="A5467" s="5"/>
      <c r="B5467" s="6"/>
      <c r="C5467" s="11"/>
      <c r="D5467" s="11"/>
      <c r="E5467" s="15"/>
    </row>
    <row r="5468" spans="1:5" x14ac:dyDescent="0.35">
      <c r="A5468" s="5"/>
      <c r="B5468" s="6"/>
      <c r="C5468" s="11"/>
      <c r="D5468" s="11"/>
      <c r="E5468" s="15"/>
    </row>
    <row r="5469" spans="1:5" x14ac:dyDescent="0.35">
      <c r="A5469" s="5"/>
      <c r="B5469" s="6"/>
      <c r="C5469" s="11"/>
      <c r="D5469" s="11"/>
      <c r="E5469" s="15"/>
    </row>
    <row r="5470" spans="1:5" x14ac:dyDescent="0.35">
      <c r="A5470" s="5"/>
      <c r="B5470" s="6"/>
      <c r="C5470" s="11"/>
      <c r="D5470" s="11"/>
      <c r="E5470" s="15"/>
    </row>
    <row r="5471" spans="1:5" x14ac:dyDescent="0.35">
      <c r="A5471" s="5"/>
      <c r="B5471" s="6"/>
      <c r="C5471" s="11"/>
      <c r="D5471" s="11"/>
      <c r="E5471" s="15"/>
    </row>
    <row r="5472" spans="1:5" x14ac:dyDescent="0.35">
      <c r="A5472" s="5"/>
      <c r="B5472" s="6"/>
      <c r="C5472" s="11"/>
      <c r="D5472" s="11"/>
      <c r="E5472" s="15"/>
    </row>
    <row r="5473" spans="1:5" x14ac:dyDescent="0.35">
      <c r="A5473" s="5"/>
      <c r="B5473" s="6"/>
      <c r="C5473" s="11"/>
      <c r="D5473" s="11"/>
      <c r="E5473" s="15"/>
    </row>
    <row r="5474" spans="1:5" x14ac:dyDescent="0.35">
      <c r="A5474" s="5"/>
      <c r="B5474" s="6"/>
      <c r="C5474" s="11"/>
      <c r="D5474" s="11"/>
      <c r="E5474" s="15"/>
    </row>
    <row r="5475" spans="1:5" x14ac:dyDescent="0.35">
      <c r="A5475" s="5"/>
      <c r="B5475" s="6"/>
      <c r="C5475" s="11"/>
      <c r="D5475" s="11"/>
      <c r="E5475" s="15"/>
    </row>
    <row r="5476" spans="1:5" x14ac:dyDescent="0.35">
      <c r="A5476" s="5"/>
      <c r="B5476" s="6"/>
      <c r="C5476" s="11"/>
      <c r="D5476" s="11"/>
      <c r="E5476" s="15"/>
    </row>
    <row r="5477" spans="1:5" x14ac:dyDescent="0.35">
      <c r="A5477" s="5"/>
      <c r="B5477" s="6"/>
      <c r="C5477" s="11"/>
      <c r="D5477" s="11"/>
      <c r="E5477" s="15"/>
    </row>
    <row r="5478" spans="1:5" x14ac:dyDescent="0.35">
      <c r="A5478" s="5"/>
      <c r="B5478" s="6"/>
      <c r="C5478" s="11"/>
      <c r="D5478" s="11"/>
      <c r="E5478" s="15"/>
    </row>
    <row r="5479" spans="1:5" x14ac:dyDescent="0.35">
      <c r="A5479" s="5"/>
      <c r="B5479" s="6"/>
      <c r="C5479" s="11"/>
      <c r="D5479" s="11"/>
      <c r="E5479" s="15"/>
    </row>
    <row r="5480" spans="1:5" x14ac:dyDescent="0.35">
      <c r="A5480" s="5"/>
      <c r="B5480" s="6"/>
      <c r="C5480" s="11"/>
      <c r="D5480" s="11"/>
      <c r="E5480" s="15"/>
    </row>
    <row r="5481" spans="1:5" x14ac:dyDescent="0.35">
      <c r="A5481" s="5"/>
      <c r="B5481" s="6"/>
      <c r="C5481" s="11"/>
      <c r="D5481" s="11"/>
      <c r="E5481" s="15"/>
    </row>
    <row r="5482" spans="1:5" x14ac:dyDescent="0.35">
      <c r="A5482" s="5"/>
      <c r="B5482" s="6"/>
      <c r="C5482" s="11"/>
      <c r="D5482" s="11"/>
      <c r="E5482" s="15"/>
    </row>
    <row r="5483" spans="1:5" x14ac:dyDescent="0.35">
      <c r="A5483" s="5"/>
      <c r="B5483" s="6"/>
      <c r="C5483" s="11"/>
      <c r="D5483" s="11"/>
      <c r="E5483" s="15"/>
    </row>
    <row r="5484" spans="1:5" x14ac:dyDescent="0.35">
      <c r="A5484" s="5"/>
      <c r="B5484" s="6"/>
      <c r="C5484" s="11"/>
      <c r="D5484" s="11"/>
      <c r="E5484" s="15"/>
    </row>
    <row r="5485" spans="1:5" x14ac:dyDescent="0.35">
      <c r="A5485" s="5"/>
      <c r="B5485" s="6"/>
      <c r="C5485" s="11"/>
      <c r="D5485" s="11"/>
      <c r="E5485" s="15"/>
    </row>
    <row r="5486" spans="1:5" x14ac:dyDescent="0.35">
      <c r="A5486" s="5"/>
      <c r="B5486" s="6"/>
      <c r="C5486" s="11"/>
      <c r="D5486" s="11"/>
      <c r="E5486" s="15"/>
    </row>
    <row r="5487" spans="1:5" x14ac:dyDescent="0.35">
      <c r="A5487" s="5"/>
      <c r="B5487" s="6"/>
      <c r="C5487" s="11"/>
      <c r="D5487" s="11"/>
      <c r="E5487" s="15"/>
    </row>
    <row r="5488" spans="1:5" x14ac:dyDescent="0.35">
      <c r="A5488" s="5"/>
      <c r="B5488" s="6"/>
      <c r="C5488" s="11"/>
      <c r="D5488" s="11"/>
      <c r="E5488" s="15"/>
    </row>
    <row r="5489" spans="1:5" x14ac:dyDescent="0.35">
      <c r="A5489" s="5"/>
      <c r="B5489" s="6"/>
      <c r="C5489" s="11"/>
      <c r="D5489" s="11"/>
      <c r="E5489" s="15"/>
    </row>
    <row r="5490" spans="1:5" x14ac:dyDescent="0.35">
      <c r="A5490" s="5"/>
      <c r="B5490" s="6"/>
      <c r="C5490" s="11"/>
      <c r="D5490" s="11"/>
      <c r="E5490" s="15"/>
    </row>
    <row r="5491" spans="1:5" x14ac:dyDescent="0.35">
      <c r="A5491" s="5"/>
      <c r="B5491" s="6"/>
      <c r="C5491" s="11"/>
      <c r="D5491" s="11"/>
      <c r="E5491" s="15"/>
    </row>
    <row r="5492" spans="1:5" x14ac:dyDescent="0.35">
      <c r="A5492" s="5"/>
      <c r="B5492" s="6"/>
      <c r="C5492" s="11"/>
      <c r="D5492" s="11"/>
      <c r="E5492" s="15"/>
    </row>
    <row r="5493" spans="1:5" x14ac:dyDescent="0.35">
      <c r="A5493" s="5"/>
      <c r="B5493" s="6"/>
      <c r="C5493" s="11"/>
      <c r="D5493" s="11"/>
      <c r="E5493" s="15"/>
    </row>
    <row r="5494" spans="1:5" x14ac:dyDescent="0.35">
      <c r="A5494" s="5"/>
      <c r="B5494" s="6"/>
      <c r="C5494" s="11"/>
      <c r="D5494" s="11"/>
      <c r="E5494" s="15"/>
    </row>
    <row r="5495" spans="1:5" x14ac:dyDescent="0.35">
      <c r="A5495" s="5"/>
      <c r="B5495" s="6"/>
      <c r="C5495" s="11"/>
      <c r="D5495" s="11"/>
      <c r="E5495" s="15"/>
    </row>
    <row r="5496" spans="1:5" x14ac:dyDescent="0.35">
      <c r="A5496" s="5"/>
      <c r="B5496" s="6"/>
      <c r="C5496" s="11"/>
      <c r="D5496" s="11"/>
      <c r="E5496" s="15"/>
    </row>
    <row r="5497" spans="1:5" x14ac:dyDescent="0.35">
      <c r="A5497" s="5"/>
      <c r="B5497" s="6"/>
      <c r="C5497" s="11"/>
      <c r="D5497" s="11"/>
      <c r="E5497" s="15"/>
    </row>
    <row r="5498" spans="1:5" x14ac:dyDescent="0.35">
      <c r="A5498" s="5"/>
      <c r="B5498" s="6"/>
      <c r="C5498" s="11"/>
      <c r="D5498" s="11"/>
      <c r="E5498" s="15"/>
    </row>
    <row r="5499" spans="1:5" x14ac:dyDescent="0.35">
      <c r="A5499" s="5"/>
      <c r="B5499" s="6"/>
      <c r="C5499" s="11"/>
      <c r="D5499" s="11"/>
      <c r="E5499" s="15"/>
    </row>
    <row r="5500" spans="1:5" x14ac:dyDescent="0.35">
      <c r="A5500" s="5"/>
      <c r="B5500" s="6"/>
      <c r="C5500" s="11"/>
      <c r="D5500" s="11"/>
      <c r="E5500" s="15"/>
    </row>
    <row r="5501" spans="1:5" x14ac:dyDescent="0.35">
      <c r="A5501" s="5"/>
      <c r="B5501" s="6"/>
      <c r="C5501" s="11"/>
      <c r="D5501" s="11"/>
      <c r="E5501" s="15"/>
    </row>
    <row r="5502" spans="1:5" x14ac:dyDescent="0.35">
      <c r="A5502" s="5"/>
      <c r="B5502" s="6"/>
      <c r="C5502" s="11"/>
      <c r="D5502" s="11"/>
      <c r="E5502" s="15"/>
    </row>
    <row r="5503" spans="1:5" x14ac:dyDescent="0.35">
      <c r="A5503" s="5"/>
      <c r="B5503" s="6"/>
      <c r="C5503" s="11"/>
      <c r="D5503" s="11"/>
      <c r="E5503" s="15"/>
    </row>
    <row r="5504" spans="1:5" x14ac:dyDescent="0.35">
      <c r="A5504" s="5"/>
      <c r="B5504" s="6"/>
      <c r="C5504" s="11"/>
      <c r="D5504" s="11"/>
      <c r="E5504" s="15"/>
    </row>
    <row r="5505" spans="1:5" x14ac:dyDescent="0.35">
      <c r="A5505" s="5"/>
      <c r="B5505" s="6"/>
      <c r="C5505" s="11"/>
      <c r="D5505" s="11"/>
      <c r="E5505" s="15"/>
    </row>
    <row r="5506" spans="1:5" x14ac:dyDescent="0.35">
      <c r="A5506" s="5"/>
      <c r="B5506" s="6"/>
      <c r="C5506" s="11"/>
      <c r="D5506" s="11"/>
      <c r="E5506" s="15"/>
    </row>
    <row r="5507" spans="1:5" x14ac:dyDescent="0.35">
      <c r="A5507" s="5"/>
      <c r="B5507" s="6"/>
      <c r="C5507" s="11"/>
      <c r="D5507" s="11"/>
      <c r="E5507" s="15"/>
    </row>
    <row r="5508" spans="1:5" x14ac:dyDescent="0.35">
      <c r="A5508" s="5"/>
      <c r="B5508" s="6"/>
      <c r="C5508" s="11"/>
      <c r="D5508" s="11"/>
      <c r="E5508" s="15"/>
    </row>
    <row r="5509" spans="1:5" x14ac:dyDescent="0.35">
      <c r="A5509" s="5"/>
      <c r="B5509" s="6"/>
      <c r="C5509" s="11"/>
      <c r="D5509" s="11"/>
      <c r="E5509" s="15"/>
    </row>
    <row r="5510" spans="1:5" x14ac:dyDescent="0.35">
      <c r="A5510" s="5"/>
      <c r="B5510" s="6"/>
      <c r="C5510" s="11"/>
      <c r="D5510" s="11"/>
      <c r="E5510" s="15"/>
    </row>
    <row r="5511" spans="1:5" x14ac:dyDescent="0.35">
      <c r="A5511" s="5"/>
      <c r="B5511" s="6"/>
      <c r="C5511" s="11"/>
      <c r="D5511" s="11"/>
      <c r="E5511" s="15"/>
    </row>
    <row r="5512" spans="1:5" x14ac:dyDescent="0.35">
      <c r="A5512" s="5"/>
      <c r="B5512" s="6"/>
      <c r="C5512" s="11"/>
      <c r="D5512" s="11"/>
      <c r="E5512" s="15"/>
    </row>
    <row r="5513" spans="1:5" x14ac:dyDescent="0.35">
      <c r="A5513" s="5"/>
      <c r="B5513" s="6"/>
      <c r="C5513" s="11"/>
      <c r="D5513" s="11"/>
      <c r="E5513" s="15"/>
    </row>
    <row r="5514" spans="1:5" x14ac:dyDescent="0.35">
      <c r="A5514" s="5"/>
      <c r="B5514" s="6"/>
      <c r="C5514" s="11"/>
      <c r="D5514" s="11"/>
      <c r="E5514" s="15"/>
    </row>
    <row r="5515" spans="1:5" x14ac:dyDescent="0.35">
      <c r="A5515" s="5"/>
      <c r="B5515" s="6"/>
      <c r="C5515" s="11"/>
      <c r="D5515" s="11"/>
      <c r="E5515" s="15"/>
    </row>
    <row r="5516" spans="1:5" x14ac:dyDescent="0.35">
      <c r="A5516" s="5"/>
      <c r="B5516" s="6"/>
      <c r="C5516" s="11"/>
      <c r="D5516" s="11"/>
      <c r="E5516" s="15"/>
    </row>
    <row r="5517" spans="1:5" x14ac:dyDescent="0.35">
      <c r="A5517" s="5"/>
      <c r="B5517" s="6"/>
      <c r="C5517" s="11"/>
      <c r="D5517" s="11"/>
      <c r="E5517" s="15"/>
    </row>
    <row r="5518" spans="1:5" x14ac:dyDescent="0.35">
      <c r="A5518" s="5"/>
      <c r="B5518" s="6"/>
      <c r="C5518" s="11"/>
      <c r="D5518" s="11"/>
      <c r="E5518" s="15"/>
    </row>
    <row r="5519" spans="1:5" x14ac:dyDescent="0.35">
      <c r="A5519" s="5"/>
      <c r="B5519" s="6"/>
      <c r="C5519" s="11"/>
      <c r="D5519" s="11"/>
      <c r="E5519" s="15"/>
    </row>
    <row r="5520" spans="1:5" x14ac:dyDescent="0.35">
      <c r="A5520" s="5"/>
      <c r="B5520" s="6"/>
      <c r="C5520" s="11"/>
      <c r="D5520" s="11"/>
      <c r="E5520" s="15"/>
    </row>
    <row r="5521" spans="1:5" x14ac:dyDescent="0.35">
      <c r="A5521" s="5"/>
      <c r="B5521" s="6"/>
      <c r="C5521" s="11"/>
      <c r="D5521" s="11"/>
      <c r="E5521" s="15"/>
    </row>
    <row r="5522" spans="1:5" x14ac:dyDescent="0.35">
      <c r="A5522" s="5"/>
      <c r="B5522" s="6"/>
      <c r="C5522" s="11"/>
      <c r="D5522" s="11"/>
      <c r="E5522" s="15"/>
    </row>
    <row r="5523" spans="1:5" x14ac:dyDescent="0.35">
      <c r="A5523" s="5"/>
      <c r="B5523" s="6"/>
      <c r="C5523" s="11"/>
      <c r="D5523" s="11"/>
      <c r="E5523" s="15"/>
    </row>
    <row r="5524" spans="1:5" x14ac:dyDescent="0.35">
      <c r="A5524" s="5"/>
      <c r="B5524" s="6"/>
      <c r="C5524" s="11"/>
      <c r="D5524" s="11"/>
      <c r="E5524" s="15"/>
    </row>
    <row r="5525" spans="1:5" x14ac:dyDescent="0.35">
      <c r="A5525" s="5"/>
      <c r="B5525" s="6"/>
      <c r="C5525" s="11"/>
      <c r="D5525" s="11"/>
      <c r="E5525" s="15"/>
    </row>
    <row r="5526" spans="1:5" x14ac:dyDescent="0.35">
      <c r="A5526" s="5"/>
      <c r="B5526" s="6"/>
      <c r="C5526" s="11"/>
      <c r="D5526" s="11"/>
      <c r="E5526" s="15"/>
    </row>
    <row r="5527" spans="1:5" x14ac:dyDescent="0.35">
      <c r="A5527" s="5"/>
      <c r="B5527" s="6"/>
      <c r="C5527" s="11"/>
      <c r="D5527" s="11"/>
      <c r="E5527" s="15"/>
    </row>
    <row r="5528" spans="1:5" x14ac:dyDescent="0.35">
      <c r="A5528" s="5"/>
      <c r="B5528" s="6"/>
      <c r="C5528" s="11"/>
      <c r="D5528" s="11"/>
      <c r="E5528" s="15"/>
    </row>
    <row r="5529" spans="1:5" x14ac:dyDescent="0.35">
      <c r="A5529" s="5"/>
      <c r="B5529" s="6"/>
      <c r="C5529" s="11"/>
      <c r="D5529" s="11"/>
      <c r="E5529" s="15"/>
    </row>
    <row r="5530" spans="1:5" x14ac:dyDescent="0.35">
      <c r="A5530" s="5"/>
      <c r="B5530" s="6"/>
      <c r="C5530" s="11"/>
      <c r="D5530" s="11"/>
      <c r="E5530" s="15"/>
    </row>
    <row r="5531" spans="1:5" x14ac:dyDescent="0.35">
      <c r="A5531" s="5"/>
      <c r="B5531" s="6"/>
      <c r="C5531" s="11"/>
      <c r="D5531" s="11"/>
      <c r="E5531" s="15"/>
    </row>
    <row r="5532" spans="1:5" x14ac:dyDescent="0.35">
      <c r="A5532" s="5"/>
      <c r="B5532" s="6"/>
      <c r="C5532" s="11"/>
      <c r="D5532" s="11"/>
      <c r="E5532" s="15"/>
    </row>
    <row r="5533" spans="1:5" x14ac:dyDescent="0.35">
      <c r="A5533" s="5"/>
      <c r="B5533" s="6"/>
      <c r="C5533" s="11"/>
      <c r="D5533" s="11"/>
      <c r="E5533" s="15"/>
    </row>
    <row r="5534" spans="1:5" x14ac:dyDescent="0.35">
      <c r="A5534" s="5"/>
      <c r="B5534" s="6"/>
      <c r="C5534" s="11"/>
      <c r="D5534" s="11"/>
      <c r="E5534" s="15"/>
    </row>
    <row r="5535" spans="1:5" x14ac:dyDescent="0.35">
      <c r="A5535" s="5"/>
      <c r="B5535" s="6"/>
      <c r="C5535" s="11"/>
      <c r="D5535" s="11"/>
      <c r="E5535" s="15"/>
    </row>
    <row r="5536" spans="1:5" x14ac:dyDescent="0.35">
      <c r="A5536" s="5"/>
      <c r="B5536" s="6"/>
      <c r="C5536" s="11"/>
      <c r="D5536" s="11"/>
      <c r="E5536" s="15"/>
    </row>
    <row r="5537" spans="1:5" x14ac:dyDescent="0.35">
      <c r="A5537" s="5"/>
      <c r="B5537" s="6"/>
      <c r="C5537" s="11"/>
      <c r="D5537" s="11"/>
      <c r="E5537" s="15"/>
    </row>
    <row r="5538" spans="1:5" x14ac:dyDescent="0.35">
      <c r="A5538" s="5"/>
      <c r="B5538" s="6"/>
      <c r="C5538" s="11"/>
      <c r="D5538" s="11"/>
      <c r="E5538" s="15"/>
    </row>
    <row r="5539" spans="1:5" x14ac:dyDescent="0.35">
      <c r="A5539" s="5"/>
      <c r="B5539" s="6"/>
      <c r="C5539" s="11"/>
      <c r="D5539" s="11"/>
      <c r="E5539" s="15"/>
    </row>
    <row r="5540" spans="1:5" x14ac:dyDescent="0.35">
      <c r="A5540" s="5"/>
      <c r="B5540" s="6"/>
      <c r="C5540" s="11"/>
      <c r="D5540" s="11"/>
      <c r="E5540" s="15"/>
    </row>
    <row r="5541" spans="1:5" x14ac:dyDescent="0.35">
      <c r="A5541" s="5"/>
      <c r="B5541" s="6"/>
      <c r="C5541" s="11"/>
      <c r="D5541" s="11"/>
      <c r="E5541" s="15"/>
    </row>
    <row r="5542" spans="1:5" x14ac:dyDescent="0.35">
      <c r="A5542" s="5"/>
      <c r="B5542" s="6"/>
      <c r="C5542" s="11"/>
      <c r="D5542" s="11"/>
      <c r="E5542" s="15"/>
    </row>
    <row r="5543" spans="1:5" x14ac:dyDescent="0.35">
      <c r="A5543" s="5"/>
      <c r="B5543" s="6"/>
      <c r="C5543" s="11"/>
      <c r="D5543" s="11"/>
      <c r="E5543" s="15"/>
    </row>
    <row r="5544" spans="1:5" x14ac:dyDescent="0.35">
      <c r="A5544" s="5"/>
      <c r="B5544" s="6"/>
      <c r="C5544" s="11"/>
      <c r="D5544" s="11"/>
      <c r="E5544" s="15"/>
    </row>
    <row r="5545" spans="1:5" x14ac:dyDescent="0.35">
      <c r="A5545" s="5"/>
      <c r="B5545" s="6"/>
      <c r="C5545" s="11"/>
      <c r="D5545" s="11"/>
      <c r="E5545" s="15"/>
    </row>
    <row r="5546" spans="1:5" x14ac:dyDescent="0.35">
      <c r="A5546" s="5"/>
      <c r="B5546" s="6"/>
      <c r="C5546" s="11"/>
      <c r="D5546" s="11"/>
      <c r="E5546" s="15"/>
    </row>
    <row r="5547" spans="1:5" x14ac:dyDescent="0.35">
      <c r="A5547" s="5"/>
      <c r="B5547" s="6"/>
      <c r="C5547" s="11"/>
      <c r="D5547" s="11"/>
      <c r="E5547" s="15"/>
    </row>
    <row r="5548" spans="1:5" x14ac:dyDescent="0.35">
      <c r="A5548" s="5"/>
      <c r="B5548" s="6"/>
      <c r="C5548" s="11"/>
      <c r="D5548" s="11"/>
      <c r="E5548" s="15"/>
    </row>
    <row r="5549" spans="1:5" x14ac:dyDescent="0.35">
      <c r="A5549" s="5"/>
      <c r="B5549" s="6"/>
      <c r="C5549" s="11"/>
      <c r="D5549" s="11"/>
      <c r="E5549" s="15"/>
    </row>
    <row r="5550" spans="1:5" x14ac:dyDescent="0.35">
      <c r="A5550" s="5"/>
      <c r="B5550" s="6"/>
      <c r="C5550" s="11"/>
      <c r="D5550" s="11"/>
      <c r="E5550" s="15"/>
    </row>
    <row r="5551" spans="1:5" x14ac:dyDescent="0.35">
      <c r="A5551" s="5"/>
      <c r="B5551" s="6"/>
      <c r="C5551" s="11"/>
      <c r="D5551" s="11"/>
      <c r="E5551" s="15"/>
    </row>
    <row r="5552" spans="1:5" x14ac:dyDescent="0.35">
      <c r="A5552" s="5"/>
      <c r="B5552" s="6"/>
      <c r="C5552" s="11"/>
      <c r="D5552" s="11"/>
      <c r="E5552" s="15"/>
    </row>
    <row r="5553" spans="1:5" x14ac:dyDescent="0.35">
      <c r="A5553" s="5"/>
      <c r="B5553" s="6"/>
      <c r="C5553" s="11"/>
      <c r="D5553" s="11"/>
      <c r="E5553" s="15"/>
    </row>
    <row r="5554" spans="1:5" x14ac:dyDescent="0.35">
      <c r="A5554" s="5"/>
      <c r="B5554" s="6"/>
      <c r="C5554" s="11"/>
      <c r="D5554" s="11"/>
      <c r="E5554" s="15"/>
    </row>
    <row r="5555" spans="1:5" x14ac:dyDescent="0.35">
      <c r="A5555" s="5"/>
      <c r="B5555" s="6"/>
      <c r="C5555" s="11"/>
      <c r="D5555" s="11"/>
      <c r="E5555" s="15"/>
    </row>
    <row r="5556" spans="1:5" x14ac:dyDescent="0.35">
      <c r="A5556" s="5"/>
      <c r="B5556" s="6"/>
      <c r="C5556" s="11"/>
      <c r="D5556" s="11"/>
      <c r="E5556" s="15"/>
    </row>
    <row r="5557" spans="1:5" x14ac:dyDescent="0.35">
      <c r="A5557" s="5"/>
      <c r="B5557" s="6"/>
      <c r="C5557" s="11"/>
      <c r="D5557" s="11"/>
      <c r="E5557" s="15"/>
    </row>
    <row r="5558" spans="1:5" x14ac:dyDescent="0.35">
      <c r="A5558" s="5"/>
      <c r="B5558" s="6"/>
      <c r="C5558" s="11"/>
      <c r="D5558" s="11"/>
      <c r="E5558" s="15"/>
    </row>
    <row r="5559" spans="1:5" x14ac:dyDescent="0.35">
      <c r="A5559" s="5"/>
      <c r="B5559" s="6"/>
      <c r="C5559" s="11"/>
      <c r="D5559" s="11"/>
      <c r="E5559" s="15"/>
    </row>
    <row r="5560" spans="1:5" x14ac:dyDescent="0.35">
      <c r="A5560" s="5"/>
      <c r="B5560" s="6"/>
      <c r="C5560" s="11"/>
      <c r="D5560" s="11"/>
      <c r="E5560" s="15"/>
    </row>
    <row r="5561" spans="1:5" x14ac:dyDescent="0.35">
      <c r="A5561" s="5"/>
      <c r="B5561" s="6"/>
      <c r="C5561" s="11"/>
      <c r="D5561" s="11"/>
      <c r="E5561" s="15"/>
    </row>
    <row r="5562" spans="1:5" x14ac:dyDescent="0.35">
      <c r="A5562" s="5"/>
      <c r="B5562" s="6"/>
      <c r="C5562" s="11"/>
      <c r="D5562" s="11"/>
      <c r="E5562" s="15"/>
    </row>
    <row r="5563" spans="1:5" x14ac:dyDescent="0.35">
      <c r="A5563" s="5"/>
      <c r="B5563" s="6"/>
      <c r="C5563" s="11"/>
      <c r="D5563" s="11"/>
      <c r="E5563" s="15"/>
    </row>
    <row r="5564" spans="1:5" x14ac:dyDescent="0.35">
      <c r="A5564" s="5"/>
      <c r="B5564" s="6"/>
      <c r="C5564" s="11"/>
      <c r="D5564" s="11"/>
      <c r="E5564" s="15"/>
    </row>
    <row r="5565" spans="1:5" x14ac:dyDescent="0.35">
      <c r="A5565" s="5"/>
      <c r="B5565" s="6"/>
      <c r="C5565" s="11"/>
      <c r="D5565" s="11"/>
      <c r="E5565" s="15"/>
    </row>
    <row r="5566" spans="1:5" x14ac:dyDescent="0.35">
      <c r="A5566" s="5"/>
      <c r="B5566" s="6"/>
      <c r="C5566" s="11"/>
      <c r="D5566" s="11"/>
      <c r="E5566" s="15"/>
    </row>
    <row r="5567" spans="1:5" x14ac:dyDescent="0.35">
      <c r="A5567" s="5"/>
      <c r="B5567" s="6"/>
      <c r="C5567" s="11"/>
      <c r="D5567" s="11"/>
      <c r="E5567" s="15"/>
    </row>
    <row r="5568" spans="1:5" x14ac:dyDescent="0.35">
      <c r="A5568" s="5"/>
      <c r="B5568" s="6"/>
      <c r="C5568" s="11"/>
      <c r="D5568" s="11"/>
      <c r="E5568" s="15"/>
    </row>
    <row r="5569" spans="1:5" x14ac:dyDescent="0.35">
      <c r="A5569" s="5"/>
      <c r="B5569" s="6"/>
      <c r="C5569" s="11"/>
      <c r="D5569" s="11"/>
      <c r="E5569" s="15"/>
    </row>
    <row r="5570" spans="1:5" x14ac:dyDescent="0.35">
      <c r="A5570" s="5"/>
      <c r="B5570" s="6"/>
      <c r="C5570" s="11"/>
      <c r="D5570" s="11"/>
      <c r="E5570" s="15"/>
    </row>
    <row r="5571" spans="1:5" x14ac:dyDescent="0.35">
      <c r="A5571" s="5"/>
      <c r="B5571" s="6"/>
      <c r="C5571" s="11"/>
      <c r="D5571" s="11"/>
      <c r="E5571" s="15"/>
    </row>
    <row r="5572" spans="1:5" x14ac:dyDescent="0.35">
      <c r="A5572" s="5"/>
      <c r="B5572" s="6"/>
      <c r="C5572" s="11"/>
      <c r="D5572" s="11"/>
      <c r="E5572" s="15"/>
    </row>
    <row r="5573" spans="1:5" x14ac:dyDescent="0.35">
      <c r="A5573" s="5"/>
      <c r="B5573" s="6"/>
      <c r="C5573" s="11"/>
      <c r="D5573" s="11"/>
      <c r="E5573" s="15"/>
    </row>
    <row r="5574" spans="1:5" x14ac:dyDescent="0.35">
      <c r="A5574" s="5"/>
      <c r="B5574" s="6"/>
      <c r="C5574" s="11"/>
      <c r="D5574" s="11"/>
      <c r="E5574" s="15"/>
    </row>
    <row r="5575" spans="1:5" x14ac:dyDescent="0.35">
      <c r="A5575" s="5"/>
      <c r="B5575" s="6"/>
      <c r="C5575" s="11"/>
      <c r="D5575" s="11"/>
      <c r="E5575" s="15"/>
    </row>
    <row r="5576" spans="1:5" x14ac:dyDescent="0.35">
      <c r="A5576" s="5"/>
      <c r="B5576" s="6"/>
      <c r="C5576" s="11"/>
      <c r="D5576" s="11"/>
      <c r="E5576" s="15"/>
    </row>
    <row r="5577" spans="1:5" x14ac:dyDescent="0.35">
      <c r="A5577" s="5"/>
      <c r="B5577" s="6"/>
      <c r="C5577" s="11"/>
      <c r="D5577" s="11"/>
      <c r="E5577" s="15"/>
    </row>
    <row r="5578" spans="1:5" x14ac:dyDescent="0.35">
      <c r="A5578" s="5"/>
      <c r="B5578" s="6"/>
      <c r="C5578" s="11"/>
      <c r="D5578" s="11"/>
      <c r="E5578" s="15"/>
    </row>
    <row r="5579" spans="1:5" x14ac:dyDescent="0.35">
      <c r="A5579" s="5"/>
      <c r="B5579" s="6"/>
      <c r="C5579" s="11"/>
      <c r="D5579" s="11"/>
      <c r="E5579" s="15"/>
    </row>
    <row r="5580" spans="1:5" x14ac:dyDescent="0.35">
      <c r="A5580" s="5"/>
      <c r="B5580" s="6"/>
      <c r="C5580" s="11"/>
      <c r="D5580" s="11"/>
      <c r="E5580" s="15"/>
    </row>
    <row r="5581" spans="1:5" x14ac:dyDescent="0.35">
      <c r="A5581" s="5"/>
      <c r="B5581" s="6"/>
      <c r="C5581" s="11"/>
      <c r="D5581" s="11"/>
      <c r="E5581" s="15"/>
    </row>
    <row r="5582" spans="1:5" x14ac:dyDescent="0.35">
      <c r="A5582" s="5"/>
      <c r="B5582" s="6"/>
      <c r="C5582" s="11"/>
      <c r="D5582" s="11"/>
      <c r="E5582" s="15"/>
    </row>
    <row r="5583" spans="1:5" x14ac:dyDescent="0.35">
      <c r="A5583" s="5"/>
      <c r="B5583" s="6"/>
      <c r="C5583" s="11"/>
      <c r="D5583" s="11"/>
      <c r="E5583" s="15"/>
    </row>
    <row r="5584" spans="1:5" x14ac:dyDescent="0.35">
      <c r="A5584" s="5"/>
      <c r="B5584" s="6"/>
      <c r="C5584" s="11"/>
      <c r="D5584" s="11"/>
      <c r="E5584" s="15"/>
    </row>
    <row r="5585" spans="1:5" x14ac:dyDescent="0.35">
      <c r="A5585" s="5"/>
      <c r="B5585" s="6"/>
      <c r="C5585" s="11"/>
      <c r="D5585" s="11"/>
      <c r="E5585" s="15"/>
    </row>
    <row r="5586" spans="1:5" x14ac:dyDescent="0.35">
      <c r="A5586" s="5"/>
      <c r="B5586" s="6"/>
      <c r="C5586" s="11"/>
      <c r="D5586" s="11"/>
      <c r="E5586" s="15"/>
    </row>
    <row r="5587" spans="1:5" x14ac:dyDescent="0.35">
      <c r="A5587" s="5"/>
      <c r="B5587" s="6"/>
      <c r="C5587" s="11"/>
      <c r="D5587" s="11"/>
      <c r="E5587" s="15"/>
    </row>
    <row r="5588" spans="1:5" x14ac:dyDescent="0.35">
      <c r="A5588" s="5"/>
      <c r="B5588" s="6"/>
      <c r="C5588" s="11"/>
      <c r="D5588" s="11"/>
      <c r="E5588" s="15"/>
    </row>
    <row r="5589" spans="1:5" x14ac:dyDescent="0.35">
      <c r="A5589" s="5"/>
      <c r="B5589" s="6"/>
      <c r="C5589" s="11"/>
      <c r="D5589" s="11"/>
      <c r="E5589" s="15"/>
    </row>
    <row r="5590" spans="1:5" x14ac:dyDescent="0.35">
      <c r="A5590" s="5"/>
      <c r="B5590" s="6"/>
      <c r="C5590" s="11"/>
      <c r="D5590" s="11"/>
      <c r="E5590" s="15"/>
    </row>
    <row r="5591" spans="1:5" x14ac:dyDescent="0.35">
      <c r="A5591" s="5"/>
      <c r="B5591" s="6"/>
      <c r="C5591" s="11"/>
      <c r="D5591" s="11"/>
      <c r="E5591" s="15"/>
    </row>
    <row r="5592" spans="1:5" x14ac:dyDescent="0.35">
      <c r="A5592" s="5"/>
      <c r="B5592" s="6"/>
      <c r="C5592" s="11"/>
      <c r="D5592" s="11"/>
      <c r="E5592" s="15"/>
    </row>
    <row r="5593" spans="1:5" x14ac:dyDescent="0.35">
      <c r="A5593" s="5"/>
      <c r="B5593" s="6"/>
      <c r="C5593" s="11"/>
      <c r="D5593" s="11"/>
      <c r="E5593" s="15"/>
    </row>
    <row r="5594" spans="1:5" x14ac:dyDescent="0.35">
      <c r="A5594" s="5"/>
      <c r="B5594" s="6"/>
      <c r="C5594" s="11"/>
      <c r="D5594" s="11"/>
      <c r="E5594" s="15"/>
    </row>
    <row r="5595" spans="1:5" x14ac:dyDescent="0.35">
      <c r="A5595" s="5"/>
      <c r="B5595" s="6"/>
      <c r="C5595" s="11"/>
      <c r="D5595" s="11"/>
      <c r="E5595" s="15"/>
    </row>
    <row r="5596" spans="1:5" x14ac:dyDescent="0.35">
      <c r="A5596" s="5"/>
      <c r="B5596" s="6"/>
      <c r="C5596" s="11"/>
      <c r="D5596" s="11"/>
      <c r="E5596" s="15"/>
    </row>
    <row r="5597" spans="1:5" x14ac:dyDescent="0.35">
      <c r="A5597" s="5"/>
      <c r="B5597" s="6"/>
      <c r="C5597" s="11"/>
      <c r="D5597" s="11"/>
      <c r="E5597" s="15"/>
    </row>
    <row r="5598" spans="1:5" x14ac:dyDescent="0.35">
      <c r="A5598" s="5"/>
      <c r="B5598" s="6"/>
      <c r="C5598" s="11"/>
      <c r="D5598" s="11"/>
      <c r="E5598" s="15"/>
    </row>
    <row r="5599" spans="1:5" x14ac:dyDescent="0.35">
      <c r="A5599" s="5"/>
      <c r="B5599" s="6"/>
      <c r="C5599" s="11"/>
      <c r="D5599" s="11"/>
      <c r="E5599" s="15"/>
    </row>
    <row r="5600" spans="1:5" x14ac:dyDescent="0.35">
      <c r="A5600" s="5"/>
      <c r="B5600" s="6"/>
      <c r="C5600" s="11"/>
      <c r="D5600" s="11"/>
      <c r="E5600" s="15"/>
    </row>
    <row r="5601" spans="1:5" x14ac:dyDescent="0.35">
      <c r="A5601" s="5"/>
      <c r="B5601" s="6"/>
      <c r="C5601" s="11"/>
      <c r="D5601" s="11"/>
      <c r="E5601" s="15"/>
    </row>
    <row r="5602" spans="1:5" x14ac:dyDescent="0.35">
      <c r="A5602" s="5"/>
      <c r="B5602" s="6"/>
      <c r="C5602" s="11"/>
      <c r="D5602" s="11"/>
      <c r="E5602" s="15"/>
    </row>
    <row r="5603" spans="1:5" x14ac:dyDescent="0.35">
      <c r="A5603" s="5"/>
      <c r="B5603" s="6"/>
      <c r="C5603" s="11"/>
      <c r="D5603" s="11"/>
      <c r="E5603" s="15"/>
    </row>
    <row r="5604" spans="1:5" x14ac:dyDescent="0.35">
      <c r="A5604" s="5"/>
      <c r="B5604" s="6"/>
      <c r="C5604" s="11"/>
      <c r="D5604" s="11"/>
      <c r="E5604" s="15"/>
    </row>
    <row r="5605" spans="1:5" x14ac:dyDescent="0.35">
      <c r="A5605" s="5"/>
      <c r="B5605" s="6"/>
      <c r="C5605" s="11"/>
      <c r="D5605" s="11"/>
      <c r="E5605" s="15"/>
    </row>
    <row r="5606" spans="1:5" x14ac:dyDescent="0.35">
      <c r="A5606" s="5"/>
      <c r="B5606" s="6"/>
      <c r="C5606" s="11"/>
      <c r="D5606" s="11"/>
      <c r="E5606" s="15"/>
    </row>
    <row r="5607" spans="1:5" x14ac:dyDescent="0.35">
      <c r="A5607" s="5"/>
      <c r="B5607" s="6"/>
      <c r="C5607" s="11"/>
      <c r="D5607" s="11"/>
      <c r="E5607" s="15"/>
    </row>
    <row r="5608" spans="1:5" x14ac:dyDescent="0.35">
      <c r="A5608" s="5"/>
      <c r="B5608" s="6"/>
      <c r="C5608" s="11"/>
      <c r="D5608" s="11"/>
      <c r="E5608" s="15"/>
    </row>
    <row r="5609" spans="1:5" x14ac:dyDescent="0.35">
      <c r="A5609" s="5"/>
      <c r="B5609" s="6"/>
      <c r="C5609" s="11"/>
      <c r="D5609" s="11"/>
      <c r="E5609" s="15"/>
    </row>
    <row r="5610" spans="1:5" x14ac:dyDescent="0.35">
      <c r="A5610" s="5"/>
      <c r="B5610" s="6"/>
      <c r="C5610" s="11"/>
      <c r="D5610" s="11"/>
      <c r="E5610" s="15"/>
    </row>
    <row r="5611" spans="1:5" x14ac:dyDescent="0.35">
      <c r="A5611" s="5"/>
      <c r="B5611" s="6"/>
      <c r="C5611" s="11"/>
      <c r="D5611" s="11"/>
      <c r="E5611" s="15"/>
    </row>
    <row r="5612" spans="1:5" x14ac:dyDescent="0.35">
      <c r="A5612" s="5"/>
      <c r="B5612" s="6"/>
      <c r="C5612" s="11"/>
      <c r="D5612" s="11"/>
      <c r="E5612" s="15"/>
    </row>
    <row r="5613" spans="1:5" x14ac:dyDescent="0.35">
      <c r="A5613" s="5"/>
      <c r="B5613" s="6"/>
      <c r="C5613" s="11"/>
      <c r="D5613" s="11"/>
      <c r="E5613" s="15"/>
    </row>
    <row r="5614" spans="1:5" x14ac:dyDescent="0.35">
      <c r="A5614" s="5"/>
      <c r="B5614" s="6"/>
      <c r="C5614" s="11"/>
      <c r="D5614" s="11"/>
      <c r="E5614" s="15"/>
    </row>
    <row r="5615" spans="1:5" x14ac:dyDescent="0.35">
      <c r="A5615" s="5"/>
      <c r="B5615" s="6"/>
      <c r="C5615" s="11"/>
      <c r="D5615" s="11"/>
      <c r="E5615" s="15"/>
    </row>
    <row r="5616" spans="1:5" x14ac:dyDescent="0.35">
      <c r="A5616" s="5"/>
      <c r="B5616" s="6"/>
      <c r="C5616" s="11"/>
      <c r="D5616" s="11"/>
      <c r="E5616" s="15"/>
    </row>
    <row r="5617" spans="1:5" x14ac:dyDescent="0.35">
      <c r="A5617" s="5"/>
      <c r="B5617" s="6"/>
      <c r="C5617" s="11"/>
      <c r="D5617" s="11"/>
      <c r="E5617" s="15"/>
    </row>
    <row r="5618" spans="1:5" x14ac:dyDescent="0.35">
      <c r="A5618" s="5"/>
      <c r="B5618" s="6"/>
      <c r="C5618" s="11"/>
      <c r="D5618" s="11"/>
      <c r="E5618" s="15"/>
    </row>
    <row r="5619" spans="1:5" x14ac:dyDescent="0.35">
      <c r="A5619" s="5"/>
      <c r="B5619" s="6"/>
      <c r="C5619" s="11"/>
      <c r="D5619" s="11"/>
      <c r="E5619" s="15"/>
    </row>
    <row r="5620" spans="1:5" x14ac:dyDescent="0.35">
      <c r="A5620" s="5"/>
      <c r="B5620" s="6"/>
      <c r="C5620" s="11"/>
      <c r="D5620" s="11"/>
      <c r="E5620" s="15"/>
    </row>
    <row r="5621" spans="1:5" x14ac:dyDescent="0.35">
      <c r="A5621" s="5"/>
      <c r="B5621" s="6"/>
      <c r="C5621" s="11"/>
      <c r="D5621" s="11"/>
      <c r="E5621" s="15"/>
    </row>
    <row r="5622" spans="1:5" x14ac:dyDescent="0.35">
      <c r="A5622" s="5"/>
      <c r="B5622" s="6"/>
      <c r="C5622" s="11"/>
      <c r="D5622" s="11"/>
      <c r="E5622" s="15"/>
    </row>
    <row r="5623" spans="1:5" x14ac:dyDescent="0.35">
      <c r="A5623" s="5"/>
      <c r="B5623" s="6"/>
      <c r="C5623" s="11"/>
      <c r="D5623" s="11"/>
      <c r="E5623" s="15"/>
    </row>
    <row r="5624" spans="1:5" x14ac:dyDescent="0.35">
      <c r="A5624" s="5"/>
      <c r="B5624" s="6"/>
      <c r="C5624" s="11"/>
      <c r="D5624" s="11"/>
      <c r="E5624" s="15"/>
    </row>
    <row r="5625" spans="1:5" x14ac:dyDescent="0.35">
      <c r="A5625" s="5"/>
      <c r="B5625" s="6"/>
      <c r="C5625" s="11"/>
      <c r="D5625" s="11"/>
      <c r="E5625" s="15"/>
    </row>
    <row r="5626" spans="1:5" x14ac:dyDescent="0.35">
      <c r="A5626" s="5"/>
      <c r="B5626" s="6"/>
      <c r="C5626" s="11"/>
      <c r="D5626" s="11"/>
      <c r="E5626" s="15"/>
    </row>
    <row r="5627" spans="1:5" x14ac:dyDescent="0.35">
      <c r="A5627" s="5"/>
      <c r="B5627" s="6"/>
      <c r="C5627" s="11"/>
      <c r="D5627" s="11"/>
      <c r="E5627" s="15"/>
    </row>
    <row r="5628" spans="1:5" x14ac:dyDescent="0.35">
      <c r="A5628" s="5"/>
      <c r="B5628" s="6"/>
      <c r="C5628" s="11"/>
      <c r="D5628" s="11"/>
      <c r="E5628" s="15"/>
    </row>
    <row r="5629" spans="1:5" x14ac:dyDescent="0.35">
      <c r="A5629" s="5"/>
      <c r="B5629" s="6"/>
      <c r="C5629" s="11"/>
      <c r="D5629" s="11"/>
      <c r="E5629" s="15"/>
    </row>
    <row r="5630" spans="1:5" x14ac:dyDescent="0.35">
      <c r="A5630" s="5"/>
      <c r="B5630" s="6"/>
      <c r="C5630" s="11"/>
      <c r="D5630" s="11"/>
      <c r="E5630" s="15"/>
    </row>
    <row r="5631" spans="1:5" x14ac:dyDescent="0.35">
      <c r="A5631" s="5"/>
      <c r="B5631" s="6"/>
      <c r="C5631" s="11"/>
      <c r="D5631" s="11"/>
      <c r="E5631" s="15"/>
    </row>
    <row r="5632" spans="1:5" x14ac:dyDescent="0.35">
      <c r="A5632" s="5"/>
      <c r="B5632" s="6"/>
      <c r="C5632" s="11"/>
      <c r="D5632" s="11"/>
      <c r="E5632" s="15"/>
    </row>
    <row r="5633" spans="1:5" x14ac:dyDescent="0.35">
      <c r="A5633" s="5"/>
      <c r="B5633" s="6"/>
      <c r="C5633" s="11"/>
      <c r="D5633" s="11"/>
      <c r="E5633" s="15"/>
    </row>
    <row r="5634" spans="1:5" x14ac:dyDescent="0.35">
      <c r="A5634" s="5"/>
      <c r="B5634" s="6"/>
      <c r="C5634" s="11"/>
      <c r="D5634" s="11"/>
      <c r="E5634" s="15"/>
    </row>
    <row r="5635" spans="1:5" x14ac:dyDescent="0.35">
      <c r="A5635" s="5"/>
      <c r="B5635" s="6"/>
      <c r="C5635" s="11"/>
      <c r="D5635" s="11"/>
      <c r="E5635" s="15"/>
    </row>
    <row r="5636" spans="1:5" x14ac:dyDescent="0.35">
      <c r="A5636" s="5"/>
      <c r="B5636" s="6"/>
      <c r="C5636" s="11"/>
      <c r="D5636" s="11"/>
      <c r="E5636" s="15"/>
    </row>
    <row r="5637" spans="1:5" x14ac:dyDescent="0.35">
      <c r="A5637" s="5"/>
      <c r="B5637" s="6"/>
      <c r="C5637" s="11"/>
      <c r="D5637" s="11"/>
      <c r="E5637" s="15"/>
    </row>
    <row r="5638" spans="1:5" x14ac:dyDescent="0.35">
      <c r="A5638" s="5"/>
      <c r="B5638" s="6"/>
      <c r="C5638" s="11"/>
      <c r="D5638" s="11"/>
      <c r="E5638" s="15"/>
    </row>
    <row r="5639" spans="1:5" x14ac:dyDescent="0.35">
      <c r="A5639" s="5"/>
      <c r="B5639" s="6"/>
      <c r="C5639" s="11"/>
      <c r="D5639" s="11"/>
      <c r="E5639" s="15"/>
    </row>
    <row r="5640" spans="1:5" x14ac:dyDescent="0.35">
      <c r="A5640" s="5"/>
      <c r="B5640" s="6"/>
      <c r="C5640" s="11"/>
      <c r="D5640" s="11"/>
      <c r="E5640" s="15"/>
    </row>
    <row r="5641" spans="1:5" x14ac:dyDescent="0.35">
      <c r="A5641" s="5"/>
      <c r="B5641" s="6"/>
      <c r="C5641" s="11"/>
      <c r="D5641" s="11"/>
      <c r="E5641" s="15"/>
    </row>
    <row r="5642" spans="1:5" x14ac:dyDescent="0.35">
      <c r="A5642" s="5"/>
      <c r="B5642" s="6"/>
      <c r="C5642" s="11"/>
      <c r="D5642" s="11"/>
      <c r="E5642" s="15"/>
    </row>
    <row r="5643" spans="1:5" x14ac:dyDescent="0.35">
      <c r="A5643" s="5"/>
      <c r="B5643" s="6"/>
      <c r="C5643" s="11"/>
      <c r="D5643" s="11"/>
      <c r="E5643" s="15"/>
    </row>
    <row r="5644" spans="1:5" x14ac:dyDescent="0.35">
      <c r="A5644" s="5"/>
      <c r="B5644" s="6"/>
      <c r="C5644" s="11"/>
      <c r="D5644" s="11"/>
      <c r="E5644" s="15"/>
    </row>
    <row r="5645" spans="1:5" x14ac:dyDescent="0.35">
      <c r="A5645" s="5"/>
      <c r="B5645" s="6"/>
      <c r="C5645" s="11"/>
      <c r="D5645" s="11"/>
      <c r="E5645" s="15"/>
    </row>
    <row r="5646" spans="1:5" x14ac:dyDescent="0.35">
      <c r="A5646" s="5"/>
      <c r="B5646" s="6"/>
      <c r="C5646" s="11"/>
      <c r="D5646" s="11"/>
      <c r="E5646" s="15"/>
    </row>
    <row r="5647" spans="1:5" x14ac:dyDescent="0.35">
      <c r="A5647" s="5"/>
      <c r="B5647" s="6"/>
      <c r="C5647" s="11"/>
      <c r="D5647" s="11"/>
      <c r="E5647" s="15"/>
    </row>
    <row r="5648" spans="1:5" x14ac:dyDescent="0.35">
      <c r="A5648" s="5"/>
      <c r="B5648" s="6"/>
      <c r="C5648" s="11"/>
      <c r="D5648" s="11"/>
      <c r="E5648" s="15"/>
    </row>
    <row r="5649" spans="1:5" x14ac:dyDescent="0.35">
      <c r="A5649" s="5"/>
      <c r="B5649" s="6"/>
      <c r="C5649" s="11"/>
      <c r="D5649" s="11"/>
      <c r="E5649" s="15"/>
    </row>
    <row r="5650" spans="1:5" x14ac:dyDescent="0.35">
      <c r="A5650" s="5"/>
      <c r="B5650" s="6"/>
      <c r="C5650" s="11"/>
      <c r="D5650" s="11"/>
      <c r="E5650" s="15"/>
    </row>
    <row r="5651" spans="1:5" x14ac:dyDescent="0.35">
      <c r="A5651" s="5"/>
      <c r="B5651" s="6"/>
      <c r="C5651" s="11"/>
      <c r="D5651" s="11"/>
      <c r="E5651" s="15"/>
    </row>
    <row r="5652" spans="1:5" x14ac:dyDescent="0.35">
      <c r="A5652" s="5"/>
      <c r="B5652" s="6"/>
      <c r="C5652" s="11"/>
      <c r="D5652" s="11"/>
      <c r="E5652" s="15"/>
    </row>
    <row r="5653" spans="1:5" x14ac:dyDescent="0.35">
      <c r="A5653" s="5"/>
      <c r="B5653" s="6"/>
      <c r="C5653" s="11"/>
      <c r="D5653" s="11"/>
      <c r="E5653" s="15"/>
    </row>
    <row r="5654" spans="1:5" x14ac:dyDescent="0.35">
      <c r="A5654" s="5"/>
      <c r="B5654" s="6"/>
      <c r="C5654" s="11"/>
      <c r="D5654" s="11"/>
      <c r="E5654" s="15"/>
    </row>
    <row r="5655" spans="1:5" x14ac:dyDescent="0.35">
      <c r="A5655" s="5"/>
      <c r="B5655" s="6"/>
      <c r="C5655" s="11"/>
      <c r="D5655" s="11"/>
      <c r="E5655" s="15"/>
    </row>
    <row r="5656" spans="1:5" x14ac:dyDescent="0.35">
      <c r="A5656" s="5"/>
      <c r="B5656" s="6"/>
      <c r="C5656" s="11"/>
      <c r="D5656" s="11"/>
      <c r="E5656" s="15"/>
    </row>
    <row r="5657" spans="1:5" x14ac:dyDescent="0.35">
      <c r="A5657" s="5"/>
      <c r="B5657" s="6"/>
      <c r="C5657" s="11"/>
      <c r="D5657" s="11"/>
      <c r="E5657" s="15"/>
    </row>
    <row r="5658" spans="1:5" x14ac:dyDescent="0.35">
      <c r="A5658" s="5"/>
      <c r="B5658" s="6"/>
      <c r="C5658" s="11"/>
      <c r="D5658" s="11"/>
      <c r="E5658" s="15"/>
    </row>
    <row r="5659" spans="1:5" x14ac:dyDescent="0.35">
      <c r="A5659" s="5"/>
      <c r="B5659" s="6"/>
      <c r="C5659" s="11"/>
      <c r="D5659" s="11"/>
      <c r="E5659" s="15"/>
    </row>
    <row r="5660" spans="1:5" x14ac:dyDescent="0.35">
      <c r="A5660" s="5"/>
      <c r="B5660" s="6"/>
      <c r="C5660" s="11"/>
      <c r="D5660" s="11"/>
      <c r="E5660" s="15"/>
    </row>
    <row r="5661" spans="1:5" x14ac:dyDescent="0.35">
      <c r="A5661" s="5"/>
      <c r="B5661" s="6"/>
      <c r="C5661" s="11"/>
      <c r="D5661" s="11"/>
      <c r="E5661" s="15"/>
    </row>
    <row r="5662" spans="1:5" x14ac:dyDescent="0.35">
      <c r="A5662" s="5"/>
      <c r="B5662" s="6"/>
      <c r="C5662" s="11"/>
      <c r="D5662" s="11"/>
      <c r="E5662" s="15"/>
    </row>
    <row r="5663" spans="1:5" x14ac:dyDescent="0.35">
      <c r="A5663" s="5"/>
      <c r="B5663" s="6"/>
      <c r="C5663" s="11"/>
      <c r="D5663" s="11"/>
      <c r="E5663" s="15"/>
    </row>
    <row r="5664" spans="1:5" x14ac:dyDescent="0.35">
      <c r="A5664" s="5"/>
      <c r="B5664" s="6"/>
      <c r="C5664" s="11"/>
      <c r="D5664" s="11"/>
      <c r="E5664" s="15"/>
    </row>
    <row r="5665" spans="1:5" x14ac:dyDescent="0.35">
      <c r="A5665" s="5"/>
      <c r="B5665" s="6"/>
      <c r="C5665" s="11"/>
      <c r="D5665" s="11"/>
      <c r="E5665" s="15"/>
    </row>
    <row r="5666" spans="1:5" x14ac:dyDescent="0.35">
      <c r="A5666" s="5"/>
      <c r="B5666" s="6"/>
      <c r="C5666" s="11"/>
      <c r="D5666" s="11"/>
      <c r="E5666" s="15"/>
    </row>
    <row r="5667" spans="1:5" x14ac:dyDescent="0.35">
      <c r="A5667" s="5"/>
      <c r="B5667" s="6"/>
      <c r="C5667" s="11"/>
      <c r="D5667" s="11"/>
      <c r="E5667" s="15"/>
    </row>
    <row r="5668" spans="1:5" x14ac:dyDescent="0.35">
      <c r="A5668" s="5"/>
      <c r="B5668" s="6"/>
      <c r="C5668" s="11"/>
      <c r="D5668" s="11"/>
      <c r="E5668" s="15"/>
    </row>
    <row r="5669" spans="1:5" x14ac:dyDescent="0.35">
      <c r="A5669" s="5"/>
      <c r="B5669" s="6"/>
      <c r="C5669" s="11"/>
      <c r="D5669" s="11"/>
      <c r="E5669" s="15"/>
    </row>
    <row r="5670" spans="1:5" x14ac:dyDescent="0.35">
      <c r="A5670" s="5"/>
      <c r="B5670" s="6"/>
      <c r="C5670" s="11"/>
      <c r="D5670" s="11"/>
      <c r="E5670" s="15"/>
    </row>
    <row r="5671" spans="1:5" x14ac:dyDescent="0.35">
      <c r="A5671" s="5"/>
      <c r="B5671" s="6"/>
      <c r="C5671" s="11"/>
      <c r="D5671" s="11"/>
      <c r="E5671" s="15"/>
    </row>
    <row r="5672" spans="1:5" x14ac:dyDescent="0.35">
      <c r="A5672" s="5"/>
      <c r="B5672" s="6"/>
      <c r="C5672" s="11"/>
      <c r="D5672" s="11"/>
      <c r="E5672" s="15"/>
    </row>
    <row r="5673" spans="1:5" x14ac:dyDescent="0.35">
      <c r="A5673" s="5"/>
      <c r="B5673" s="6"/>
      <c r="C5673" s="11"/>
      <c r="D5673" s="11"/>
      <c r="E5673" s="15"/>
    </row>
    <row r="5674" spans="1:5" x14ac:dyDescent="0.35">
      <c r="A5674" s="5"/>
      <c r="B5674" s="6"/>
      <c r="C5674" s="11"/>
      <c r="D5674" s="11"/>
      <c r="E5674" s="15"/>
    </row>
    <row r="5675" spans="1:5" x14ac:dyDescent="0.35">
      <c r="A5675" s="5"/>
      <c r="B5675" s="6"/>
      <c r="C5675" s="11"/>
      <c r="D5675" s="11"/>
      <c r="E5675" s="15"/>
    </row>
    <row r="5676" spans="1:5" x14ac:dyDescent="0.35">
      <c r="A5676" s="5"/>
      <c r="B5676" s="6"/>
      <c r="C5676" s="11"/>
      <c r="D5676" s="11"/>
      <c r="E5676" s="15"/>
    </row>
    <row r="5677" spans="1:5" x14ac:dyDescent="0.35">
      <c r="A5677" s="5"/>
      <c r="B5677" s="6"/>
      <c r="C5677" s="11"/>
      <c r="D5677" s="11"/>
      <c r="E5677" s="15"/>
    </row>
    <row r="5678" spans="1:5" x14ac:dyDescent="0.35">
      <c r="A5678" s="5"/>
      <c r="B5678" s="6"/>
      <c r="C5678" s="11"/>
      <c r="D5678" s="11"/>
      <c r="E5678" s="15"/>
    </row>
    <row r="5679" spans="1:5" x14ac:dyDescent="0.35">
      <c r="A5679" s="5"/>
      <c r="B5679" s="6"/>
      <c r="C5679" s="11"/>
      <c r="D5679" s="11"/>
      <c r="E5679" s="15"/>
    </row>
    <row r="5680" spans="1:5" x14ac:dyDescent="0.35">
      <c r="A5680" s="5"/>
      <c r="B5680" s="6"/>
      <c r="C5680" s="11"/>
      <c r="D5680" s="11"/>
      <c r="E5680" s="15"/>
    </row>
    <row r="5681" spans="1:5" x14ac:dyDescent="0.35">
      <c r="A5681" s="5"/>
      <c r="B5681" s="6"/>
      <c r="C5681" s="11"/>
      <c r="D5681" s="11"/>
      <c r="E5681" s="15"/>
    </row>
    <row r="5682" spans="1:5" x14ac:dyDescent="0.35">
      <c r="A5682" s="5"/>
      <c r="B5682" s="6"/>
      <c r="C5682" s="11"/>
      <c r="D5682" s="11"/>
      <c r="E5682" s="15"/>
    </row>
    <row r="5683" spans="1:5" x14ac:dyDescent="0.35">
      <c r="A5683" s="5"/>
      <c r="B5683" s="6"/>
      <c r="C5683" s="11"/>
      <c r="D5683" s="11"/>
      <c r="E5683" s="15"/>
    </row>
    <row r="5684" spans="1:5" x14ac:dyDescent="0.35">
      <c r="A5684" s="5"/>
      <c r="B5684" s="6"/>
      <c r="C5684" s="11"/>
      <c r="D5684" s="11"/>
      <c r="E5684" s="15"/>
    </row>
    <row r="5685" spans="1:5" x14ac:dyDescent="0.35">
      <c r="A5685" s="5"/>
      <c r="B5685" s="6"/>
      <c r="C5685" s="11"/>
      <c r="D5685" s="11"/>
      <c r="E5685" s="15"/>
    </row>
    <row r="5686" spans="1:5" x14ac:dyDescent="0.35">
      <c r="A5686" s="5"/>
      <c r="B5686" s="6"/>
      <c r="C5686" s="11"/>
      <c r="D5686" s="11"/>
      <c r="E5686" s="15"/>
    </row>
    <row r="5687" spans="1:5" x14ac:dyDescent="0.35">
      <c r="A5687" s="5"/>
      <c r="B5687" s="6"/>
      <c r="C5687" s="11"/>
      <c r="D5687" s="11"/>
      <c r="E5687" s="15"/>
    </row>
    <row r="5688" spans="1:5" x14ac:dyDescent="0.35">
      <c r="A5688" s="5"/>
      <c r="B5688" s="6"/>
      <c r="C5688" s="11"/>
      <c r="D5688" s="11"/>
      <c r="E5688" s="15"/>
    </row>
    <row r="5689" spans="1:5" x14ac:dyDescent="0.35">
      <c r="A5689" s="5"/>
      <c r="B5689" s="6"/>
      <c r="C5689" s="11"/>
      <c r="D5689" s="11"/>
      <c r="E5689" s="15"/>
    </row>
    <row r="5690" spans="1:5" x14ac:dyDescent="0.35">
      <c r="A5690" s="5"/>
      <c r="B5690" s="6"/>
      <c r="C5690" s="11"/>
      <c r="D5690" s="11"/>
      <c r="E5690" s="15"/>
    </row>
    <row r="5691" spans="1:5" x14ac:dyDescent="0.35">
      <c r="A5691" s="5"/>
      <c r="B5691" s="6"/>
      <c r="C5691" s="11"/>
      <c r="D5691" s="11"/>
      <c r="E5691" s="15"/>
    </row>
    <row r="5692" spans="1:5" x14ac:dyDescent="0.35">
      <c r="A5692" s="5"/>
      <c r="B5692" s="6"/>
      <c r="C5692" s="11"/>
      <c r="D5692" s="11"/>
      <c r="E5692" s="15"/>
    </row>
    <row r="5693" spans="1:5" x14ac:dyDescent="0.35">
      <c r="A5693" s="5"/>
      <c r="B5693" s="6"/>
      <c r="C5693" s="11"/>
      <c r="D5693" s="11"/>
      <c r="E5693" s="15"/>
    </row>
    <row r="5694" spans="1:5" x14ac:dyDescent="0.35">
      <c r="A5694" s="5"/>
      <c r="B5694" s="6"/>
      <c r="C5694" s="11"/>
      <c r="D5694" s="11"/>
      <c r="E5694" s="15"/>
    </row>
    <row r="5695" spans="1:5" x14ac:dyDescent="0.35">
      <c r="A5695" s="5"/>
      <c r="B5695" s="6"/>
      <c r="C5695" s="11"/>
      <c r="D5695" s="11"/>
      <c r="E5695" s="15"/>
    </row>
    <row r="5696" spans="1:5" x14ac:dyDescent="0.35">
      <c r="A5696" s="5"/>
      <c r="B5696" s="6"/>
      <c r="C5696" s="11"/>
      <c r="D5696" s="11"/>
      <c r="E5696" s="15"/>
    </row>
    <row r="5697" spans="1:5" x14ac:dyDescent="0.35">
      <c r="A5697" s="5"/>
      <c r="B5697" s="6"/>
      <c r="C5697" s="11"/>
      <c r="D5697" s="11"/>
      <c r="E5697" s="15"/>
    </row>
    <row r="5698" spans="1:5" x14ac:dyDescent="0.35">
      <c r="A5698" s="5"/>
      <c r="B5698" s="6"/>
      <c r="C5698" s="11"/>
      <c r="D5698" s="11"/>
      <c r="E5698" s="15"/>
    </row>
    <row r="5699" spans="1:5" x14ac:dyDescent="0.35">
      <c r="A5699" s="5"/>
      <c r="B5699" s="6"/>
      <c r="C5699" s="11"/>
      <c r="D5699" s="11"/>
      <c r="E5699" s="15"/>
    </row>
    <row r="5700" spans="1:5" x14ac:dyDescent="0.35">
      <c r="A5700" s="5"/>
      <c r="B5700" s="6"/>
      <c r="C5700" s="11"/>
      <c r="D5700" s="11"/>
      <c r="E5700" s="15"/>
    </row>
    <row r="5701" spans="1:5" x14ac:dyDescent="0.35">
      <c r="A5701" s="5"/>
      <c r="B5701" s="6"/>
      <c r="C5701" s="11"/>
      <c r="D5701" s="11"/>
      <c r="E5701" s="15"/>
    </row>
    <row r="5702" spans="1:5" x14ac:dyDescent="0.35">
      <c r="A5702" s="5"/>
      <c r="B5702" s="6"/>
      <c r="C5702" s="11"/>
      <c r="D5702" s="11"/>
      <c r="E5702" s="15"/>
    </row>
    <row r="5703" spans="1:5" x14ac:dyDescent="0.35">
      <c r="A5703" s="5"/>
      <c r="B5703" s="6"/>
      <c r="C5703" s="11"/>
      <c r="D5703" s="11"/>
      <c r="E5703" s="15"/>
    </row>
    <row r="5704" spans="1:5" x14ac:dyDescent="0.35">
      <c r="A5704" s="5"/>
      <c r="B5704" s="6"/>
      <c r="C5704" s="11"/>
      <c r="D5704" s="11"/>
      <c r="E5704" s="15"/>
    </row>
    <row r="5705" spans="1:5" x14ac:dyDescent="0.35">
      <c r="A5705" s="5"/>
      <c r="B5705" s="6"/>
      <c r="C5705" s="11"/>
      <c r="D5705" s="11"/>
      <c r="E5705" s="15"/>
    </row>
    <row r="5706" spans="1:5" x14ac:dyDescent="0.35">
      <c r="A5706" s="5"/>
      <c r="B5706" s="6"/>
      <c r="C5706" s="11"/>
      <c r="D5706" s="11"/>
      <c r="E5706" s="15"/>
    </row>
    <row r="5707" spans="1:5" x14ac:dyDescent="0.35">
      <c r="A5707" s="5"/>
      <c r="B5707" s="6"/>
      <c r="C5707" s="11"/>
      <c r="D5707" s="11"/>
      <c r="E5707" s="15"/>
    </row>
    <row r="5708" spans="1:5" x14ac:dyDescent="0.35">
      <c r="A5708" s="5"/>
      <c r="B5708" s="6"/>
      <c r="C5708" s="11"/>
      <c r="D5708" s="11"/>
      <c r="E5708" s="15"/>
    </row>
    <row r="5709" spans="1:5" x14ac:dyDescent="0.35">
      <c r="A5709" s="5"/>
      <c r="B5709" s="6"/>
      <c r="C5709" s="11"/>
      <c r="D5709" s="11"/>
      <c r="E5709" s="15"/>
    </row>
    <row r="5710" spans="1:5" x14ac:dyDescent="0.35">
      <c r="A5710" s="5"/>
      <c r="B5710" s="6"/>
      <c r="C5710" s="11"/>
      <c r="D5710" s="11"/>
      <c r="E5710" s="15"/>
    </row>
    <row r="5711" spans="1:5" x14ac:dyDescent="0.35">
      <c r="A5711" s="5"/>
      <c r="B5711" s="6"/>
      <c r="C5711" s="11"/>
      <c r="D5711" s="11"/>
      <c r="E5711" s="15"/>
    </row>
    <row r="5712" spans="1:5" x14ac:dyDescent="0.35">
      <c r="A5712" s="5"/>
      <c r="B5712" s="6"/>
      <c r="C5712" s="11"/>
      <c r="D5712" s="11"/>
      <c r="E5712" s="15"/>
    </row>
    <row r="5713" spans="1:5" x14ac:dyDescent="0.35">
      <c r="A5713" s="5"/>
      <c r="B5713" s="6"/>
      <c r="C5713" s="11"/>
      <c r="D5713" s="11"/>
      <c r="E5713" s="15"/>
    </row>
    <row r="5714" spans="1:5" x14ac:dyDescent="0.35">
      <c r="A5714" s="5"/>
      <c r="B5714" s="6"/>
      <c r="C5714" s="11"/>
      <c r="D5714" s="11"/>
      <c r="E5714" s="15"/>
    </row>
    <row r="5715" spans="1:5" x14ac:dyDescent="0.35">
      <c r="A5715" s="5"/>
      <c r="B5715" s="6"/>
      <c r="C5715" s="11"/>
      <c r="D5715" s="11"/>
      <c r="E5715" s="15"/>
    </row>
    <row r="5716" spans="1:5" x14ac:dyDescent="0.35">
      <c r="A5716" s="5"/>
      <c r="B5716" s="6"/>
      <c r="C5716" s="11"/>
      <c r="D5716" s="11"/>
      <c r="E5716" s="15"/>
    </row>
    <row r="5717" spans="1:5" x14ac:dyDescent="0.35">
      <c r="A5717" s="5"/>
      <c r="B5717" s="6"/>
      <c r="C5717" s="11"/>
      <c r="D5717" s="11"/>
      <c r="E5717" s="15"/>
    </row>
    <row r="5718" spans="1:5" x14ac:dyDescent="0.35">
      <c r="A5718" s="5"/>
      <c r="B5718" s="6"/>
      <c r="C5718" s="11"/>
      <c r="D5718" s="11"/>
      <c r="E5718" s="15"/>
    </row>
    <row r="5719" spans="1:5" x14ac:dyDescent="0.35">
      <c r="A5719" s="5"/>
      <c r="B5719" s="6"/>
      <c r="C5719" s="11"/>
      <c r="D5719" s="11"/>
      <c r="E5719" s="15"/>
    </row>
    <row r="5720" spans="1:5" x14ac:dyDescent="0.35">
      <c r="A5720" s="5"/>
      <c r="B5720" s="6"/>
      <c r="C5720" s="11"/>
      <c r="D5720" s="11"/>
      <c r="E5720" s="15"/>
    </row>
    <row r="5721" spans="1:5" x14ac:dyDescent="0.35">
      <c r="A5721" s="5"/>
      <c r="B5721" s="6"/>
      <c r="C5721" s="11"/>
      <c r="D5721" s="11"/>
      <c r="E5721" s="15"/>
    </row>
    <row r="5722" spans="1:5" x14ac:dyDescent="0.35">
      <c r="A5722" s="5"/>
      <c r="B5722" s="6"/>
      <c r="C5722" s="11"/>
      <c r="D5722" s="11"/>
      <c r="E5722" s="15"/>
    </row>
    <row r="5723" spans="1:5" x14ac:dyDescent="0.35">
      <c r="A5723" s="5"/>
      <c r="B5723" s="6"/>
      <c r="C5723" s="11"/>
      <c r="D5723" s="11"/>
      <c r="E5723" s="15"/>
    </row>
    <row r="5724" spans="1:5" x14ac:dyDescent="0.35">
      <c r="A5724" s="5"/>
      <c r="B5724" s="6"/>
      <c r="C5724" s="11"/>
      <c r="D5724" s="11"/>
      <c r="E5724" s="15"/>
    </row>
    <row r="5725" spans="1:5" x14ac:dyDescent="0.35">
      <c r="A5725" s="5"/>
      <c r="B5725" s="6"/>
      <c r="C5725" s="11"/>
      <c r="D5725" s="11"/>
      <c r="E5725" s="15"/>
    </row>
    <row r="5726" spans="1:5" x14ac:dyDescent="0.35">
      <c r="A5726" s="5"/>
      <c r="B5726" s="6"/>
      <c r="C5726" s="11"/>
      <c r="D5726" s="11"/>
      <c r="E5726" s="15"/>
    </row>
    <row r="5727" spans="1:5" x14ac:dyDescent="0.35">
      <c r="A5727" s="5"/>
      <c r="B5727" s="6"/>
      <c r="C5727" s="11"/>
      <c r="D5727" s="11"/>
      <c r="E5727" s="15"/>
    </row>
    <row r="5728" spans="1:5" x14ac:dyDescent="0.35">
      <c r="A5728" s="5"/>
      <c r="B5728" s="6"/>
      <c r="C5728" s="11"/>
      <c r="D5728" s="11"/>
      <c r="E5728" s="15"/>
    </row>
    <row r="5729" spans="1:5" x14ac:dyDescent="0.35">
      <c r="A5729" s="5"/>
      <c r="B5729" s="6"/>
      <c r="C5729" s="11"/>
      <c r="D5729" s="11"/>
      <c r="E5729" s="15"/>
    </row>
    <row r="5730" spans="1:5" x14ac:dyDescent="0.35">
      <c r="A5730" s="5"/>
      <c r="B5730" s="6"/>
      <c r="C5730" s="11"/>
      <c r="D5730" s="11"/>
      <c r="E5730" s="15"/>
    </row>
    <row r="5731" spans="1:5" x14ac:dyDescent="0.35">
      <c r="A5731" s="5"/>
      <c r="B5731" s="6"/>
      <c r="C5731" s="11"/>
      <c r="D5731" s="11"/>
      <c r="E5731" s="15"/>
    </row>
    <row r="5732" spans="1:5" x14ac:dyDescent="0.35">
      <c r="A5732" s="5"/>
      <c r="B5732" s="6"/>
      <c r="C5732" s="11"/>
      <c r="D5732" s="11"/>
      <c r="E5732" s="15"/>
    </row>
    <row r="5733" spans="1:5" x14ac:dyDescent="0.35">
      <c r="A5733" s="5"/>
      <c r="B5733" s="6"/>
      <c r="C5733" s="11"/>
      <c r="D5733" s="11"/>
      <c r="E5733" s="15"/>
    </row>
    <row r="5734" spans="1:5" x14ac:dyDescent="0.35">
      <c r="A5734" s="5"/>
      <c r="B5734" s="6"/>
      <c r="C5734" s="11"/>
      <c r="D5734" s="11"/>
      <c r="E5734" s="15"/>
    </row>
    <row r="5735" spans="1:5" x14ac:dyDescent="0.35">
      <c r="A5735" s="5"/>
      <c r="B5735" s="6"/>
      <c r="C5735" s="11"/>
      <c r="D5735" s="11"/>
      <c r="E5735" s="15"/>
    </row>
    <row r="5736" spans="1:5" x14ac:dyDescent="0.35">
      <c r="A5736" s="5"/>
      <c r="B5736" s="6"/>
      <c r="C5736" s="11"/>
      <c r="D5736" s="11"/>
      <c r="E5736" s="15"/>
    </row>
    <row r="5737" spans="1:5" x14ac:dyDescent="0.35">
      <c r="A5737" s="5"/>
      <c r="B5737" s="6"/>
      <c r="C5737" s="11"/>
      <c r="D5737" s="11"/>
      <c r="E5737" s="15"/>
    </row>
    <row r="5738" spans="1:5" x14ac:dyDescent="0.35">
      <c r="A5738" s="5"/>
      <c r="B5738" s="6"/>
      <c r="C5738" s="11"/>
      <c r="D5738" s="11"/>
      <c r="E5738" s="15"/>
    </row>
    <row r="5739" spans="1:5" x14ac:dyDescent="0.35">
      <c r="A5739" s="5"/>
      <c r="B5739" s="6"/>
      <c r="C5739" s="11"/>
      <c r="D5739" s="11"/>
      <c r="E5739" s="15"/>
    </row>
    <row r="5740" spans="1:5" x14ac:dyDescent="0.35">
      <c r="A5740" s="5"/>
      <c r="B5740" s="6"/>
      <c r="C5740" s="11"/>
      <c r="D5740" s="11"/>
      <c r="E5740" s="15"/>
    </row>
    <row r="5741" spans="1:5" x14ac:dyDescent="0.35">
      <c r="A5741" s="5"/>
      <c r="B5741" s="6"/>
      <c r="C5741" s="11"/>
      <c r="D5741" s="11"/>
      <c r="E5741" s="15"/>
    </row>
    <row r="5742" spans="1:5" x14ac:dyDescent="0.35">
      <c r="A5742" s="5"/>
      <c r="B5742" s="6"/>
      <c r="C5742" s="11"/>
      <c r="D5742" s="11"/>
      <c r="E5742" s="15"/>
    </row>
    <row r="5743" spans="1:5" x14ac:dyDescent="0.35">
      <c r="A5743" s="5"/>
      <c r="B5743" s="6"/>
      <c r="C5743" s="11"/>
      <c r="D5743" s="11"/>
      <c r="E5743" s="15"/>
    </row>
    <row r="5744" spans="1:5" x14ac:dyDescent="0.35">
      <c r="A5744" s="5"/>
      <c r="B5744" s="6"/>
      <c r="C5744" s="11"/>
      <c r="D5744" s="11"/>
      <c r="E5744" s="15"/>
    </row>
    <row r="5745" spans="1:5" x14ac:dyDescent="0.35">
      <c r="A5745" s="5"/>
      <c r="B5745" s="6"/>
      <c r="C5745" s="11"/>
      <c r="D5745" s="11"/>
      <c r="E5745" s="15"/>
    </row>
    <row r="5746" spans="1:5" x14ac:dyDescent="0.35">
      <c r="A5746" s="5"/>
      <c r="B5746" s="6"/>
      <c r="C5746" s="11"/>
      <c r="D5746" s="11"/>
      <c r="E5746" s="15"/>
    </row>
    <row r="5747" spans="1:5" x14ac:dyDescent="0.35">
      <c r="A5747" s="5"/>
      <c r="B5747" s="6"/>
      <c r="C5747" s="11"/>
      <c r="D5747" s="11"/>
      <c r="E5747" s="15"/>
    </row>
    <row r="5748" spans="1:5" x14ac:dyDescent="0.35">
      <c r="A5748" s="5"/>
      <c r="B5748" s="6"/>
      <c r="C5748" s="11"/>
      <c r="D5748" s="11"/>
      <c r="E5748" s="15"/>
    </row>
    <row r="5749" spans="1:5" x14ac:dyDescent="0.35">
      <c r="A5749" s="5"/>
      <c r="B5749" s="6"/>
      <c r="C5749" s="11"/>
      <c r="D5749" s="11"/>
      <c r="E5749" s="15"/>
    </row>
    <row r="5750" spans="1:5" x14ac:dyDescent="0.35">
      <c r="A5750" s="5"/>
      <c r="B5750" s="6"/>
      <c r="C5750" s="11"/>
      <c r="D5750" s="11"/>
      <c r="E5750" s="15"/>
    </row>
    <row r="5751" spans="1:5" x14ac:dyDescent="0.35">
      <c r="A5751" s="5"/>
      <c r="B5751" s="6"/>
      <c r="C5751" s="11"/>
      <c r="D5751" s="11"/>
      <c r="E5751" s="15"/>
    </row>
    <row r="5752" spans="1:5" x14ac:dyDescent="0.35">
      <c r="A5752" s="5"/>
      <c r="B5752" s="6"/>
      <c r="C5752" s="11"/>
      <c r="D5752" s="11"/>
      <c r="E5752" s="15"/>
    </row>
    <row r="5753" spans="1:5" x14ac:dyDescent="0.35">
      <c r="A5753" s="5"/>
      <c r="B5753" s="6"/>
      <c r="C5753" s="11"/>
      <c r="D5753" s="11"/>
      <c r="E5753" s="15"/>
    </row>
    <row r="5754" spans="1:5" x14ac:dyDescent="0.35">
      <c r="A5754" s="5"/>
      <c r="B5754" s="6"/>
      <c r="C5754" s="11"/>
      <c r="D5754" s="11"/>
      <c r="E5754" s="15"/>
    </row>
    <row r="5755" spans="1:5" x14ac:dyDescent="0.35">
      <c r="A5755" s="5"/>
      <c r="B5755" s="6"/>
      <c r="C5755" s="11"/>
      <c r="D5755" s="11"/>
      <c r="E5755" s="15"/>
    </row>
    <row r="5756" spans="1:5" x14ac:dyDescent="0.35">
      <c r="A5756" s="5"/>
      <c r="B5756" s="6"/>
      <c r="C5756" s="11"/>
      <c r="D5756" s="11"/>
      <c r="E5756" s="15"/>
    </row>
    <row r="5757" spans="1:5" x14ac:dyDescent="0.35">
      <c r="A5757" s="5"/>
      <c r="B5757" s="6"/>
      <c r="C5757" s="11"/>
      <c r="D5757" s="11"/>
      <c r="E5757" s="15"/>
    </row>
    <row r="5758" spans="1:5" x14ac:dyDescent="0.35">
      <c r="A5758" s="5"/>
      <c r="B5758" s="6"/>
      <c r="C5758" s="11"/>
      <c r="D5758" s="11"/>
      <c r="E5758" s="15"/>
    </row>
    <row r="5759" spans="1:5" x14ac:dyDescent="0.35">
      <c r="A5759" s="5"/>
      <c r="B5759" s="6"/>
      <c r="C5759" s="11"/>
      <c r="D5759" s="11"/>
      <c r="E5759" s="15"/>
    </row>
    <row r="5760" spans="1:5" x14ac:dyDescent="0.35">
      <c r="A5760" s="5"/>
      <c r="B5760" s="6"/>
      <c r="C5760" s="11"/>
      <c r="D5760" s="11"/>
      <c r="E5760" s="15"/>
    </row>
    <row r="5761" spans="1:5" x14ac:dyDescent="0.35">
      <c r="A5761" s="5"/>
      <c r="B5761" s="6"/>
      <c r="C5761" s="11"/>
      <c r="D5761" s="11"/>
      <c r="E5761" s="15"/>
    </row>
    <row r="5762" spans="1:5" x14ac:dyDescent="0.35">
      <c r="A5762" s="5"/>
      <c r="B5762" s="6"/>
      <c r="C5762" s="11"/>
      <c r="D5762" s="11"/>
      <c r="E5762" s="15"/>
    </row>
    <row r="5763" spans="1:5" x14ac:dyDescent="0.35">
      <c r="A5763" s="5"/>
      <c r="B5763" s="6"/>
      <c r="C5763" s="11"/>
      <c r="D5763" s="11"/>
      <c r="E5763" s="15"/>
    </row>
    <row r="5764" spans="1:5" x14ac:dyDescent="0.35">
      <c r="A5764" s="5"/>
      <c r="B5764" s="6"/>
      <c r="C5764" s="11"/>
      <c r="D5764" s="11"/>
      <c r="E5764" s="15"/>
    </row>
    <row r="5765" spans="1:5" x14ac:dyDescent="0.35">
      <c r="A5765" s="5"/>
      <c r="B5765" s="6"/>
      <c r="C5765" s="11"/>
      <c r="D5765" s="11"/>
      <c r="E5765" s="15"/>
    </row>
    <row r="5766" spans="1:5" x14ac:dyDescent="0.35">
      <c r="A5766" s="5"/>
      <c r="B5766" s="6"/>
      <c r="C5766" s="11"/>
      <c r="D5766" s="11"/>
      <c r="E5766" s="15"/>
    </row>
    <row r="5767" spans="1:5" x14ac:dyDescent="0.35">
      <c r="A5767" s="5"/>
      <c r="B5767" s="6"/>
      <c r="C5767" s="11"/>
      <c r="D5767" s="11"/>
      <c r="E5767" s="15"/>
    </row>
    <row r="5768" spans="1:5" x14ac:dyDescent="0.35">
      <c r="A5768" s="5"/>
      <c r="B5768" s="6"/>
      <c r="C5768" s="11"/>
      <c r="D5768" s="11"/>
      <c r="E5768" s="15"/>
    </row>
    <row r="5769" spans="1:5" x14ac:dyDescent="0.35">
      <c r="A5769" s="5"/>
      <c r="B5769" s="6"/>
      <c r="C5769" s="11"/>
      <c r="D5769" s="11"/>
      <c r="E5769" s="15"/>
    </row>
    <row r="5770" spans="1:5" x14ac:dyDescent="0.35">
      <c r="A5770" s="5"/>
      <c r="B5770" s="6"/>
      <c r="C5770" s="11"/>
      <c r="D5770" s="11"/>
      <c r="E5770" s="15"/>
    </row>
    <row r="5771" spans="1:5" x14ac:dyDescent="0.35">
      <c r="A5771" s="5"/>
      <c r="B5771" s="6"/>
      <c r="C5771" s="11"/>
      <c r="D5771" s="11"/>
      <c r="E5771" s="15"/>
    </row>
    <row r="5772" spans="1:5" x14ac:dyDescent="0.35">
      <c r="A5772" s="5"/>
      <c r="B5772" s="6"/>
      <c r="C5772" s="11"/>
      <c r="D5772" s="11"/>
      <c r="E5772" s="15"/>
    </row>
    <row r="5773" spans="1:5" x14ac:dyDescent="0.35">
      <c r="A5773" s="5"/>
      <c r="B5773" s="6"/>
      <c r="C5773" s="11"/>
      <c r="D5773" s="11"/>
      <c r="E5773" s="15"/>
    </row>
    <row r="5774" spans="1:5" x14ac:dyDescent="0.35">
      <c r="A5774" s="5"/>
      <c r="B5774" s="6"/>
      <c r="C5774" s="11"/>
      <c r="D5774" s="11"/>
      <c r="E5774" s="15"/>
    </row>
    <row r="5775" spans="1:5" x14ac:dyDescent="0.35">
      <c r="A5775" s="5"/>
      <c r="B5775" s="6"/>
      <c r="C5775" s="11"/>
      <c r="D5775" s="11"/>
      <c r="E5775" s="15"/>
    </row>
    <row r="5776" spans="1:5" x14ac:dyDescent="0.35">
      <c r="A5776" s="5"/>
      <c r="B5776" s="6"/>
      <c r="C5776" s="11"/>
      <c r="D5776" s="11"/>
      <c r="E5776" s="15"/>
    </row>
    <row r="5777" spans="1:5" x14ac:dyDescent="0.35">
      <c r="A5777" s="5"/>
      <c r="B5777" s="6"/>
      <c r="C5777" s="11"/>
      <c r="D5777" s="11"/>
      <c r="E5777" s="15"/>
    </row>
    <row r="5778" spans="1:5" x14ac:dyDescent="0.35">
      <c r="A5778" s="5"/>
      <c r="B5778" s="6"/>
      <c r="C5778" s="11"/>
      <c r="D5778" s="11"/>
      <c r="E5778" s="15"/>
    </row>
    <row r="5779" spans="1:5" x14ac:dyDescent="0.35">
      <c r="A5779" s="5"/>
      <c r="B5779" s="6"/>
      <c r="C5779" s="11"/>
      <c r="D5779" s="11"/>
      <c r="E5779" s="15"/>
    </row>
    <row r="5780" spans="1:5" x14ac:dyDescent="0.35">
      <c r="A5780" s="5"/>
      <c r="B5780" s="6"/>
      <c r="C5780" s="11"/>
      <c r="D5780" s="11"/>
      <c r="E5780" s="15"/>
    </row>
    <row r="5781" spans="1:5" x14ac:dyDescent="0.35">
      <c r="A5781" s="5"/>
      <c r="B5781" s="6"/>
      <c r="C5781" s="11"/>
      <c r="D5781" s="11"/>
      <c r="E5781" s="15"/>
    </row>
    <row r="5782" spans="1:5" x14ac:dyDescent="0.35">
      <c r="A5782" s="5"/>
      <c r="B5782" s="6"/>
      <c r="C5782" s="11"/>
      <c r="D5782" s="11"/>
      <c r="E5782" s="15"/>
    </row>
    <row r="5783" spans="1:5" x14ac:dyDescent="0.35">
      <c r="A5783" s="5"/>
      <c r="B5783" s="6"/>
      <c r="C5783" s="11"/>
      <c r="D5783" s="11"/>
      <c r="E5783" s="15"/>
    </row>
    <row r="5784" spans="1:5" x14ac:dyDescent="0.35">
      <c r="A5784" s="5"/>
      <c r="B5784" s="6"/>
      <c r="C5784" s="11"/>
      <c r="D5784" s="11"/>
      <c r="E5784" s="15"/>
    </row>
    <row r="5785" spans="1:5" x14ac:dyDescent="0.35">
      <c r="A5785" s="5"/>
      <c r="B5785" s="6"/>
      <c r="C5785" s="11"/>
      <c r="D5785" s="11"/>
      <c r="E5785" s="15"/>
    </row>
    <row r="5786" spans="1:5" x14ac:dyDescent="0.35">
      <c r="A5786" s="5"/>
      <c r="B5786" s="6"/>
      <c r="C5786" s="11"/>
      <c r="D5786" s="11"/>
      <c r="E5786" s="15"/>
    </row>
    <row r="5787" spans="1:5" x14ac:dyDescent="0.35">
      <c r="A5787" s="5"/>
      <c r="B5787" s="6"/>
      <c r="C5787" s="11"/>
      <c r="D5787" s="11"/>
      <c r="E5787" s="15"/>
    </row>
    <row r="5788" spans="1:5" x14ac:dyDescent="0.35">
      <c r="A5788" s="5"/>
      <c r="B5788" s="6"/>
      <c r="C5788" s="11"/>
      <c r="D5788" s="11"/>
      <c r="E5788" s="15"/>
    </row>
    <row r="5789" spans="1:5" x14ac:dyDescent="0.35">
      <c r="A5789" s="5"/>
      <c r="B5789" s="6"/>
      <c r="C5789" s="11"/>
      <c r="D5789" s="11"/>
      <c r="E5789" s="15"/>
    </row>
    <row r="5790" spans="1:5" x14ac:dyDescent="0.35">
      <c r="A5790" s="5"/>
      <c r="B5790" s="6"/>
      <c r="C5790" s="11"/>
      <c r="D5790" s="11"/>
      <c r="E5790" s="15"/>
    </row>
    <row r="5791" spans="1:5" x14ac:dyDescent="0.35">
      <c r="A5791" s="5"/>
      <c r="B5791" s="6"/>
      <c r="C5791" s="11"/>
      <c r="D5791" s="11"/>
      <c r="E5791" s="15"/>
    </row>
    <row r="5792" spans="1:5" x14ac:dyDescent="0.35">
      <c r="A5792" s="5"/>
      <c r="B5792" s="6"/>
      <c r="C5792" s="11"/>
      <c r="D5792" s="11"/>
      <c r="E5792" s="15"/>
    </row>
    <row r="5793" spans="1:5" x14ac:dyDescent="0.35">
      <c r="A5793" s="5"/>
      <c r="B5793" s="6"/>
      <c r="C5793" s="11"/>
      <c r="D5793" s="11"/>
      <c r="E5793" s="15"/>
    </row>
    <row r="5794" spans="1:5" x14ac:dyDescent="0.35">
      <c r="A5794" s="5"/>
      <c r="B5794" s="6"/>
      <c r="C5794" s="11"/>
      <c r="D5794" s="11"/>
      <c r="E5794" s="15"/>
    </row>
    <row r="5795" spans="1:5" x14ac:dyDescent="0.35">
      <c r="A5795" s="5"/>
      <c r="B5795" s="6"/>
      <c r="C5795" s="11"/>
      <c r="D5795" s="11"/>
      <c r="E5795" s="15"/>
    </row>
    <row r="5796" spans="1:5" x14ac:dyDescent="0.35">
      <c r="A5796" s="5"/>
      <c r="B5796" s="6"/>
      <c r="C5796" s="11"/>
      <c r="D5796" s="11"/>
      <c r="E5796" s="15"/>
    </row>
    <row r="5797" spans="1:5" x14ac:dyDescent="0.35">
      <c r="A5797" s="5"/>
      <c r="B5797" s="6"/>
      <c r="C5797" s="11"/>
      <c r="D5797" s="11"/>
      <c r="E5797" s="15"/>
    </row>
    <row r="5798" spans="1:5" x14ac:dyDescent="0.35">
      <c r="A5798" s="5"/>
      <c r="B5798" s="6"/>
      <c r="C5798" s="11"/>
      <c r="D5798" s="11"/>
      <c r="E5798" s="15"/>
    </row>
    <row r="5799" spans="1:5" x14ac:dyDescent="0.35">
      <c r="A5799" s="5"/>
      <c r="B5799" s="6"/>
      <c r="C5799" s="11"/>
      <c r="D5799" s="11"/>
      <c r="E5799" s="15"/>
    </row>
    <row r="5800" spans="1:5" x14ac:dyDescent="0.35">
      <c r="A5800" s="5"/>
      <c r="B5800" s="6"/>
      <c r="C5800" s="11"/>
      <c r="D5800" s="11"/>
      <c r="E5800" s="15"/>
    </row>
    <row r="5801" spans="1:5" x14ac:dyDescent="0.35">
      <c r="A5801" s="5"/>
      <c r="B5801" s="6"/>
      <c r="C5801" s="11"/>
      <c r="D5801" s="11"/>
      <c r="E5801" s="15"/>
    </row>
    <row r="5802" spans="1:5" x14ac:dyDescent="0.35">
      <c r="A5802" s="5"/>
      <c r="B5802" s="6"/>
      <c r="C5802" s="11"/>
      <c r="D5802" s="11"/>
      <c r="E5802" s="15"/>
    </row>
    <row r="5803" spans="1:5" x14ac:dyDescent="0.35">
      <c r="A5803" s="5"/>
      <c r="B5803" s="6"/>
      <c r="C5803" s="11"/>
      <c r="D5803" s="11"/>
      <c r="E5803" s="15"/>
    </row>
    <row r="5804" spans="1:5" x14ac:dyDescent="0.35">
      <c r="A5804" s="5"/>
      <c r="B5804" s="6"/>
      <c r="C5804" s="11"/>
      <c r="D5804" s="11"/>
      <c r="E5804" s="15"/>
    </row>
    <row r="5805" spans="1:5" x14ac:dyDescent="0.35">
      <c r="A5805" s="5"/>
      <c r="B5805" s="6"/>
      <c r="C5805" s="11"/>
      <c r="D5805" s="11"/>
      <c r="E5805" s="15"/>
    </row>
    <row r="5806" spans="1:5" x14ac:dyDescent="0.35">
      <c r="A5806" s="5"/>
      <c r="B5806" s="6"/>
      <c r="C5806" s="11"/>
      <c r="D5806" s="11"/>
      <c r="E5806" s="15"/>
    </row>
    <row r="5807" spans="1:5" x14ac:dyDescent="0.35">
      <c r="A5807" s="5"/>
      <c r="B5807" s="6"/>
      <c r="C5807" s="11"/>
      <c r="D5807" s="11"/>
      <c r="E5807" s="15"/>
    </row>
    <row r="5808" spans="1:5" x14ac:dyDescent="0.35">
      <c r="A5808" s="5"/>
      <c r="B5808" s="6"/>
      <c r="C5808" s="11"/>
      <c r="D5808" s="11"/>
      <c r="E5808" s="15"/>
    </row>
    <row r="5809" spans="1:5" x14ac:dyDescent="0.35">
      <c r="A5809" s="5"/>
      <c r="B5809" s="6"/>
      <c r="C5809" s="11"/>
      <c r="D5809" s="11"/>
      <c r="E5809" s="15"/>
    </row>
    <row r="5810" spans="1:5" x14ac:dyDescent="0.35">
      <c r="A5810" s="5"/>
      <c r="B5810" s="6"/>
      <c r="C5810" s="11"/>
      <c r="D5810" s="11"/>
      <c r="E5810" s="15"/>
    </row>
    <row r="5811" spans="1:5" x14ac:dyDescent="0.35">
      <c r="A5811" s="5"/>
      <c r="B5811" s="6"/>
      <c r="C5811" s="11"/>
      <c r="D5811" s="11"/>
      <c r="E5811" s="15"/>
    </row>
    <row r="5812" spans="1:5" x14ac:dyDescent="0.35">
      <c r="A5812" s="5"/>
      <c r="B5812" s="6"/>
      <c r="C5812" s="11"/>
      <c r="D5812" s="11"/>
      <c r="E5812" s="15"/>
    </row>
    <row r="5813" spans="1:5" x14ac:dyDescent="0.35">
      <c r="A5813" s="5"/>
      <c r="B5813" s="6"/>
      <c r="C5813" s="11"/>
      <c r="D5813" s="11"/>
      <c r="E5813" s="15"/>
    </row>
    <row r="5814" spans="1:5" x14ac:dyDescent="0.35">
      <c r="A5814" s="5"/>
      <c r="B5814" s="6"/>
      <c r="C5814" s="11"/>
      <c r="D5814" s="11"/>
      <c r="E5814" s="15"/>
    </row>
    <row r="5815" spans="1:5" x14ac:dyDescent="0.35">
      <c r="A5815" s="5"/>
      <c r="B5815" s="6"/>
      <c r="C5815" s="11"/>
      <c r="D5815" s="11"/>
      <c r="E5815" s="15"/>
    </row>
    <row r="5816" spans="1:5" x14ac:dyDescent="0.35">
      <c r="A5816" s="5"/>
      <c r="B5816" s="6"/>
      <c r="C5816" s="11"/>
      <c r="D5816" s="11"/>
      <c r="E5816" s="15"/>
    </row>
    <row r="5817" spans="1:5" x14ac:dyDescent="0.35">
      <c r="A5817" s="5"/>
      <c r="B5817" s="6"/>
      <c r="C5817" s="11"/>
      <c r="D5817" s="11"/>
      <c r="E5817" s="15"/>
    </row>
    <row r="5818" spans="1:5" x14ac:dyDescent="0.35">
      <c r="A5818" s="5"/>
      <c r="B5818" s="6"/>
      <c r="C5818" s="11"/>
      <c r="D5818" s="11"/>
      <c r="E5818" s="15"/>
    </row>
    <row r="5819" spans="1:5" x14ac:dyDescent="0.35">
      <c r="A5819" s="5"/>
      <c r="B5819" s="6"/>
      <c r="C5819" s="11"/>
      <c r="D5819" s="11"/>
      <c r="E5819" s="15"/>
    </row>
    <row r="5820" spans="1:5" x14ac:dyDescent="0.35">
      <c r="A5820" s="5"/>
      <c r="B5820" s="6"/>
      <c r="C5820" s="11"/>
      <c r="D5820" s="11"/>
      <c r="E5820" s="15"/>
    </row>
    <row r="5821" spans="1:5" x14ac:dyDescent="0.35">
      <c r="A5821" s="5"/>
      <c r="B5821" s="6"/>
      <c r="C5821" s="11"/>
      <c r="D5821" s="11"/>
      <c r="E5821" s="15"/>
    </row>
    <row r="5822" spans="1:5" x14ac:dyDescent="0.35">
      <c r="A5822" s="5"/>
      <c r="B5822" s="6"/>
      <c r="C5822" s="11"/>
      <c r="D5822" s="11"/>
      <c r="E5822" s="15"/>
    </row>
    <row r="5823" spans="1:5" x14ac:dyDescent="0.35">
      <c r="A5823" s="5"/>
      <c r="B5823" s="6"/>
      <c r="C5823" s="11"/>
      <c r="D5823" s="11"/>
      <c r="E5823" s="15"/>
    </row>
    <row r="5824" spans="1:5" x14ac:dyDescent="0.35">
      <c r="A5824" s="5"/>
      <c r="B5824" s="6"/>
      <c r="C5824" s="11"/>
      <c r="D5824" s="11"/>
      <c r="E5824" s="15"/>
    </row>
    <row r="5825" spans="1:5" x14ac:dyDescent="0.35">
      <c r="A5825" s="5"/>
      <c r="B5825" s="6"/>
      <c r="C5825" s="11"/>
      <c r="D5825" s="11"/>
      <c r="E5825" s="15"/>
    </row>
    <row r="5826" spans="1:5" x14ac:dyDescent="0.35">
      <c r="A5826" s="5"/>
      <c r="B5826" s="6"/>
      <c r="C5826" s="11"/>
      <c r="D5826" s="11"/>
      <c r="E5826" s="15"/>
    </row>
    <row r="5827" spans="1:5" x14ac:dyDescent="0.35">
      <c r="A5827" s="5"/>
      <c r="B5827" s="6"/>
      <c r="C5827" s="11"/>
      <c r="D5827" s="11"/>
      <c r="E5827" s="15"/>
    </row>
    <row r="5828" spans="1:5" x14ac:dyDescent="0.35">
      <c r="A5828" s="5"/>
      <c r="B5828" s="6"/>
      <c r="C5828" s="11"/>
      <c r="D5828" s="11"/>
      <c r="E5828" s="15"/>
    </row>
    <row r="5829" spans="1:5" x14ac:dyDescent="0.35">
      <c r="A5829" s="7"/>
      <c r="B5829" s="8"/>
      <c r="C5829" s="12"/>
      <c r="D5829" s="12"/>
      <c r="E5829" s="16"/>
    </row>
    <row r="5830" spans="1:5" x14ac:dyDescent="0.35">
      <c r="A5830" s="5"/>
      <c r="B5830" s="6"/>
      <c r="C5830" s="11"/>
      <c r="D5830" s="11"/>
      <c r="E5830" s="15"/>
    </row>
    <row r="5831" spans="1:5" x14ac:dyDescent="0.35">
      <c r="A5831" s="5"/>
      <c r="B5831" s="6"/>
      <c r="C5831" s="11"/>
      <c r="D5831" s="11"/>
      <c r="E5831" s="15"/>
    </row>
    <row r="5832" spans="1:5" x14ac:dyDescent="0.35">
      <c r="A5832" s="5"/>
      <c r="B5832" s="6"/>
      <c r="C5832" s="11"/>
      <c r="D5832" s="11"/>
      <c r="E5832" s="15"/>
    </row>
    <row r="5833" spans="1:5" x14ac:dyDescent="0.35">
      <c r="A5833" s="5"/>
      <c r="B5833" s="6"/>
      <c r="C5833" s="11"/>
      <c r="D5833" s="11"/>
      <c r="E5833" s="15"/>
    </row>
    <row r="5834" spans="1:5" x14ac:dyDescent="0.35">
      <c r="A5834" s="5"/>
      <c r="B5834" s="6"/>
      <c r="C5834" s="11"/>
      <c r="D5834" s="11"/>
      <c r="E5834" s="15"/>
    </row>
    <row r="5835" spans="1:5" x14ac:dyDescent="0.35">
      <c r="A5835" s="5"/>
      <c r="B5835" s="6"/>
      <c r="C5835" s="11"/>
      <c r="D5835" s="11"/>
      <c r="E5835" s="15"/>
    </row>
    <row r="5836" spans="1:5" x14ac:dyDescent="0.35">
      <c r="A5836" s="5"/>
      <c r="B5836" s="6"/>
      <c r="C5836" s="11"/>
      <c r="D5836" s="11"/>
      <c r="E5836" s="15"/>
    </row>
    <row r="5837" spans="1:5" x14ac:dyDescent="0.35">
      <c r="A5837" s="5"/>
      <c r="B5837" s="6"/>
      <c r="C5837" s="11"/>
      <c r="D5837" s="11"/>
      <c r="E5837" s="15"/>
    </row>
    <row r="5838" spans="1:5" x14ac:dyDescent="0.35">
      <c r="A5838" s="7"/>
      <c r="B5838" s="8"/>
      <c r="C5838" s="12"/>
      <c r="D5838" s="12"/>
      <c r="E5838" s="16"/>
    </row>
    <row r="5839" spans="1:5" x14ac:dyDescent="0.35">
      <c r="A5839" s="5"/>
      <c r="B5839" s="6"/>
      <c r="C5839" s="11"/>
      <c r="D5839" s="11"/>
      <c r="E5839" s="15"/>
    </row>
    <row r="5840" spans="1:5" x14ac:dyDescent="0.35">
      <c r="A5840" s="5"/>
      <c r="B5840" s="6"/>
      <c r="C5840" s="11"/>
      <c r="D5840" s="11"/>
      <c r="E5840" s="15"/>
    </row>
    <row r="5841" spans="1:5" x14ac:dyDescent="0.35">
      <c r="A5841" s="5"/>
      <c r="B5841" s="6"/>
      <c r="C5841" s="11"/>
      <c r="D5841" s="11"/>
      <c r="E5841" s="15"/>
    </row>
    <row r="5842" spans="1:5" x14ac:dyDescent="0.35">
      <c r="A5842" s="5"/>
      <c r="B5842" s="6"/>
      <c r="C5842" s="11"/>
      <c r="D5842" s="11"/>
      <c r="E5842" s="15"/>
    </row>
    <row r="5843" spans="1:5" x14ac:dyDescent="0.35">
      <c r="A5843" s="5"/>
      <c r="B5843" s="6"/>
      <c r="C5843" s="11"/>
      <c r="D5843" s="11"/>
      <c r="E5843" s="15"/>
    </row>
    <row r="5844" spans="1:5" x14ac:dyDescent="0.35">
      <c r="A5844" s="5"/>
      <c r="B5844" s="6"/>
      <c r="C5844" s="11"/>
      <c r="D5844" s="11"/>
      <c r="E5844" s="15"/>
    </row>
    <row r="5845" spans="1:5" x14ac:dyDescent="0.35">
      <c r="A5845" s="5"/>
      <c r="B5845" s="6"/>
      <c r="C5845" s="11"/>
      <c r="D5845" s="11"/>
      <c r="E5845" s="15"/>
    </row>
    <row r="5846" spans="1:5" x14ac:dyDescent="0.35">
      <c r="A5846" s="5"/>
      <c r="B5846" s="6"/>
      <c r="C5846" s="11"/>
      <c r="D5846" s="11"/>
      <c r="E5846" s="15"/>
    </row>
    <row r="5847" spans="1:5" x14ac:dyDescent="0.35">
      <c r="A5847" s="5"/>
      <c r="B5847" s="6"/>
      <c r="C5847" s="11"/>
      <c r="D5847" s="11"/>
      <c r="E5847" s="15"/>
    </row>
    <row r="5848" spans="1:5" x14ac:dyDescent="0.35">
      <c r="A5848" s="5"/>
      <c r="B5848" s="6"/>
      <c r="C5848" s="11"/>
      <c r="D5848" s="11"/>
      <c r="E5848" s="15"/>
    </row>
    <row r="5849" spans="1:5" x14ac:dyDescent="0.35">
      <c r="A5849" s="5"/>
      <c r="B5849" s="6"/>
      <c r="C5849" s="11"/>
      <c r="D5849" s="11"/>
      <c r="E5849" s="15"/>
    </row>
    <row r="5850" spans="1:5" x14ac:dyDescent="0.35">
      <c r="A5850" s="5"/>
      <c r="B5850" s="6"/>
      <c r="C5850" s="11"/>
      <c r="D5850" s="11"/>
      <c r="E5850" s="15"/>
    </row>
    <row r="5851" spans="1:5" x14ac:dyDescent="0.35">
      <c r="A5851" s="5"/>
      <c r="B5851" s="6"/>
      <c r="C5851" s="11"/>
      <c r="D5851" s="11"/>
      <c r="E5851" s="15"/>
    </row>
    <row r="5852" spans="1:5" x14ac:dyDescent="0.35">
      <c r="A5852" s="5"/>
      <c r="B5852" s="6"/>
      <c r="C5852" s="11"/>
      <c r="D5852" s="11"/>
      <c r="E5852" s="15"/>
    </row>
    <row r="5853" spans="1:5" x14ac:dyDescent="0.35">
      <c r="A5853" s="5"/>
      <c r="B5853" s="6"/>
      <c r="C5853" s="11"/>
      <c r="D5853" s="11"/>
      <c r="E5853" s="15"/>
    </row>
    <row r="5854" spans="1:5" x14ac:dyDescent="0.35">
      <c r="A5854" s="5"/>
      <c r="B5854" s="6"/>
      <c r="C5854" s="11"/>
      <c r="D5854" s="11"/>
      <c r="E5854" s="15"/>
    </row>
    <row r="5855" spans="1:5" x14ac:dyDescent="0.35">
      <c r="A5855" s="5"/>
      <c r="B5855" s="6"/>
      <c r="C5855" s="11"/>
      <c r="D5855" s="11"/>
      <c r="E5855" s="15"/>
    </row>
    <row r="5856" spans="1:5" x14ac:dyDescent="0.35">
      <c r="A5856" s="5"/>
      <c r="B5856" s="6"/>
      <c r="C5856" s="11"/>
      <c r="D5856" s="11"/>
      <c r="E5856" s="15"/>
    </row>
    <row r="5857" spans="1:5" x14ac:dyDescent="0.35">
      <c r="A5857" s="5"/>
      <c r="B5857" s="6"/>
      <c r="C5857" s="11"/>
      <c r="D5857" s="11"/>
      <c r="E5857" s="15"/>
    </row>
    <row r="5858" spans="1:5" x14ac:dyDescent="0.35">
      <c r="A5858" s="5"/>
      <c r="B5858" s="6"/>
      <c r="C5858" s="11"/>
      <c r="D5858" s="11"/>
      <c r="E5858" s="15"/>
    </row>
    <row r="5859" spans="1:5" x14ac:dyDescent="0.35">
      <c r="A5859" s="5"/>
      <c r="B5859" s="6"/>
      <c r="C5859" s="11"/>
      <c r="D5859" s="11"/>
      <c r="E5859" s="15"/>
    </row>
    <row r="5860" spans="1:5" x14ac:dyDescent="0.35">
      <c r="A5860" s="5"/>
      <c r="B5860" s="6"/>
      <c r="C5860" s="11"/>
      <c r="D5860" s="11"/>
      <c r="E5860" s="15"/>
    </row>
    <row r="5861" spans="1:5" x14ac:dyDescent="0.35">
      <c r="A5861" s="5"/>
      <c r="B5861" s="6"/>
      <c r="C5861" s="11"/>
      <c r="D5861" s="11"/>
      <c r="E5861" s="15"/>
    </row>
    <row r="5862" spans="1:5" x14ac:dyDescent="0.35">
      <c r="A5862" s="5"/>
      <c r="B5862" s="6"/>
      <c r="C5862" s="11"/>
      <c r="D5862" s="11"/>
      <c r="E5862" s="15"/>
    </row>
    <row r="5863" spans="1:5" x14ac:dyDescent="0.35">
      <c r="A5863" s="5"/>
      <c r="B5863" s="6"/>
      <c r="C5863" s="11"/>
      <c r="D5863" s="11"/>
      <c r="E5863" s="15"/>
    </row>
    <row r="5864" spans="1:5" x14ac:dyDescent="0.35">
      <c r="A5864" s="5"/>
      <c r="B5864" s="6"/>
      <c r="C5864" s="11"/>
      <c r="D5864" s="11"/>
      <c r="E5864" s="15"/>
    </row>
    <row r="5865" spans="1:5" x14ac:dyDescent="0.35">
      <c r="A5865" s="5"/>
      <c r="B5865" s="6"/>
      <c r="C5865" s="11"/>
      <c r="D5865" s="11"/>
      <c r="E5865" s="15"/>
    </row>
    <row r="5866" spans="1:5" x14ac:dyDescent="0.35">
      <c r="A5866" s="5"/>
      <c r="B5866" s="6"/>
      <c r="C5866" s="11"/>
      <c r="D5866" s="11"/>
      <c r="E5866" s="15"/>
    </row>
    <row r="5867" spans="1:5" x14ac:dyDescent="0.35">
      <c r="A5867" s="5"/>
      <c r="B5867" s="6"/>
      <c r="C5867" s="11"/>
      <c r="D5867" s="11"/>
      <c r="E5867" s="15"/>
    </row>
    <row r="5868" spans="1:5" x14ac:dyDescent="0.35">
      <c r="A5868" s="5"/>
      <c r="B5868" s="6"/>
      <c r="C5868" s="11"/>
      <c r="D5868" s="11"/>
      <c r="E5868" s="15"/>
    </row>
    <row r="5869" spans="1:5" x14ac:dyDescent="0.35">
      <c r="A5869" s="5"/>
      <c r="B5869" s="6"/>
      <c r="C5869" s="11"/>
      <c r="D5869" s="11"/>
      <c r="E5869" s="15"/>
    </row>
    <row r="5870" spans="1:5" x14ac:dyDescent="0.35">
      <c r="A5870" s="5"/>
      <c r="B5870" s="6"/>
      <c r="C5870" s="11"/>
      <c r="D5870" s="11"/>
      <c r="E5870" s="15"/>
    </row>
    <row r="5871" spans="1:5" x14ac:dyDescent="0.35">
      <c r="A5871" s="5"/>
      <c r="B5871" s="6"/>
      <c r="C5871" s="11"/>
      <c r="D5871" s="11"/>
      <c r="E5871" s="15"/>
    </row>
    <row r="5872" spans="1:5" x14ac:dyDescent="0.35">
      <c r="A5872" s="5"/>
      <c r="B5872" s="6"/>
      <c r="C5872" s="11"/>
      <c r="D5872" s="11"/>
      <c r="E5872" s="15"/>
    </row>
    <row r="5873" spans="1:5" x14ac:dyDescent="0.35">
      <c r="A5873" s="5"/>
      <c r="B5873" s="6"/>
      <c r="C5873" s="11"/>
      <c r="D5873" s="11"/>
      <c r="E5873" s="15"/>
    </row>
    <row r="5874" spans="1:5" x14ac:dyDescent="0.35">
      <c r="A5874" s="5"/>
      <c r="B5874" s="6"/>
      <c r="C5874" s="11"/>
      <c r="D5874" s="11"/>
      <c r="E5874" s="15"/>
    </row>
    <row r="5875" spans="1:5" x14ac:dyDescent="0.35">
      <c r="A5875" s="5"/>
      <c r="B5875" s="6"/>
      <c r="C5875" s="11"/>
      <c r="D5875" s="11"/>
      <c r="E5875" s="15"/>
    </row>
    <row r="5876" spans="1:5" x14ac:dyDescent="0.35">
      <c r="A5876" s="5"/>
      <c r="B5876" s="6"/>
      <c r="C5876" s="11"/>
      <c r="D5876" s="11"/>
      <c r="E5876" s="15"/>
    </row>
    <row r="5877" spans="1:5" x14ac:dyDescent="0.35">
      <c r="A5877" s="5"/>
      <c r="B5877" s="6"/>
      <c r="C5877" s="11"/>
      <c r="D5877" s="11"/>
      <c r="E5877" s="15"/>
    </row>
    <row r="5878" spans="1:5" x14ac:dyDescent="0.35">
      <c r="A5878" s="5"/>
      <c r="B5878" s="6"/>
      <c r="C5878" s="11"/>
      <c r="D5878" s="11"/>
      <c r="E5878" s="15"/>
    </row>
    <row r="5879" spans="1:5" x14ac:dyDescent="0.35">
      <c r="A5879" s="5"/>
      <c r="B5879" s="6"/>
      <c r="C5879" s="11"/>
      <c r="D5879" s="11"/>
      <c r="E5879" s="15"/>
    </row>
    <row r="5880" spans="1:5" x14ac:dyDescent="0.35">
      <c r="A5880" s="5"/>
      <c r="B5880" s="6"/>
      <c r="C5880" s="11"/>
      <c r="D5880" s="11"/>
      <c r="E5880" s="15"/>
    </row>
    <row r="5881" spans="1:5" x14ac:dyDescent="0.35">
      <c r="A5881" s="5"/>
      <c r="B5881" s="6"/>
      <c r="C5881" s="11"/>
      <c r="D5881" s="11"/>
      <c r="E5881" s="15"/>
    </row>
    <row r="5882" spans="1:5" x14ac:dyDescent="0.35">
      <c r="A5882" s="5"/>
      <c r="B5882" s="6"/>
      <c r="C5882" s="11"/>
      <c r="D5882" s="11"/>
      <c r="E5882" s="15"/>
    </row>
    <row r="5883" spans="1:5" x14ac:dyDescent="0.35">
      <c r="A5883" s="5"/>
      <c r="B5883" s="6"/>
      <c r="C5883" s="11"/>
      <c r="D5883" s="11"/>
      <c r="E5883" s="15"/>
    </row>
    <row r="5884" spans="1:5" x14ac:dyDescent="0.35">
      <c r="A5884" s="5"/>
      <c r="B5884" s="6"/>
      <c r="C5884" s="11"/>
      <c r="D5884" s="11"/>
      <c r="E5884" s="15"/>
    </row>
    <row r="5885" spans="1:5" x14ac:dyDescent="0.35">
      <c r="A5885" s="5"/>
      <c r="B5885" s="6"/>
      <c r="C5885" s="11"/>
      <c r="D5885" s="11"/>
      <c r="E5885" s="15"/>
    </row>
    <row r="5886" spans="1:5" x14ac:dyDescent="0.35">
      <c r="A5886" s="5"/>
      <c r="B5886" s="6"/>
      <c r="C5886" s="11"/>
      <c r="D5886" s="11"/>
      <c r="E5886" s="15"/>
    </row>
    <row r="5887" spans="1:5" x14ac:dyDescent="0.35">
      <c r="A5887" s="5"/>
      <c r="B5887" s="6"/>
      <c r="C5887" s="11"/>
      <c r="D5887" s="11"/>
      <c r="E5887" s="15"/>
    </row>
    <row r="5888" spans="1:5" x14ac:dyDescent="0.35">
      <c r="A5888" s="5"/>
      <c r="B5888" s="6"/>
      <c r="C5888" s="11"/>
      <c r="D5888" s="11"/>
      <c r="E5888" s="15"/>
    </row>
    <row r="5889" spans="1:5" x14ac:dyDescent="0.35">
      <c r="A5889" s="5"/>
      <c r="B5889" s="6"/>
      <c r="C5889" s="11"/>
      <c r="D5889" s="11"/>
      <c r="E5889" s="15"/>
    </row>
    <row r="5890" spans="1:5" x14ac:dyDescent="0.35">
      <c r="A5890" s="5"/>
      <c r="B5890" s="6"/>
      <c r="C5890" s="11"/>
      <c r="D5890" s="11"/>
      <c r="E5890" s="15"/>
    </row>
    <row r="5891" spans="1:5" x14ac:dyDescent="0.35">
      <c r="A5891" s="5"/>
      <c r="B5891" s="6"/>
      <c r="C5891" s="11"/>
      <c r="D5891" s="11"/>
      <c r="E5891" s="15"/>
    </row>
    <row r="5892" spans="1:5" x14ac:dyDescent="0.35">
      <c r="A5892" s="5"/>
      <c r="B5892" s="6"/>
      <c r="C5892" s="11"/>
      <c r="D5892" s="11"/>
      <c r="E5892" s="15"/>
    </row>
    <row r="5893" spans="1:5" x14ac:dyDescent="0.35">
      <c r="A5893" s="5"/>
      <c r="B5893" s="6"/>
      <c r="C5893" s="11"/>
      <c r="D5893" s="11"/>
      <c r="E5893" s="15"/>
    </row>
    <row r="5894" spans="1:5" x14ac:dyDescent="0.35">
      <c r="A5894" s="5"/>
      <c r="B5894" s="6"/>
      <c r="C5894" s="11"/>
      <c r="D5894" s="11"/>
      <c r="E5894" s="15"/>
    </row>
    <row r="5895" spans="1:5" x14ac:dyDescent="0.35">
      <c r="A5895" s="5"/>
      <c r="B5895" s="6"/>
      <c r="C5895" s="11"/>
      <c r="D5895" s="11"/>
      <c r="E5895" s="15"/>
    </row>
    <row r="5896" spans="1:5" x14ac:dyDescent="0.35">
      <c r="A5896" s="5"/>
      <c r="B5896" s="6"/>
      <c r="C5896" s="11"/>
      <c r="D5896" s="11"/>
      <c r="E5896" s="15"/>
    </row>
    <row r="5897" spans="1:5" x14ac:dyDescent="0.35">
      <c r="A5897" s="5"/>
      <c r="B5897" s="6"/>
      <c r="C5897" s="11"/>
      <c r="D5897" s="11"/>
      <c r="E5897" s="15"/>
    </row>
    <row r="5898" spans="1:5" x14ac:dyDescent="0.35">
      <c r="A5898" s="5"/>
      <c r="B5898" s="6"/>
      <c r="C5898" s="11"/>
      <c r="D5898" s="11"/>
      <c r="E5898" s="15"/>
    </row>
    <row r="5899" spans="1:5" x14ac:dyDescent="0.35">
      <c r="A5899" s="5"/>
      <c r="B5899" s="6"/>
      <c r="C5899" s="11"/>
      <c r="D5899" s="11"/>
      <c r="E5899" s="15"/>
    </row>
    <row r="5900" spans="1:5" x14ac:dyDescent="0.35">
      <c r="A5900" s="5"/>
      <c r="B5900" s="6"/>
      <c r="C5900" s="11"/>
      <c r="D5900" s="11"/>
      <c r="E5900" s="15"/>
    </row>
    <row r="5901" spans="1:5" x14ac:dyDescent="0.35">
      <c r="A5901" s="5"/>
      <c r="B5901" s="6"/>
      <c r="C5901" s="11"/>
      <c r="D5901" s="11"/>
      <c r="E5901" s="15"/>
    </row>
    <row r="5902" spans="1:5" x14ac:dyDescent="0.35">
      <c r="A5902" s="5"/>
      <c r="B5902" s="6"/>
      <c r="C5902" s="11"/>
      <c r="D5902" s="11"/>
      <c r="E5902" s="15"/>
    </row>
    <row r="5903" spans="1:5" x14ac:dyDescent="0.35">
      <c r="A5903" s="5"/>
      <c r="B5903" s="6"/>
      <c r="C5903" s="11"/>
      <c r="D5903" s="11"/>
      <c r="E5903" s="15"/>
    </row>
    <row r="5904" spans="1:5" x14ac:dyDescent="0.35">
      <c r="A5904" s="5"/>
      <c r="B5904" s="6"/>
      <c r="C5904" s="11"/>
      <c r="D5904" s="11"/>
      <c r="E5904" s="15"/>
    </row>
    <row r="5905" spans="1:5" x14ac:dyDescent="0.35">
      <c r="A5905" s="5"/>
      <c r="B5905" s="6"/>
      <c r="C5905" s="11"/>
      <c r="D5905" s="11"/>
      <c r="E5905" s="15"/>
    </row>
    <row r="5906" spans="1:5" x14ac:dyDescent="0.35">
      <c r="A5906" s="5"/>
      <c r="B5906" s="6"/>
      <c r="C5906" s="11"/>
      <c r="D5906" s="11"/>
      <c r="E5906" s="15"/>
    </row>
    <row r="5907" spans="1:5" x14ac:dyDescent="0.35">
      <c r="A5907" s="5"/>
      <c r="B5907" s="6"/>
      <c r="C5907" s="11"/>
      <c r="D5907" s="11"/>
      <c r="E5907" s="15"/>
    </row>
    <row r="5908" spans="1:5" x14ac:dyDescent="0.35">
      <c r="A5908" s="5"/>
      <c r="B5908" s="6"/>
      <c r="C5908" s="11"/>
      <c r="D5908" s="11"/>
      <c r="E5908" s="15"/>
    </row>
    <row r="5909" spans="1:5" x14ac:dyDescent="0.35">
      <c r="A5909" s="5"/>
      <c r="B5909" s="6"/>
      <c r="C5909" s="11"/>
      <c r="D5909" s="11"/>
      <c r="E5909" s="15"/>
    </row>
    <row r="5910" spans="1:5" x14ac:dyDescent="0.35">
      <c r="A5910" s="5"/>
      <c r="B5910" s="6"/>
      <c r="C5910" s="11"/>
      <c r="D5910" s="11"/>
      <c r="E5910" s="15"/>
    </row>
    <row r="5911" spans="1:5" x14ac:dyDescent="0.35">
      <c r="A5911" s="5"/>
      <c r="B5911" s="6"/>
      <c r="C5911" s="11"/>
      <c r="D5911" s="11"/>
      <c r="E5911" s="15"/>
    </row>
    <row r="5912" spans="1:5" x14ac:dyDescent="0.35">
      <c r="A5912" s="5"/>
      <c r="B5912" s="6"/>
      <c r="C5912" s="11"/>
      <c r="D5912" s="11"/>
      <c r="E5912" s="15"/>
    </row>
    <row r="5913" spans="1:5" x14ac:dyDescent="0.35">
      <c r="A5913" s="5"/>
      <c r="B5913" s="6"/>
      <c r="C5913" s="11"/>
      <c r="D5913" s="11"/>
      <c r="E5913" s="15"/>
    </row>
    <row r="5914" spans="1:5" x14ac:dyDescent="0.35">
      <c r="A5914" s="5"/>
      <c r="B5914" s="6"/>
      <c r="C5914" s="11"/>
      <c r="D5914" s="11"/>
      <c r="E5914" s="15"/>
    </row>
    <row r="5915" spans="1:5" x14ac:dyDescent="0.35">
      <c r="A5915" s="5"/>
      <c r="B5915" s="6"/>
      <c r="C5915" s="11"/>
      <c r="D5915" s="11"/>
      <c r="E5915" s="15"/>
    </row>
    <row r="5916" spans="1:5" x14ac:dyDescent="0.35">
      <c r="A5916" s="5"/>
      <c r="B5916" s="6"/>
      <c r="C5916" s="11"/>
      <c r="D5916" s="11"/>
      <c r="E5916" s="15"/>
    </row>
    <row r="5917" spans="1:5" x14ac:dyDescent="0.35">
      <c r="A5917" s="5"/>
      <c r="B5917" s="6"/>
      <c r="C5917" s="11"/>
      <c r="D5917" s="11"/>
      <c r="E5917" s="15"/>
    </row>
    <row r="5918" spans="1:5" x14ac:dyDescent="0.35">
      <c r="A5918" s="5"/>
      <c r="B5918" s="6"/>
      <c r="C5918" s="11"/>
      <c r="D5918" s="11"/>
      <c r="E5918" s="15"/>
    </row>
    <row r="5919" spans="1:5" x14ac:dyDescent="0.35">
      <c r="A5919" s="5"/>
      <c r="B5919" s="6"/>
      <c r="C5919" s="11"/>
      <c r="D5919" s="11"/>
      <c r="E5919" s="15"/>
    </row>
    <row r="5920" spans="1:5" x14ac:dyDescent="0.35">
      <c r="A5920" s="5"/>
      <c r="B5920" s="6"/>
      <c r="C5920" s="11"/>
      <c r="D5920" s="11"/>
      <c r="E5920" s="15"/>
    </row>
    <row r="5921" spans="1:5" x14ac:dyDescent="0.35">
      <c r="A5921" s="5"/>
      <c r="B5921" s="6"/>
      <c r="C5921" s="11"/>
      <c r="D5921" s="11"/>
      <c r="E5921" s="15"/>
    </row>
    <row r="5922" spans="1:5" x14ac:dyDescent="0.35">
      <c r="A5922" s="5"/>
      <c r="B5922" s="6"/>
      <c r="C5922" s="11"/>
      <c r="D5922" s="11"/>
      <c r="E5922" s="15"/>
    </row>
    <row r="5923" spans="1:5" x14ac:dyDescent="0.35">
      <c r="A5923" s="5"/>
      <c r="B5923" s="6"/>
      <c r="C5923" s="11"/>
      <c r="D5923" s="11"/>
      <c r="E5923" s="15"/>
    </row>
    <row r="5924" spans="1:5" x14ac:dyDescent="0.35">
      <c r="A5924" s="5"/>
      <c r="B5924" s="6"/>
      <c r="C5924" s="11"/>
      <c r="D5924" s="11"/>
      <c r="E5924" s="15"/>
    </row>
    <row r="5925" spans="1:5" x14ac:dyDescent="0.35">
      <c r="A5925" s="5"/>
      <c r="B5925" s="6"/>
      <c r="C5925" s="11"/>
      <c r="D5925" s="11"/>
      <c r="E5925" s="15"/>
    </row>
    <row r="5926" spans="1:5" x14ac:dyDescent="0.35">
      <c r="A5926" s="5"/>
      <c r="B5926" s="6"/>
      <c r="C5926" s="11"/>
      <c r="D5926" s="11"/>
      <c r="E5926" s="15"/>
    </row>
    <row r="5927" spans="1:5" x14ac:dyDescent="0.35">
      <c r="A5927" s="5"/>
      <c r="B5927" s="6"/>
      <c r="C5927" s="11"/>
      <c r="D5927" s="11"/>
      <c r="E5927" s="15"/>
    </row>
    <row r="5928" spans="1:5" x14ac:dyDescent="0.35">
      <c r="A5928" s="5"/>
      <c r="B5928" s="6"/>
      <c r="C5928" s="11"/>
      <c r="D5928" s="11"/>
      <c r="E5928" s="15"/>
    </row>
    <row r="5929" spans="1:5" x14ac:dyDescent="0.35">
      <c r="A5929" s="5"/>
      <c r="B5929" s="6"/>
      <c r="C5929" s="11"/>
      <c r="D5929" s="11"/>
      <c r="E5929" s="15"/>
    </row>
    <row r="5930" spans="1:5" x14ac:dyDescent="0.35">
      <c r="A5930" s="5"/>
      <c r="B5930" s="6"/>
      <c r="C5930" s="11"/>
      <c r="D5930" s="11"/>
      <c r="E5930" s="15"/>
    </row>
    <row r="5931" spans="1:5" x14ac:dyDescent="0.35">
      <c r="A5931" s="5"/>
      <c r="B5931" s="6"/>
      <c r="C5931" s="11"/>
      <c r="D5931" s="11"/>
      <c r="E5931" s="15"/>
    </row>
    <row r="5932" spans="1:5" x14ac:dyDescent="0.35">
      <c r="A5932" s="5"/>
      <c r="B5932" s="6"/>
      <c r="C5932" s="11"/>
      <c r="D5932" s="11"/>
      <c r="E5932" s="15"/>
    </row>
    <row r="5933" spans="1:5" x14ac:dyDescent="0.35">
      <c r="A5933" s="5"/>
      <c r="B5933" s="6"/>
      <c r="C5933" s="11"/>
      <c r="D5933" s="11"/>
      <c r="E5933" s="15"/>
    </row>
    <row r="5934" spans="1:5" x14ac:dyDescent="0.35">
      <c r="A5934" s="5"/>
      <c r="B5934" s="6"/>
      <c r="C5934" s="11"/>
      <c r="D5934" s="11"/>
      <c r="E5934" s="15"/>
    </row>
    <row r="5935" spans="1:5" x14ac:dyDescent="0.35">
      <c r="A5935" s="5"/>
      <c r="B5935" s="6"/>
      <c r="C5935" s="11"/>
      <c r="D5935" s="11"/>
      <c r="E5935" s="15"/>
    </row>
    <row r="5936" spans="1:5" x14ac:dyDescent="0.35">
      <c r="A5936" s="5"/>
      <c r="B5936" s="6"/>
      <c r="C5936" s="11"/>
      <c r="D5936" s="11"/>
      <c r="E5936" s="15"/>
    </row>
    <row r="5937" spans="1:5" x14ac:dyDescent="0.35">
      <c r="A5937" s="5"/>
      <c r="B5937" s="6"/>
      <c r="C5937" s="11"/>
      <c r="D5937" s="11"/>
      <c r="E5937" s="15"/>
    </row>
    <row r="5938" spans="1:5" x14ac:dyDescent="0.35">
      <c r="A5938" s="5"/>
      <c r="B5938" s="6"/>
      <c r="C5938" s="11"/>
      <c r="D5938" s="11"/>
      <c r="E5938" s="15"/>
    </row>
    <row r="5939" spans="1:5" x14ac:dyDescent="0.35">
      <c r="A5939" s="5"/>
      <c r="B5939" s="6"/>
      <c r="C5939" s="11"/>
      <c r="D5939" s="11"/>
      <c r="E5939" s="15"/>
    </row>
    <row r="5940" spans="1:5" x14ac:dyDescent="0.35">
      <c r="A5940" s="5"/>
      <c r="B5940" s="6"/>
      <c r="C5940" s="11"/>
      <c r="D5940" s="11"/>
      <c r="E5940" s="15"/>
    </row>
    <row r="5941" spans="1:5" x14ac:dyDescent="0.35">
      <c r="A5941" s="5"/>
      <c r="B5941" s="6"/>
      <c r="C5941" s="11"/>
      <c r="D5941" s="11"/>
      <c r="E5941" s="15"/>
    </row>
    <row r="5942" spans="1:5" x14ac:dyDescent="0.35">
      <c r="A5942" s="5"/>
      <c r="B5942" s="6"/>
      <c r="C5942" s="11"/>
      <c r="D5942" s="11"/>
      <c r="E5942" s="15"/>
    </row>
    <row r="5943" spans="1:5" x14ac:dyDescent="0.35">
      <c r="A5943" s="5"/>
      <c r="B5943" s="6"/>
      <c r="C5943" s="11"/>
      <c r="D5943" s="11"/>
      <c r="E5943" s="15"/>
    </row>
    <row r="5944" spans="1:5" x14ac:dyDescent="0.35">
      <c r="A5944" s="5"/>
      <c r="B5944" s="6"/>
      <c r="C5944" s="11"/>
      <c r="D5944" s="11"/>
      <c r="E5944" s="15"/>
    </row>
    <row r="5945" spans="1:5" x14ac:dyDescent="0.35">
      <c r="A5945" s="5"/>
      <c r="B5945" s="6"/>
      <c r="C5945" s="11"/>
      <c r="D5945" s="11"/>
      <c r="E5945" s="15"/>
    </row>
    <row r="5946" spans="1:5" x14ac:dyDescent="0.35">
      <c r="A5946" s="5"/>
      <c r="B5946" s="6"/>
      <c r="C5946" s="11"/>
      <c r="D5946" s="11"/>
      <c r="E5946" s="15"/>
    </row>
    <row r="5947" spans="1:5" x14ac:dyDescent="0.35">
      <c r="A5947" s="5"/>
      <c r="B5947" s="6"/>
      <c r="C5947" s="11"/>
      <c r="D5947" s="11"/>
      <c r="E5947" s="15"/>
    </row>
    <row r="5948" spans="1:5" x14ac:dyDescent="0.35">
      <c r="A5948" s="5"/>
      <c r="B5948" s="6"/>
      <c r="C5948" s="11"/>
      <c r="D5948" s="11"/>
      <c r="E5948" s="15"/>
    </row>
    <row r="5949" spans="1:5" x14ac:dyDescent="0.35">
      <c r="A5949" s="5"/>
      <c r="B5949" s="6"/>
      <c r="C5949" s="11"/>
      <c r="D5949" s="11"/>
      <c r="E5949" s="15"/>
    </row>
    <row r="5950" spans="1:5" x14ac:dyDescent="0.35">
      <c r="A5950" s="5"/>
      <c r="B5950" s="6"/>
      <c r="C5950" s="11"/>
      <c r="D5950" s="11"/>
      <c r="E5950" s="15"/>
    </row>
    <row r="5951" spans="1:5" x14ac:dyDescent="0.35">
      <c r="A5951" s="5"/>
      <c r="B5951" s="6"/>
      <c r="C5951" s="11"/>
      <c r="D5951" s="11"/>
      <c r="E5951" s="15"/>
    </row>
    <row r="5952" spans="1:5" x14ac:dyDescent="0.35">
      <c r="A5952" s="5"/>
      <c r="B5952" s="6"/>
      <c r="C5952" s="11"/>
      <c r="D5952" s="11"/>
      <c r="E5952" s="15"/>
    </row>
    <row r="5953" spans="1:5" x14ac:dyDescent="0.35">
      <c r="A5953" s="5"/>
      <c r="B5953" s="6"/>
      <c r="C5953" s="11"/>
      <c r="D5953" s="11"/>
      <c r="E5953" s="15"/>
    </row>
    <row r="5954" spans="1:5" x14ac:dyDescent="0.35">
      <c r="A5954" s="5"/>
      <c r="B5954" s="6"/>
      <c r="C5954" s="11"/>
      <c r="D5954" s="11"/>
      <c r="E5954" s="15"/>
    </row>
    <row r="5955" spans="1:5" x14ac:dyDescent="0.35">
      <c r="A5955" s="5"/>
      <c r="B5955" s="6"/>
      <c r="C5955" s="11"/>
      <c r="D5955" s="11"/>
      <c r="E5955" s="15"/>
    </row>
    <row r="5956" spans="1:5" x14ac:dyDescent="0.35">
      <c r="A5956" s="5"/>
      <c r="B5956" s="6"/>
      <c r="C5956" s="11"/>
      <c r="D5956" s="11"/>
      <c r="E5956" s="15"/>
    </row>
    <row r="5957" spans="1:5" x14ac:dyDescent="0.35">
      <c r="A5957" s="5"/>
      <c r="B5957" s="6"/>
      <c r="C5957" s="11"/>
      <c r="D5957" s="11"/>
      <c r="E5957" s="15"/>
    </row>
    <row r="5958" spans="1:5" x14ac:dyDescent="0.35">
      <c r="A5958" s="5"/>
      <c r="B5958" s="6"/>
      <c r="C5958" s="11"/>
      <c r="D5958" s="11"/>
      <c r="E5958" s="15"/>
    </row>
    <row r="5959" spans="1:5" x14ac:dyDescent="0.35">
      <c r="A5959" s="5"/>
      <c r="B5959" s="6"/>
      <c r="C5959" s="11"/>
      <c r="D5959" s="11"/>
      <c r="E5959" s="15"/>
    </row>
    <row r="5960" spans="1:5" x14ac:dyDescent="0.35">
      <c r="A5960" s="5"/>
      <c r="B5960" s="6"/>
      <c r="C5960" s="11"/>
      <c r="D5960" s="11"/>
      <c r="E5960" s="15"/>
    </row>
    <row r="5961" spans="1:5" x14ac:dyDescent="0.35">
      <c r="A5961" s="5"/>
      <c r="B5961" s="6"/>
      <c r="C5961" s="11"/>
      <c r="D5961" s="11"/>
      <c r="E5961" s="15"/>
    </row>
    <row r="5962" spans="1:5" x14ac:dyDescent="0.35">
      <c r="A5962" s="5"/>
      <c r="B5962" s="6"/>
      <c r="C5962" s="11"/>
      <c r="D5962" s="11"/>
      <c r="E5962" s="15"/>
    </row>
    <row r="5963" spans="1:5" x14ac:dyDescent="0.35">
      <c r="A5963" s="5"/>
      <c r="B5963" s="6"/>
      <c r="C5963" s="11"/>
      <c r="D5963" s="11"/>
      <c r="E5963" s="15"/>
    </row>
    <row r="5964" spans="1:5" x14ac:dyDescent="0.35">
      <c r="A5964" s="5"/>
      <c r="B5964" s="6"/>
      <c r="C5964" s="11"/>
      <c r="D5964" s="11"/>
      <c r="E5964" s="15"/>
    </row>
    <row r="5965" spans="1:5" x14ac:dyDescent="0.35">
      <c r="A5965" s="5"/>
      <c r="B5965" s="6"/>
      <c r="C5965" s="11"/>
      <c r="D5965" s="11"/>
      <c r="E5965" s="15"/>
    </row>
    <row r="5966" spans="1:5" x14ac:dyDescent="0.35">
      <c r="A5966" s="5"/>
      <c r="B5966" s="6"/>
      <c r="C5966" s="11"/>
      <c r="D5966" s="11"/>
      <c r="E5966" s="15"/>
    </row>
    <row r="5967" spans="1:5" x14ac:dyDescent="0.35">
      <c r="A5967" s="5"/>
      <c r="B5967" s="6"/>
      <c r="C5967" s="11"/>
      <c r="D5967" s="11"/>
      <c r="E5967" s="15"/>
    </row>
    <row r="5968" spans="1:5" x14ac:dyDescent="0.35">
      <c r="A5968" s="5"/>
      <c r="B5968" s="6"/>
      <c r="C5968" s="11"/>
      <c r="D5968" s="11"/>
      <c r="E5968" s="15"/>
    </row>
    <row r="5969" spans="1:5" x14ac:dyDescent="0.35">
      <c r="A5969" s="5"/>
      <c r="B5969" s="6"/>
      <c r="C5969" s="11"/>
      <c r="D5969" s="11"/>
      <c r="E5969" s="15"/>
    </row>
    <row r="5970" spans="1:5" x14ac:dyDescent="0.35">
      <c r="A5970" s="5"/>
      <c r="B5970" s="6"/>
      <c r="C5970" s="11"/>
      <c r="D5970" s="11"/>
      <c r="E5970" s="15"/>
    </row>
    <row r="5971" spans="1:5" x14ac:dyDescent="0.35">
      <c r="A5971" s="5"/>
      <c r="B5971" s="6"/>
      <c r="C5971" s="11"/>
      <c r="D5971" s="11"/>
      <c r="E5971" s="15"/>
    </row>
    <row r="5972" spans="1:5" x14ac:dyDescent="0.35">
      <c r="A5972" s="5"/>
      <c r="B5972" s="6"/>
      <c r="C5972" s="11"/>
      <c r="D5972" s="11"/>
      <c r="E5972" s="15"/>
    </row>
    <row r="5973" spans="1:5" x14ac:dyDescent="0.35">
      <c r="A5973" s="5"/>
      <c r="B5973" s="6"/>
      <c r="C5973" s="11"/>
      <c r="D5973" s="11"/>
      <c r="E5973" s="15"/>
    </row>
    <row r="5974" spans="1:5" x14ac:dyDescent="0.35">
      <c r="A5974" s="5"/>
      <c r="B5974" s="6"/>
      <c r="C5974" s="11"/>
      <c r="D5974" s="11"/>
      <c r="E5974" s="15"/>
    </row>
    <row r="5975" spans="1:5" x14ac:dyDescent="0.35">
      <c r="A5975" s="7"/>
      <c r="B5975" s="8"/>
      <c r="C5975" s="12"/>
      <c r="D5975" s="12"/>
      <c r="E5975" s="16"/>
    </row>
    <row r="5976" spans="1:5" x14ac:dyDescent="0.35">
      <c r="A5976" s="5"/>
      <c r="B5976" s="6"/>
      <c r="C5976" s="11"/>
      <c r="D5976" s="11"/>
      <c r="E5976" s="15"/>
    </row>
    <row r="5977" spans="1:5" x14ac:dyDescent="0.35">
      <c r="A5977" s="5"/>
      <c r="B5977" s="6"/>
      <c r="C5977" s="11"/>
      <c r="D5977" s="11"/>
      <c r="E5977" s="15"/>
    </row>
    <row r="5978" spans="1:5" x14ac:dyDescent="0.35">
      <c r="A5978" s="5"/>
      <c r="B5978" s="6"/>
      <c r="C5978" s="11"/>
      <c r="D5978" s="11"/>
      <c r="E5978" s="15"/>
    </row>
    <row r="5979" spans="1:5" x14ac:dyDescent="0.35">
      <c r="A5979" s="5"/>
      <c r="B5979" s="6"/>
      <c r="C5979" s="11"/>
      <c r="D5979" s="11"/>
      <c r="E5979" s="15"/>
    </row>
    <row r="5980" spans="1:5" x14ac:dyDescent="0.35">
      <c r="A5980" s="5"/>
      <c r="B5980" s="6"/>
      <c r="C5980" s="11"/>
      <c r="D5980" s="11"/>
      <c r="E5980" s="15"/>
    </row>
    <row r="5981" spans="1:5" x14ac:dyDescent="0.35">
      <c r="A5981" s="5"/>
      <c r="B5981" s="6"/>
      <c r="C5981" s="11"/>
      <c r="D5981" s="11"/>
      <c r="E5981" s="15"/>
    </row>
    <row r="5982" spans="1:5" x14ac:dyDescent="0.35">
      <c r="A5982" s="5"/>
      <c r="B5982" s="6"/>
      <c r="C5982" s="11"/>
      <c r="D5982" s="11"/>
      <c r="E5982" s="15"/>
    </row>
    <row r="5983" spans="1:5" x14ac:dyDescent="0.35">
      <c r="A5983" s="5"/>
      <c r="B5983" s="6"/>
      <c r="C5983" s="11"/>
      <c r="D5983" s="11"/>
      <c r="E5983" s="15"/>
    </row>
    <row r="5984" spans="1:5" x14ac:dyDescent="0.35">
      <c r="A5984" s="5"/>
      <c r="B5984" s="6"/>
      <c r="C5984" s="11"/>
      <c r="D5984" s="11"/>
      <c r="E5984" s="15"/>
    </row>
    <row r="5985" spans="1:5" x14ac:dyDescent="0.35">
      <c r="A5985" s="5"/>
      <c r="B5985" s="6"/>
      <c r="C5985" s="11"/>
      <c r="D5985" s="11"/>
      <c r="E5985" s="15"/>
    </row>
    <row r="5986" spans="1:5" x14ac:dyDescent="0.35">
      <c r="A5986" s="5"/>
      <c r="B5986" s="6"/>
      <c r="C5986" s="11"/>
      <c r="D5986" s="11"/>
      <c r="E5986" s="15"/>
    </row>
    <row r="5987" spans="1:5" x14ac:dyDescent="0.35">
      <c r="A5987" s="5"/>
      <c r="B5987" s="6"/>
      <c r="C5987" s="11"/>
      <c r="D5987" s="11"/>
      <c r="E5987" s="15"/>
    </row>
    <row r="5988" spans="1:5" x14ac:dyDescent="0.35">
      <c r="A5988" s="5"/>
      <c r="B5988" s="6"/>
      <c r="C5988" s="11"/>
      <c r="D5988" s="11"/>
      <c r="E5988" s="15"/>
    </row>
    <row r="5989" spans="1:5" x14ac:dyDescent="0.35">
      <c r="A5989" s="5"/>
      <c r="B5989" s="6"/>
      <c r="C5989" s="11"/>
      <c r="D5989" s="11"/>
      <c r="E5989" s="15"/>
    </row>
    <row r="5990" spans="1:5" x14ac:dyDescent="0.35">
      <c r="A5990" s="5"/>
      <c r="B5990" s="6"/>
      <c r="C5990" s="11"/>
      <c r="D5990" s="11"/>
      <c r="E5990" s="15"/>
    </row>
    <row r="5991" spans="1:5" x14ac:dyDescent="0.35">
      <c r="A5991" s="5"/>
      <c r="B5991" s="6"/>
      <c r="C5991" s="11"/>
      <c r="D5991" s="11"/>
      <c r="E5991" s="15"/>
    </row>
    <row r="5992" spans="1:5" x14ac:dyDescent="0.35">
      <c r="A5992" s="5"/>
      <c r="B5992" s="6"/>
      <c r="C5992" s="11"/>
      <c r="D5992" s="11"/>
      <c r="E5992" s="15"/>
    </row>
    <row r="5993" spans="1:5" x14ac:dyDescent="0.35">
      <c r="A5993" s="5"/>
      <c r="B5993" s="6"/>
      <c r="C5993" s="11"/>
      <c r="D5993" s="11"/>
      <c r="E5993" s="15"/>
    </row>
    <row r="5994" spans="1:5" x14ac:dyDescent="0.35">
      <c r="A5994" s="5"/>
      <c r="B5994" s="6"/>
      <c r="C5994" s="11"/>
      <c r="D5994" s="11"/>
      <c r="E5994" s="15"/>
    </row>
    <row r="5995" spans="1:5" x14ac:dyDescent="0.35">
      <c r="A5995" s="5"/>
      <c r="B5995" s="6"/>
      <c r="C5995" s="11"/>
      <c r="D5995" s="11"/>
      <c r="E5995" s="15"/>
    </row>
    <row r="5996" spans="1:5" x14ac:dyDescent="0.35">
      <c r="A5996" s="5"/>
      <c r="B5996" s="6"/>
      <c r="C5996" s="11"/>
      <c r="D5996" s="11"/>
      <c r="E5996" s="15"/>
    </row>
    <row r="5997" spans="1:5" x14ac:dyDescent="0.35">
      <c r="A5997" s="5"/>
      <c r="B5997" s="6"/>
      <c r="C5997" s="11"/>
      <c r="D5997" s="11"/>
      <c r="E5997" s="15"/>
    </row>
    <row r="5998" spans="1:5" x14ac:dyDescent="0.35">
      <c r="A5998" s="5"/>
      <c r="B5998" s="6"/>
      <c r="C5998" s="11"/>
      <c r="D5998" s="11"/>
      <c r="E5998" s="15"/>
    </row>
    <row r="5999" spans="1:5" x14ac:dyDescent="0.35">
      <c r="A5999" s="5"/>
      <c r="B5999" s="6"/>
      <c r="C5999" s="11"/>
      <c r="D5999" s="11"/>
      <c r="E5999" s="15"/>
    </row>
    <row r="6000" spans="1:5" x14ac:dyDescent="0.35">
      <c r="A6000" s="5"/>
      <c r="B6000" s="6"/>
      <c r="C6000" s="11"/>
      <c r="D6000" s="11"/>
      <c r="E6000" s="15"/>
    </row>
    <row r="6001" spans="1:5" x14ac:dyDescent="0.35">
      <c r="A6001" s="5"/>
      <c r="B6001" s="6"/>
      <c r="C6001" s="11"/>
      <c r="D6001" s="11"/>
      <c r="E6001" s="15"/>
    </row>
    <row r="6002" spans="1:5" x14ac:dyDescent="0.35">
      <c r="A6002" s="5"/>
      <c r="B6002" s="6"/>
      <c r="C6002" s="11"/>
      <c r="D6002" s="11"/>
      <c r="E6002" s="15"/>
    </row>
    <row r="6003" spans="1:5" x14ac:dyDescent="0.35">
      <c r="A6003" s="5"/>
      <c r="B6003" s="6"/>
      <c r="C6003" s="11"/>
      <c r="D6003" s="11"/>
      <c r="E6003" s="15"/>
    </row>
    <row r="6004" spans="1:5" x14ac:dyDescent="0.35">
      <c r="A6004" s="5"/>
      <c r="B6004" s="6"/>
      <c r="C6004" s="11"/>
      <c r="D6004" s="11"/>
      <c r="E6004" s="15"/>
    </row>
    <row r="6005" spans="1:5" x14ac:dyDescent="0.35">
      <c r="A6005" s="5"/>
      <c r="B6005" s="6"/>
      <c r="C6005" s="11"/>
      <c r="D6005" s="11"/>
      <c r="E6005" s="15"/>
    </row>
    <row r="6006" spans="1:5" x14ac:dyDescent="0.35">
      <c r="A6006" s="5"/>
      <c r="B6006" s="6"/>
      <c r="C6006" s="11"/>
      <c r="D6006" s="11"/>
      <c r="E6006" s="15"/>
    </row>
    <row r="6007" spans="1:5" x14ac:dyDescent="0.35">
      <c r="A6007" s="5"/>
      <c r="B6007" s="6"/>
      <c r="C6007" s="11"/>
      <c r="D6007" s="11"/>
      <c r="E6007" s="15"/>
    </row>
    <row r="6008" spans="1:5" x14ac:dyDescent="0.35">
      <c r="A6008" s="5"/>
      <c r="B6008" s="6"/>
      <c r="C6008" s="11"/>
      <c r="D6008" s="11"/>
      <c r="E6008" s="15"/>
    </row>
    <row r="6009" spans="1:5" x14ac:dyDescent="0.35">
      <c r="A6009" s="5"/>
      <c r="B6009" s="6"/>
      <c r="C6009" s="11"/>
      <c r="D6009" s="11"/>
      <c r="E6009" s="15"/>
    </row>
    <row r="6010" spans="1:5" x14ac:dyDescent="0.35">
      <c r="A6010" s="5"/>
      <c r="B6010" s="6"/>
      <c r="C6010" s="11"/>
      <c r="D6010" s="11"/>
      <c r="E6010" s="15"/>
    </row>
    <row r="6011" spans="1:5" x14ac:dyDescent="0.35">
      <c r="A6011" s="5"/>
      <c r="B6011" s="6"/>
      <c r="C6011" s="11"/>
      <c r="D6011" s="11"/>
      <c r="E6011" s="15"/>
    </row>
    <row r="6012" spans="1:5" x14ac:dyDescent="0.35">
      <c r="A6012" s="5"/>
      <c r="B6012" s="6"/>
      <c r="C6012" s="11"/>
      <c r="D6012" s="11"/>
      <c r="E6012" s="15"/>
    </row>
    <row r="6013" spans="1:5" x14ac:dyDescent="0.35">
      <c r="A6013" s="5"/>
      <c r="B6013" s="6"/>
      <c r="C6013" s="11"/>
      <c r="D6013" s="11"/>
      <c r="E6013" s="15"/>
    </row>
    <row r="6014" spans="1:5" x14ac:dyDescent="0.35">
      <c r="A6014" s="5"/>
      <c r="B6014" s="6"/>
      <c r="C6014" s="11"/>
      <c r="D6014" s="11"/>
      <c r="E6014" s="15"/>
    </row>
    <row r="6015" spans="1:5" x14ac:dyDescent="0.35">
      <c r="A6015" s="5"/>
      <c r="B6015" s="6"/>
      <c r="C6015" s="11"/>
      <c r="D6015" s="11"/>
      <c r="E6015" s="15"/>
    </row>
    <row r="6016" spans="1:5" x14ac:dyDescent="0.35">
      <c r="A6016" s="5"/>
      <c r="B6016" s="6"/>
      <c r="C6016" s="11"/>
      <c r="D6016" s="11"/>
      <c r="E6016" s="15"/>
    </row>
    <row r="6017" spans="1:5" x14ac:dyDescent="0.35">
      <c r="A6017" s="5"/>
      <c r="B6017" s="6"/>
      <c r="C6017" s="11"/>
      <c r="D6017" s="11"/>
      <c r="E6017" s="15"/>
    </row>
    <row r="6018" spans="1:5" x14ac:dyDescent="0.35">
      <c r="A6018" s="5"/>
      <c r="B6018" s="6"/>
      <c r="C6018" s="11"/>
      <c r="D6018" s="11"/>
      <c r="E6018" s="15"/>
    </row>
    <row r="6019" spans="1:5" x14ac:dyDescent="0.35">
      <c r="A6019" s="5"/>
      <c r="B6019" s="6"/>
      <c r="C6019" s="11"/>
      <c r="D6019" s="11"/>
      <c r="E6019" s="15"/>
    </row>
    <row r="6020" spans="1:5" x14ac:dyDescent="0.35">
      <c r="A6020" s="5"/>
      <c r="B6020" s="6"/>
      <c r="C6020" s="11"/>
      <c r="D6020" s="11"/>
      <c r="E6020" s="15"/>
    </row>
    <row r="6021" spans="1:5" x14ac:dyDescent="0.35">
      <c r="A6021" s="5"/>
      <c r="B6021" s="6"/>
      <c r="C6021" s="11"/>
      <c r="D6021" s="11"/>
      <c r="E6021" s="15"/>
    </row>
    <row r="6022" spans="1:5" x14ac:dyDescent="0.35">
      <c r="A6022" s="5"/>
      <c r="B6022" s="6"/>
      <c r="C6022" s="11"/>
      <c r="D6022" s="11"/>
      <c r="E6022" s="15"/>
    </row>
    <row r="6023" spans="1:5" x14ac:dyDescent="0.35">
      <c r="A6023" s="5"/>
      <c r="B6023" s="6"/>
      <c r="C6023" s="11"/>
      <c r="D6023" s="11"/>
      <c r="E6023" s="15"/>
    </row>
    <row r="6024" spans="1:5" x14ac:dyDescent="0.35">
      <c r="A6024" s="5"/>
      <c r="B6024" s="6"/>
      <c r="C6024" s="11"/>
      <c r="D6024" s="11"/>
      <c r="E6024" s="15"/>
    </row>
    <row r="6025" spans="1:5" x14ac:dyDescent="0.35">
      <c r="A6025" s="5"/>
      <c r="B6025" s="6"/>
      <c r="C6025" s="11"/>
      <c r="D6025" s="11"/>
      <c r="E6025" s="15"/>
    </row>
    <row r="6026" spans="1:5" x14ac:dyDescent="0.35">
      <c r="A6026" s="5"/>
      <c r="B6026" s="6"/>
      <c r="C6026" s="11"/>
      <c r="D6026" s="11"/>
      <c r="E6026" s="15"/>
    </row>
    <row r="6027" spans="1:5" x14ac:dyDescent="0.35">
      <c r="A6027" s="5"/>
      <c r="B6027" s="6"/>
      <c r="C6027" s="11"/>
      <c r="D6027" s="11"/>
      <c r="E6027" s="15"/>
    </row>
    <row r="6028" spans="1:5" x14ac:dyDescent="0.35">
      <c r="A6028" s="5"/>
      <c r="B6028" s="6"/>
      <c r="C6028" s="11"/>
      <c r="D6028" s="11"/>
      <c r="E6028" s="15"/>
    </row>
    <row r="6029" spans="1:5" x14ac:dyDescent="0.35">
      <c r="A6029" s="5"/>
      <c r="B6029" s="6"/>
      <c r="C6029" s="11"/>
      <c r="D6029" s="11"/>
      <c r="E6029" s="15"/>
    </row>
    <row r="6030" spans="1:5" x14ac:dyDescent="0.35">
      <c r="A6030" s="5"/>
      <c r="B6030" s="6"/>
      <c r="C6030" s="11"/>
      <c r="D6030" s="11"/>
      <c r="E6030" s="15"/>
    </row>
    <row r="6031" spans="1:5" x14ac:dyDescent="0.35">
      <c r="A6031" s="5"/>
      <c r="B6031" s="6"/>
      <c r="C6031" s="11"/>
      <c r="D6031" s="11"/>
      <c r="E6031" s="15"/>
    </row>
    <row r="6032" spans="1:5" x14ac:dyDescent="0.35">
      <c r="A6032" s="5"/>
      <c r="B6032" s="6"/>
      <c r="C6032" s="11"/>
      <c r="D6032" s="11"/>
      <c r="E6032" s="15"/>
    </row>
    <row r="6033" spans="1:5" x14ac:dyDescent="0.35">
      <c r="A6033" s="5"/>
      <c r="B6033" s="6"/>
      <c r="C6033" s="11"/>
      <c r="D6033" s="11"/>
      <c r="E6033" s="15"/>
    </row>
    <row r="6034" spans="1:5" x14ac:dyDescent="0.35">
      <c r="A6034" s="5"/>
      <c r="B6034" s="6"/>
      <c r="C6034" s="11"/>
      <c r="D6034" s="11"/>
      <c r="E6034" s="15"/>
    </row>
    <row r="6035" spans="1:5" x14ac:dyDescent="0.35">
      <c r="A6035" s="5"/>
      <c r="B6035" s="6"/>
      <c r="C6035" s="11"/>
      <c r="D6035" s="11"/>
      <c r="E6035" s="15"/>
    </row>
    <row r="6036" spans="1:5" x14ac:dyDescent="0.35">
      <c r="A6036" s="5"/>
      <c r="B6036" s="6"/>
      <c r="C6036" s="11"/>
      <c r="D6036" s="11"/>
      <c r="E6036" s="15"/>
    </row>
    <row r="6037" spans="1:5" x14ac:dyDescent="0.35">
      <c r="A6037" s="5"/>
      <c r="B6037" s="6"/>
      <c r="C6037" s="11"/>
      <c r="D6037" s="11"/>
      <c r="E6037" s="15"/>
    </row>
    <row r="6038" spans="1:5" x14ac:dyDescent="0.35">
      <c r="A6038" s="5"/>
      <c r="B6038" s="6"/>
      <c r="C6038" s="11"/>
      <c r="D6038" s="11"/>
      <c r="E6038" s="15"/>
    </row>
    <row r="6039" spans="1:5" x14ac:dyDescent="0.35">
      <c r="A6039" s="5"/>
      <c r="B6039" s="6"/>
      <c r="C6039" s="11"/>
      <c r="D6039" s="11"/>
      <c r="E6039" s="15"/>
    </row>
    <row r="6040" spans="1:5" x14ac:dyDescent="0.35">
      <c r="A6040" s="5"/>
      <c r="B6040" s="6"/>
      <c r="C6040" s="11"/>
      <c r="D6040" s="11"/>
      <c r="E6040" s="15"/>
    </row>
    <row r="6041" spans="1:5" x14ac:dyDescent="0.35">
      <c r="A6041" s="5"/>
      <c r="B6041" s="6"/>
      <c r="C6041" s="11"/>
      <c r="D6041" s="11"/>
      <c r="E6041" s="15"/>
    </row>
    <row r="6042" spans="1:5" x14ac:dyDescent="0.35">
      <c r="A6042" s="5"/>
      <c r="B6042" s="6"/>
      <c r="C6042" s="11"/>
      <c r="D6042" s="11"/>
      <c r="E6042" s="15"/>
    </row>
    <row r="6043" spans="1:5" x14ac:dyDescent="0.35">
      <c r="A6043" s="5"/>
      <c r="B6043" s="6"/>
      <c r="C6043" s="11"/>
      <c r="D6043" s="11"/>
      <c r="E6043" s="15"/>
    </row>
    <row r="6044" spans="1:5" x14ac:dyDescent="0.35">
      <c r="A6044" s="5"/>
      <c r="B6044" s="6"/>
      <c r="C6044" s="11"/>
      <c r="D6044" s="11"/>
      <c r="E6044" s="15"/>
    </row>
    <row r="6045" spans="1:5" x14ac:dyDescent="0.35">
      <c r="A6045" s="5"/>
      <c r="B6045" s="6"/>
      <c r="C6045" s="11"/>
      <c r="D6045" s="11"/>
      <c r="E6045" s="15"/>
    </row>
    <row r="6046" spans="1:5" x14ac:dyDescent="0.35">
      <c r="A6046" s="5"/>
      <c r="B6046" s="6"/>
      <c r="C6046" s="11"/>
      <c r="D6046" s="11"/>
      <c r="E6046" s="15"/>
    </row>
    <row r="6047" spans="1:5" x14ac:dyDescent="0.35">
      <c r="A6047" s="5"/>
      <c r="B6047" s="6"/>
      <c r="C6047" s="11"/>
      <c r="D6047" s="11"/>
      <c r="E6047" s="15"/>
    </row>
    <row r="6048" spans="1:5" x14ac:dyDescent="0.35">
      <c r="A6048" s="5"/>
      <c r="B6048" s="6"/>
      <c r="C6048" s="11"/>
      <c r="D6048" s="11"/>
      <c r="E6048" s="15"/>
    </row>
    <row r="6049" spans="1:5" x14ac:dyDescent="0.35">
      <c r="A6049" s="5"/>
      <c r="B6049" s="6"/>
      <c r="C6049" s="11"/>
      <c r="D6049" s="11"/>
      <c r="E6049" s="15"/>
    </row>
    <row r="6050" spans="1:5" x14ac:dyDescent="0.35">
      <c r="A6050" s="5"/>
      <c r="B6050" s="6"/>
      <c r="C6050" s="11"/>
      <c r="D6050" s="11"/>
      <c r="E6050" s="15"/>
    </row>
    <row r="6051" spans="1:5" x14ac:dyDescent="0.35">
      <c r="A6051" s="5"/>
      <c r="B6051" s="6"/>
      <c r="C6051" s="11"/>
      <c r="D6051" s="11"/>
      <c r="E6051" s="15"/>
    </row>
    <row r="6052" spans="1:5" x14ac:dyDescent="0.35">
      <c r="A6052" s="5"/>
      <c r="B6052" s="6"/>
      <c r="C6052" s="11"/>
      <c r="D6052" s="11"/>
      <c r="E6052" s="15"/>
    </row>
    <row r="6053" spans="1:5" x14ac:dyDescent="0.35">
      <c r="A6053" s="5"/>
      <c r="B6053" s="6"/>
      <c r="C6053" s="11"/>
      <c r="D6053" s="11"/>
      <c r="E6053" s="15"/>
    </row>
    <row r="6054" spans="1:5" x14ac:dyDescent="0.35">
      <c r="A6054" s="5"/>
      <c r="B6054" s="6"/>
      <c r="C6054" s="11"/>
      <c r="D6054" s="11"/>
      <c r="E6054" s="15"/>
    </row>
    <row r="6055" spans="1:5" x14ac:dyDescent="0.35">
      <c r="A6055" s="5"/>
      <c r="B6055" s="6"/>
      <c r="C6055" s="11"/>
      <c r="D6055" s="11"/>
      <c r="E6055" s="15"/>
    </row>
    <row r="6056" spans="1:5" x14ac:dyDescent="0.35">
      <c r="A6056" s="5"/>
      <c r="B6056" s="6"/>
      <c r="C6056" s="11"/>
      <c r="D6056" s="11"/>
      <c r="E6056" s="15"/>
    </row>
    <row r="6057" spans="1:5" x14ac:dyDescent="0.35">
      <c r="A6057" s="5"/>
      <c r="B6057" s="6"/>
      <c r="C6057" s="11"/>
      <c r="D6057" s="11"/>
      <c r="E6057" s="15"/>
    </row>
    <row r="6058" spans="1:5" x14ac:dyDescent="0.35">
      <c r="A6058" s="5"/>
      <c r="B6058" s="6"/>
      <c r="C6058" s="11"/>
      <c r="D6058" s="11"/>
      <c r="E6058" s="15"/>
    </row>
    <row r="6059" spans="1:5" x14ac:dyDescent="0.35">
      <c r="A6059" s="5"/>
      <c r="B6059" s="6"/>
      <c r="C6059" s="11"/>
      <c r="D6059" s="11"/>
      <c r="E6059" s="15"/>
    </row>
    <row r="6060" spans="1:5" x14ac:dyDescent="0.35">
      <c r="A6060" s="5"/>
      <c r="B6060" s="6"/>
      <c r="C6060" s="11"/>
      <c r="D6060" s="11"/>
      <c r="E6060" s="15"/>
    </row>
    <row r="6061" spans="1:5" x14ac:dyDescent="0.35">
      <c r="A6061" s="5"/>
      <c r="B6061" s="6"/>
      <c r="C6061" s="11"/>
      <c r="D6061" s="11"/>
      <c r="E6061" s="15"/>
    </row>
    <row r="6062" spans="1:5" x14ac:dyDescent="0.35">
      <c r="A6062" s="5"/>
      <c r="B6062" s="6"/>
      <c r="C6062" s="11"/>
      <c r="D6062" s="11"/>
      <c r="E6062" s="15"/>
    </row>
    <row r="6063" spans="1:5" x14ac:dyDescent="0.35">
      <c r="A6063" s="5"/>
      <c r="B6063" s="6"/>
      <c r="C6063" s="11"/>
      <c r="D6063" s="11"/>
      <c r="E6063" s="15"/>
    </row>
    <row r="6064" spans="1:5" x14ac:dyDescent="0.35">
      <c r="A6064" s="5"/>
      <c r="B6064" s="6"/>
      <c r="C6064" s="11"/>
      <c r="D6064" s="11"/>
      <c r="E6064" s="15"/>
    </row>
    <row r="6065" spans="1:5" x14ac:dyDescent="0.35">
      <c r="A6065" s="5"/>
      <c r="B6065" s="6"/>
      <c r="C6065" s="11"/>
      <c r="D6065" s="11"/>
      <c r="E6065" s="15"/>
    </row>
    <row r="6066" spans="1:5" x14ac:dyDescent="0.35">
      <c r="A6066" s="5"/>
      <c r="B6066" s="6"/>
      <c r="C6066" s="11"/>
      <c r="D6066" s="11"/>
      <c r="E6066" s="15"/>
    </row>
    <row r="6067" spans="1:5" x14ac:dyDescent="0.35">
      <c r="A6067" s="5"/>
      <c r="B6067" s="6"/>
      <c r="C6067" s="11"/>
      <c r="D6067" s="11"/>
      <c r="E6067" s="15"/>
    </row>
    <row r="6068" spans="1:5" x14ac:dyDescent="0.35">
      <c r="A6068" s="5"/>
      <c r="B6068" s="6"/>
      <c r="C6068" s="11"/>
      <c r="D6068" s="11"/>
      <c r="E6068" s="15"/>
    </row>
    <row r="6069" spans="1:5" x14ac:dyDescent="0.35">
      <c r="A6069" s="5"/>
      <c r="B6069" s="6"/>
      <c r="C6069" s="11"/>
      <c r="D6069" s="11"/>
      <c r="E6069" s="15"/>
    </row>
    <row r="6070" spans="1:5" x14ac:dyDescent="0.35">
      <c r="A6070" s="5"/>
      <c r="B6070" s="6"/>
      <c r="C6070" s="11"/>
      <c r="D6070" s="11"/>
      <c r="E6070" s="15"/>
    </row>
    <row r="6071" spans="1:5" x14ac:dyDescent="0.35">
      <c r="A6071" s="5"/>
      <c r="B6071" s="6"/>
      <c r="C6071" s="11"/>
      <c r="D6071" s="11"/>
      <c r="E6071" s="15"/>
    </row>
    <row r="6072" spans="1:5" x14ac:dyDescent="0.35">
      <c r="A6072" s="5"/>
      <c r="B6072" s="6"/>
      <c r="C6072" s="11"/>
      <c r="D6072" s="11"/>
      <c r="E6072" s="15"/>
    </row>
    <row r="6073" spans="1:5" x14ac:dyDescent="0.35">
      <c r="A6073" s="5"/>
      <c r="B6073" s="6"/>
      <c r="C6073" s="11"/>
      <c r="D6073" s="11"/>
      <c r="E6073" s="15"/>
    </row>
    <row r="6074" spans="1:5" x14ac:dyDescent="0.35">
      <c r="A6074" s="5"/>
      <c r="B6074" s="6"/>
      <c r="C6074" s="11"/>
      <c r="D6074" s="11"/>
      <c r="E6074" s="15"/>
    </row>
    <row r="6075" spans="1:5" x14ac:dyDescent="0.35">
      <c r="A6075" s="5"/>
      <c r="B6075" s="6"/>
      <c r="C6075" s="11"/>
      <c r="D6075" s="11"/>
      <c r="E6075" s="15"/>
    </row>
    <row r="6076" spans="1:5" x14ac:dyDescent="0.35">
      <c r="A6076" s="5"/>
      <c r="B6076" s="6"/>
      <c r="C6076" s="11"/>
      <c r="D6076" s="11"/>
      <c r="E6076" s="15"/>
    </row>
    <row r="6077" spans="1:5" x14ac:dyDescent="0.35">
      <c r="A6077" s="5"/>
      <c r="B6077" s="6"/>
      <c r="C6077" s="11"/>
      <c r="D6077" s="11"/>
      <c r="E6077" s="15"/>
    </row>
    <row r="6078" spans="1:5" x14ac:dyDescent="0.35">
      <c r="A6078" s="5"/>
      <c r="B6078" s="6"/>
      <c r="C6078" s="11"/>
      <c r="D6078" s="11"/>
      <c r="E6078" s="15"/>
    </row>
    <row r="6079" spans="1:5" x14ac:dyDescent="0.35">
      <c r="A6079" s="5"/>
      <c r="B6079" s="6"/>
      <c r="C6079" s="11"/>
      <c r="D6079" s="11"/>
      <c r="E6079" s="15"/>
    </row>
    <row r="6080" spans="1:5" x14ac:dyDescent="0.35">
      <c r="A6080" s="5"/>
      <c r="B6080" s="6"/>
      <c r="C6080" s="11"/>
      <c r="D6080" s="11"/>
      <c r="E6080" s="15"/>
    </row>
    <row r="6081" spans="1:5" x14ac:dyDescent="0.35">
      <c r="A6081" s="5"/>
      <c r="B6081" s="6"/>
      <c r="C6081" s="11"/>
      <c r="D6081" s="11"/>
      <c r="E6081" s="15"/>
    </row>
    <row r="6082" spans="1:5" x14ac:dyDescent="0.35">
      <c r="A6082" s="5"/>
      <c r="B6082" s="6"/>
      <c r="C6082" s="11"/>
      <c r="D6082" s="11"/>
      <c r="E6082" s="15"/>
    </row>
    <row r="6083" spans="1:5" x14ac:dyDescent="0.35">
      <c r="A6083" s="5"/>
      <c r="B6083" s="6"/>
      <c r="C6083" s="11"/>
      <c r="D6083" s="11"/>
      <c r="E6083" s="15"/>
    </row>
    <row r="6084" spans="1:5" x14ac:dyDescent="0.35">
      <c r="A6084" s="5"/>
      <c r="B6084" s="6"/>
      <c r="C6084" s="11"/>
      <c r="D6084" s="11"/>
      <c r="E6084" s="15"/>
    </row>
    <row r="6085" spans="1:5" x14ac:dyDescent="0.35">
      <c r="A6085" s="5"/>
      <c r="B6085" s="6"/>
      <c r="C6085" s="11"/>
      <c r="D6085" s="11"/>
      <c r="E6085" s="15"/>
    </row>
    <row r="6086" spans="1:5" x14ac:dyDescent="0.35">
      <c r="A6086" s="5"/>
      <c r="B6086" s="6"/>
      <c r="C6086" s="11"/>
      <c r="D6086" s="11"/>
      <c r="E6086" s="15"/>
    </row>
    <row r="6087" spans="1:5" x14ac:dyDescent="0.35">
      <c r="A6087" s="5"/>
      <c r="B6087" s="6"/>
      <c r="C6087" s="11"/>
      <c r="D6087" s="11"/>
      <c r="E6087" s="15"/>
    </row>
    <row r="6088" spans="1:5" x14ac:dyDescent="0.35">
      <c r="A6088" s="5"/>
      <c r="B6088" s="6"/>
      <c r="C6088" s="11"/>
      <c r="D6088" s="11"/>
      <c r="E6088" s="15"/>
    </row>
    <row r="6089" spans="1:5" x14ac:dyDescent="0.35">
      <c r="A6089" s="5"/>
      <c r="B6089" s="6"/>
      <c r="C6089" s="11"/>
      <c r="D6089" s="11"/>
      <c r="E6089" s="15"/>
    </row>
    <row r="6090" spans="1:5" x14ac:dyDescent="0.35">
      <c r="A6090" s="5"/>
      <c r="B6090" s="6"/>
      <c r="C6090" s="11"/>
      <c r="D6090" s="11"/>
      <c r="E6090" s="15"/>
    </row>
    <row r="6091" spans="1:5" x14ac:dyDescent="0.35">
      <c r="A6091" s="5"/>
      <c r="B6091" s="6"/>
      <c r="C6091" s="11"/>
      <c r="D6091" s="11"/>
      <c r="E6091" s="15"/>
    </row>
    <row r="6092" spans="1:5" x14ac:dyDescent="0.35">
      <c r="A6092" s="5"/>
      <c r="B6092" s="6"/>
      <c r="C6092" s="11"/>
      <c r="D6092" s="11"/>
      <c r="E6092" s="15"/>
    </row>
    <row r="6093" spans="1:5" x14ac:dyDescent="0.35">
      <c r="A6093" s="5"/>
      <c r="B6093" s="6"/>
      <c r="C6093" s="11"/>
      <c r="D6093" s="11"/>
      <c r="E6093" s="15"/>
    </row>
    <row r="6094" spans="1:5" x14ac:dyDescent="0.35">
      <c r="A6094" s="5"/>
      <c r="B6094" s="6"/>
      <c r="C6094" s="11"/>
      <c r="D6094" s="11"/>
      <c r="E6094" s="15"/>
    </row>
    <row r="6095" spans="1:5" x14ac:dyDescent="0.35">
      <c r="A6095" s="5"/>
      <c r="B6095" s="6"/>
      <c r="C6095" s="11"/>
      <c r="D6095" s="11"/>
      <c r="E6095" s="15"/>
    </row>
    <row r="6096" spans="1:5" x14ac:dyDescent="0.35">
      <c r="A6096" s="5"/>
      <c r="B6096" s="6"/>
      <c r="C6096" s="11"/>
      <c r="D6096" s="11"/>
      <c r="E6096" s="15"/>
    </row>
    <row r="6097" spans="1:5" x14ac:dyDescent="0.35">
      <c r="A6097" s="5"/>
      <c r="B6097" s="6"/>
      <c r="C6097" s="11"/>
      <c r="D6097" s="11"/>
      <c r="E6097" s="15"/>
    </row>
    <row r="6098" spans="1:5" x14ac:dyDescent="0.35">
      <c r="A6098" s="5"/>
      <c r="B6098" s="6"/>
      <c r="C6098" s="11"/>
      <c r="D6098" s="11"/>
      <c r="E6098" s="15"/>
    </row>
    <row r="6099" spans="1:5" x14ac:dyDescent="0.35">
      <c r="A6099" s="5"/>
      <c r="B6099" s="6"/>
      <c r="C6099" s="11"/>
      <c r="D6099" s="11"/>
      <c r="E6099" s="15"/>
    </row>
    <row r="6100" spans="1:5" x14ac:dyDescent="0.35">
      <c r="A6100" s="5"/>
      <c r="B6100" s="6"/>
      <c r="C6100" s="11"/>
      <c r="D6100" s="11"/>
      <c r="E6100" s="15"/>
    </row>
    <row r="6101" spans="1:5" x14ac:dyDescent="0.35">
      <c r="A6101" s="5"/>
      <c r="B6101" s="6"/>
      <c r="C6101" s="11"/>
      <c r="D6101" s="11"/>
      <c r="E6101" s="15"/>
    </row>
    <row r="6102" spans="1:5" x14ac:dyDescent="0.35">
      <c r="A6102" s="5"/>
      <c r="B6102" s="6"/>
      <c r="C6102" s="11"/>
      <c r="D6102" s="11"/>
      <c r="E6102" s="15"/>
    </row>
    <row r="6103" spans="1:5" x14ac:dyDescent="0.35">
      <c r="A6103" s="5"/>
      <c r="B6103" s="6"/>
      <c r="C6103" s="11"/>
      <c r="D6103" s="11"/>
      <c r="E6103" s="15"/>
    </row>
    <row r="6104" spans="1:5" x14ac:dyDescent="0.35">
      <c r="A6104" s="5"/>
      <c r="B6104" s="6"/>
      <c r="C6104" s="11"/>
      <c r="D6104" s="11"/>
      <c r="E6104" s="15"/>
    </row>
    <row r="6105" spans="1:5" x14ac:dyDescent="0.35">
      <c r="A6105" s="5"/>
      <c r="B6105" s="6"/>
      <c r="C6105" s="11"/>
      <c r="D6105" s="11"/>
      <c r="E6105" s="15"/>
    </row>
    <row r="6106" spans="1:5" x14ac:dyDescent="0.35">
      <c r="A6106" s="5"/>
      <c r="B6106" s="6"/>
      <c r="C6106" s="11"/>
      <c r="D6106" s="11"/>
      <c r="E6106" s="15"/>
    </row>
    <row r="6107" spans="1:5" x14ac:dyDescent="0.35">
      <c r="A6107" s="5"/>
      <c r="B6107" s="6"/>
      <c r="C6107" s="11"/>
      <c r="D6107" s="11"/>
      <c r="E6107" s="15"/>
    </row>
    <row r="6108" spans="1:5" x14ac:dyDescent="0.35">
      <c r="A6108" s="7"/>
      <c r="B6108" s="8"/>
      <c r="C6108" s="12"/>
      <c r="D6108" s="12"/>
      <c r="E6108" s="16"/>
    </row>
    <row r="6109" spans="1:5" x14ac:dyDescent="0.35">
      <c r="A6109" s="5"/>
      <c r="B6109" s="6"/>
      <c r="C6109" s="11"/>
      <c r="D6109" s="11"/>
      <c r="E6109" s="15"/>
    </row>
    <row r="6110" spans="1:5" x14ac:dyDescent="0.35">
      <c r="A6110" s="5"/>
      <c r="B6110" s="6"/>
      <c r="C6110" s="11"/>
      <c r="D6110" s="11"/>
      <c r="E6110" s="15"/>
    </row>
    <row r="6111" spans="1:5" x14ac:dyDescent="0.35">
      <c r="A6111" s="5"/>
      <c r="B6111" s="6"/>
      <c r="C6111" s="11"/>
      <c r="D6111" s="11"/>
      <c r="E6111" s="15"/>
    </row>
    <row r="6112" spans="1:5" x14ac:dyDescent="0.35">
      <c r="A6112" s="5"/>
      <c r="B6112" s="6"/>
      <c r="C6112" s="11"/>
      <c r="D6112" s="11"/>
      <c r="E6112" s="15"/>
    </row>
    <row r="6113" spans="1:5" x14ac:dyDescent="0.35">
      <c r="A6113" s="5"/>
      <c r="B6113" s="6"/>
      <c r="C6113" s="11"/>
      <c r="D6113" s="11"/>
      <c r="E6113" s="15"/>
    </row>
    <row r="6114" spans="1:5" x14ac:dyDescent="0.35">
      <c r="A6114" s="5"/>
      <c r="B6114" s="6"/>
      <c r="C6114" s="11"/>
      <c r="D6114" s="11"/>
      <c r="E6114" s="15"/>
    </row>
    <row r="6115" spans="1:5" x14ac:dyDescent="0.35">
      <c r="A6115" s="5"/>
      <c r="B6115" s="6"/>
      <c r="C6115" s="11"/>
      <c r="D6115" s="11"/>
      <c r="E6115" s="15"/>
    </row>
    <row r="6116" spans="1:5" x14ac:dyDescent="0.35">
      <c r="A6116" s="5"/>
      <c r="B6116" s="6"/>
      <c r="C6116" s="11"/>
      <c r="D6116" s="11"/>
      <c r="E6116" s="15"/>
    </row>
    <row r="6117" spans="1:5" x14ac:dyDescent="0.35">
      <c r="A6117" s="5"/>
      <c r="B6117" s="6"/>
      <c r="C6117" s="11"/>
      <c r="D6117" s="11"/>
      <c r="E6117" s="15"/>
    </row>
  </sheetData>
  <autoFilter ref="A5:V97" xr:uid="{00000000-0001-0000-0100-000000000000}"/>
  <sortState xmlns:xlrd2="http://schemas.microsoft.com/office/spreadsheetml/2017/richdata2" ref="G6:K1236">
    <sortCondition ref="H6:H1236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05FEA-036A-4802-B317-6D7BF2D3D9A7}">
  <dimension ref="A1:F798"/>
  <sheetViews>
    <sheetView workbookViewId="0"/>
  </sheetViews>
  <sheetFormatPr defaultRowHeight="14.5" x14ac:dyDescent="0.35"/>
  <cols>
    <col min="5" max="5" width="28.1796875" bestFit="1" customWidth="1"/>
  </cols>
  <sheetData>
    <row r="1" spans="1:6" x14ac:dyDescent="0.35">
      <c r="A1" s="18" t="s">
        <v>240</v>
      </c>
      <c r="B1" s="18" t="s">
        <v>241</v>
      </c>
      <c r="C1" s="18" t="s">
        <v>242</v>
      </c>
      <c r="D1" s="18" t="s">
        <v>243</v>
      </c>
      <c r="E1" s="18" t="s">
        <v>244</v>
      </c>
      <c r="F1" s="18" t="s">
        <v>245</v>
      </c>
    </row>
    <row r="2" spans="1:6" x14ac:dyDescent="0.35">
      <c r="A2" s="45" t="s">
        <v>246</v>
      </c>
      <c r="B2" s="45" t="s">
        <v>32</v>
      </c>
      <c r="C2" s="45" t="s">
        <v>247</v>
      </c>
      <c r="D2" s="45" t="s">
        <v>248</v>
      </c>
      <c r="E2" s="45" t="s">
        <v>249</v>
      </c>
      <c r="F2" s="45" t="s">
        <v>250</v>
      </c>
    </row>
    <row r="3" spans="1:6" x14ac:dyDescent="0.35">
      <c r="A3" s="45" t="s">
        <v>246</v>
      </c>
      <c r="B3" s="45" t="s">
        <v>32</v>
      </c>
      <c r="C3" s="45" t="s">
        <v>247</v>
      </c>
      <c r="D3" s="45" t="s">
        <v>251</v>
      </c>
      <c r="E3" s="45" t="s">
        <v>252</v>
      </c>
      <c r="F3" s="45" t="s">
        <v>250</v>
      </c>
    </row>
    <row r="4" spans="1:6" x14ac:dyDescent="0.35">
      <c r="A4" s="45" t="s">
        <v>246</v>
      </c>
      <c r="B4" s="45" t="s">
        <v>32</v>
      </c>
      <c r="C4" s="45" t="s">
        <v>247</v>
      </c>
      <c r="D4" s="45" t="s">
        <v>253</v>
      </c>
      <c r="E4" s="45" t="s">
        <v>254</v>
      </c>
      <c r="F4" s="45" t="s">
        <v>250</v>
      </c>
    </row>
    <row r="5" spans="1:6" x14ac:dyDescent="0.35">
      <c r="A5" s="45" t="s">
        <v>246</v>
      </c>
      <c r="B5" s="45" t="s">
        <v>32</v>
      </c>
      <c r="C5" s="45" t="s">
        <v>247</v>
      </c>
      <c r="D5" s="45" t="s">
        <v>255</v>
      </c>
      <c r="E5" s="45" t="s">
        <v>256</v>
      </c>
      <c r="F5" s="45" t="s">
        <v>250</v>
      </c>
    </row>
    <row r="6" spans="1:6" x14ac:dyDescent="0.35">
      <c r="A6" s="45" t="s">
        <v>246</v>
      </c>
      <c r="B6" s="45" t="s">
        <v>32</v>
      </c>
      <c r="C6" s="45" t="s">
        <v>247</v>
      </c>
      <c r="D6" s="45" t="s">
        <v>257</v>
      </c>
      <c r="E6" s="45" t="s">
        <v>258</v>
      </c>
      <c r="F6" s="45" t="s">
        <v>250</v>
      </c>
    </row>
    <row r="7" spans="1:6" x14ac:dyDescent="0.35">
      <c r="A7" s="45" t="s">
        <v>246</v>
      </c>
      <c r="B7" s="45" t="s">
        <v>32</v>
      </c>
      <c r="C7" s="45" t="s">
        <v>247</v>
      </c>
      <c r="D7" s="45" t="s">
        <v>259</v>
      </c>
      <c r="E7" s="45" t="s">
        <v>260</v>
      </c>
      <c r="F7" s="45" t="s">
        <v>250</v>
      </c>
    </row>
    <row r="8" spans="1:6" x14ac:dyDescent="0.35">
      <c r="A8" s="45" t="s">
        <v>246</v>
      </c>
      <c r="B8" s="45" t="s">
        <v>32</v>
      </c>
      <c r="C8" s="45" t="s">
        <v>247</v>
      </c>
      <c r="D8" s="45" t="s">
        <v>261</v>
      </c>
      <c r="E8" s="45" t="s">
        <v>262</v>
      </c>
      <c r="F8" s="45" t="s">
        <v>250</v>
      </c>
    </row>
    <row r="9" spans="1:6" x14ac:dyDescent="0.35">
      <c r="A9" s="45" t="s">
        <v>246</v>
      </c>
      <c r="B9" s="45" t="s">
        <v>32</v>
      </c>
      <c r="C9" s="45" t="s">
        <v>247</v>
      </c>
      <c r="D9" s="45" t="s">
        <v>263</v>
      </c>
      <c r="E9" s="45" t="s">
        <v>264</v>
      </c>
      <c r="F9" s="45" t="s">
        <v>250</v>
      </c>
    </row>
    <row r="10" spans="1:6" x14ac:dyDescent="0.35">
      <c r="A10" s="45" t="s">
        <v>246</v>
      </c>
      <c r="B10" s="45" t="s">
        <v>32</v>
      </c>
      <c r="C10" s="45" t="s">
        <v>247</v>
      </c>
      <c r="D10" s="45" t="s">
        <v>265</v>
      </c>
      <c r="E10" s="45" t="s">
        <v>266</v>
      </c>
      <c r="F10" s="45" t="s">
        <v>250</v>
      </c>
    </row>
    <row r="11" spans="1:6" x14ac:dyDescent="0.35">
      <c r="A11" s="45" t="s">
        <v>246</v>
      </c>
      <c r="B11" s="45" t="s">
        <v>32</v>
      </c>
      <c r="C11" s="45" t="s">
        <v>247</v>
      </c>
      <c r="D11" s="45" t="s">
        <v>267</v>
      </c>
      <c r="E11" s="45" t="s">
        <v>268</v>
      </c>
      <c r="F11" s="45" t="s">
        <v>250</v>
      </c>
    </row>
    <row r="12" spans="1:6" x14ac:dyDescent="0.35">
      <c r="A12" s="45" t="s">
        <v>246</v>
      </c>
      <c r="B12" s="45" t="s">
        <v>32</v>
      </c>
      <c r="C12" s="45" t="s">
        <v>247</v>
      </c>
      <c r="D12" s="45" t="s">
        <v>269</v>
      </c>
      <c r="E12" s="45" t="s">
        <v>270</v>
      </c>
      <c r="F12" s="45" t="s">
        <v>250</v>
      </c>
    </row>
    <row r="13" spans="1:6" x14ac:dyDescent="0.35">
      <c r="A13" s="45" t="s">
        <v>246</v>
      </c>
      <c r="B13" s="45" t="s">
        <v>32</v>
      </c>
      <c r="C13" s="45" t="s">
        <v>247</v>
      </c>
      <c r="D13" s="45" t="s">
        <v>271</v>
      </c>
      <c r="E13" s="45" t="s">
        <v>272</v>
      </c>
      <c r="F13" s="45" t="s">
        <v>250</v>
      </c>
    </row>
    <row r="14" spans="1:6" x14ac:dyDescent="0.35">
      <c r="A14" s="45" t="s">
        <v>246</v>
      </c>
      <c r="B14" s="45" t="s">
        <v>37</v>
      </c>
      <c r="C14" s="45" t="s">
        <v>247</v>
      </c>
      <c r="D14" s="45" t="s">
        <v>257</v>
      </c>
      <c r="E14" s="45" t="s">
        <v>273</v>
      </c>
      <c r="F14" s="45" t="s">
        <v>250</v>
      </c>
    </row>
    <row r="15" spans="1:6" x14ac:dyDescent="0.35">
      <c r="A15" s="45" t="s">
        <v>246</v>
      </c>
      <c r="B15" s="45" t="s">
        <v>37</v>
      </c>
      <c r="C15" s="45" t="s">
        <v>247</v>
      </c>
      <c r="D15" s="45" t="s">
        <v>265</v>
      </c>
      <c r="E15" s="45" t="s">
        <v>274</v>
      </c>
      <c r="F15" s="45" t="s">
        <v>250</v>
      </c>
    </row>
    <row r="16" spans="1:6" x14ac:dyDescent="0.35">
      <c r="A16" s="45" t="s">
        <v>246</v>
      </c>
      <c r="B16" s="45" t="s">
        <v>37</v>
      </c>
      <c r="C16" s="45" t="s">
        <v>247</v>
      </c>
      <c r="D16" s="45" t="s">
        <v>275</v>
      </c>
      <c r="E16" s="45" t="s">
        <v>260</v>
      </c>
      <c r="F16" s="45" t="s">
        <v>250</v>
      </c>
    </row>
    <row r="17" spans="1:6" x14ac:dyDescent="0.35">
      <c r="A17" s="45" t="s">
        <v>246</v>
      </c>
      <c r="B17" s="45" t="s">
        <v>37</v>
      </c>
      <c r="C17" s="45" t="s">
        <v>247</v>
      </c>
      <c r="D17" s="45" t="s">
        <v>276</v>
      </c>
      <c r="E17" s="45" t="s">
        <v>277</v>
      </c>
      <c r="F17" s="45" t="s">
        <v>250</v>
      </c>
    </row>
    <row r="18" spans="1:6" x14ac:dyDescent="0.35">
      <c r="A18" s="45" t="s">
        <v>246</v>
      </c>
      <c r="B18" s="45" t="s">
        <v>41</v>
      </c>
      <c r="C18" s="45" t="s">
        <v>247</v>
      </c>
      <c r="D18" s="45" t="s">
        <v>248</v>
      </c>
      <c r="E18" s="45" t="s">
        <v>278</v>
      </c>
      <c r="F18" s="45" t="s">
        <v>250</v>
      </c>
    </row>
    <row r="19" spans="1:6" x14ac:dyDescent="0.35">
      <c r="A19" s="45" t="s">
        <v>246</v>
      </c>
      <c r="B19" s="45" t="s">
        <v>41</v>
      </c>
      <c r="C19" s="45" t="s">
        <v>247</v>
      </c>
      <c r="D19" s="45" t="s">
        <v>251</v>
      </c>
      <c r="E19" s="45" t="s">
        <v>279</v>
      </c>
      <c r="F19" s="45" t="s">
        <v>250</v>
      </c>
    </row>
    <row r="20" spans="1:6" x14ac:dyDescent="0.35">
      <c r="A20" s="45" t="s">
        <v>246</v>
      </c>
      <c r="B20" s="45" t="s">
        <v>41</v>
      </c>
      <c r="C20" s="45" t="s">
        <v>247</v>
      </c>
      <c r="D20" s="45" t="s">
        <v>253</v>
      </c>
      <c r="E20" s="45" t="s">
        <v>280</v>
      </c>
      <c r="F20" s="45" t="s">
        <v>250</v>
      </c>
    </row>
    <row r="21" spans="1:6" x14ac:dyDescent="0.35">
      <c r="A21" s="45" t="s">
        <v>246</v>
      </c>
      <c r="B21" s="45" t="s">
        <v>41</v>
      </c>
      <c r="C21" s="45" t="s">
        <v>247</v>
      </c>
      <c r="D21" s="45" t="s">
        <v>255</v>
      </c>
      <c r="E21" s="45" t="s">
        <v>281</v>
      </c>
      <c r="F21" s="45" t="s">
        <v>250</v>
      </c>
    </row>
    <row r="22" spans="1:6" x14ac:dyDescent="0.35">
      <c r="A22" s="45" t="s">
        <v>246</v>
      </c>
      <c r="B22" s="45" t="s">
        <v>41</v>
      </c>
      <c r="C22" s="45" t="s">
        <v>247</v>
      </c>
      <c r="D22" s="45" t="s">
        <v>257</v>
      </c>
      <c r="E22" s="45" t="s">
        <v>282</v>
      </c>
      <c r="F22" s="45" t="s">
        <v>250</v>
      </c>
    </row>
    <row r="23" spans="1:6" x14ac:dyDescent="0.35">
      <c r="A23" s="45" t="s">
        <v>246</v>
      </c>
      <c r="B23" s="45" t="s">
        <v>41</v>
      </c>
      <c r="C23" s="45" t="s">
        <v>247</v>
      </c>
      <c r="D23" s="45" t="s">
        <v>259</v>
      </c>
      <c r="E23" s="45" t="s">
        <v>283</v>
      </c>
      <c r="F23" s="45" t="s">
        <v>250</v>
      </c>
    </row>
    <row r="24" spans="1:6" x14ac:dyDescent="0.35">
      <c r="A24" s="45" t="s">
        <v>246</v>
      </c>
      <c r="B24" s="45" t="s">
        <v>41</v>
      </c>
      <c r="C24" s="45" t="s">
        <v>247</v>
      </c>
      <c r="D24" s="45" t="s">
        <v>261</v>
      </c>
      <c r="E24" s="45" t="s">
        <v>284</v>
      </c>
      <c r="F24" s="45" t="s">
        <v>250</v>
      </c>
    </row>
    <row r="25" spans="1:6" x14ac:dyDescent="0.35">
      <c r="A25" s="45" t="s">
        <v>246</v>
      </c>
      <c r="B25" s="45" t="s">
        <v>41</v>
      </c>
      <c r="C25" s="45" t="s">
        <v>247</v>
      </c>
      <c r="D25" s="45" t="s">
        <v>267</v>
      </c>
      <c r="E25" s="45" t="s">
        <v>285</v>
      </c>
      <c r="F25" s="45" t="s">
        <v>250</v>
      </c>
    </row>
    <row r="26" spans="1:6" x14ac:dyDescent="0.35">
      <c r="A26" s="45" t="s">
        <v>246</v>
      </c>
      <c r="B26" s="45" t="s">
        <v>41</v>
      </c>
      <c r="C26" s="45" t="s">
        <v>247</v>
      </c>
      <c r="D26" s="45" t="s">
        <v>269</v>
      </c>
      <c r="E26" s="45" t="s">
        <v>286</v>
      </c>
      <c r="F26" s="45" t="s">
        <v>250</v>
      </c>
    </row>
    <row r="27" spans="1:6" x14ac:dyDescent="0.35">
      <c r="A27" s="45" t="s">
        <v>246</v>
      </c>
      <c r="B27" s="45" t="s">
        <v>41</v>
      </c>
      <c r="C27" s="45" t="s">
        <v>247</v>
      </c>
      <c r="D27" s="45" t="s">
        <v>271</v>
      </c>
      <c r="E27" s="45" t="s">
        <v>287</v>
      </c>
      <c r="F27" s="45" t="s">
        <v>250</v>
      </c>
    </row>
    <row r="28" spans="1:6" x14ac:dyDescent="0.35">
      <c r="A28" s="45" t="s">
        <v>246</v>
      </c>
      <c r="B28" s="45" t="s">
        <v>46</v>
      </c>
      <c r="C28" s="45" t="s">
        <v>247</v>
      </c>
      <c r="D28" s="45" t="s">
        <v>251</v>
      </c>
      <c r="E28" s="45" t="s">
        <v>288</v>
      </c>
      <c r="F28" s="45" t="s">
        <v>250</v>
      </c>
    </row>
    <row r="29" spans="1:6" x14ac:dyDescent="0.35">
      <c r="A29" s="45" t="s">
        <v>246</v>
      </c>
      <c r="B29" s="45" t="s">
        <v>46</v>
      </c>
      <c r="C29" s="45" t="s">
        <v>247</v>
      </c>
      <c r="D29" s="45" t="s">
        <v>253</v>
      </c>
      <c r="E29" s="45" t="s">
        <v>289</v>
      </c>
      <c r="F29" s="45" t="s">
        <v>250</v>
      </c>
    </row>
    <row r="30" spans="1:6" x14ac:dyDescent="0.35">
      <c r="A30" s="45" t="s">
        <v>246</v>
      </c>
      <c r="B30" s="45" t="s">
        <v>46</v>
      </c>
      <c r="C30" s="45" t="s">
        <v>247</v>
      </c>
      <c r="D30" s="45" t="s">
        <v>255</v>
      </c>
      <c r="E30" s="45" t="s">
        <v>290</v>
      </c>
      <c r="F30" s="45" t="s">
        <v>250</v>
      </c>
    </row>
    <row r="31" spans="1:6" x14ac:dyDescent="0.35">
      <c r="A31" s="45" t="s">
        <v>246</v>
      </c>
      <c r="B31" s="45" t="s">
        <v>46</v>
      </c>
      <c r="C31" s="45" t="s">
        <v>247</v>
      </c>
      <c r="D31" s="45" t="s">
        <v>257</v>
      </c>
      <c r="E31" s="45" t="s">
        <v>291</v>
      </c>
      <c r="F31" s="45" t="s">
        <v>250</v>
      </c>
    </row>
    <row r="32" spans="1:6" x14ac:dyDescent="0.35">
      <c r="A32" s="45" t="s">
        <v>246</v>
      </c>
      <c r="B32" s="45" t="s">
        <v>46</v>
      </c>
      <c r="C32" s="45" t="s">
        <v>247</v>
      </c>
      <c r="D32" s="45" t="s">
        <v>259</v>
      </c>
      <c r="E32" s="45" t="s">
        <v>292</v>
      </c>
      <c r="F32" s="45" t="s">
        <v>250</v>
      </c>
    </row>
    <row r="33" spans="1:6" x14ac:dyDescent="0.35">
      <c r="A33" s="45" t="s">
        <v>246</v>
      </c>
      <c r="B33" s="45" t="s">
        <v>46</v>
      </c>
      <c r="C33" s="45" t="s">
        <v>247</v>
      </c>
      <c r="D33" s="45" t="s">
        <v>261</v>
      </c>
      <c r="E33" s="45" t="s">
        <v>293</v>
      </c>
      <c r="F33" s="45" t="s">
        <v>250</v>
      </c>
    </row>
    <row r="34" spans="1:6" x14ac:dyDescent="0.35">
      <c r="A34" s="45" t="s">
        <v>246</v>
      </c>
      <c r="B34" s="45" t="s">
        <v>46</v>
      </c>
      <c r="C34" s="45" t="s">
        <v>247</v>
      </c>
      <c r="D34" s="45" t="s">
        <v>265</v>
      </c>
      <c r="E34" s="45" t="s">
        <v>294</v>
      </c>
      <c r="F34" s="45" t="s">
        <v>250</v>
      </c>
    </row>
    <row r="35" spans="1:6" x14ac:dyDescent="0.35">
      <c r="A35" s="45" t="s">
        <v>246</v>
      </c>
      <c r="B35" s="45" t="s">
        <v>46</v>
      </c>
      <c r="C35" s="45" t="s">
        <v>247</v>
      </c>
      <c r="D35" s="45" t="s">
        <v>267</v>
      </c>
      <c r="E35" s="45" t="s">
        <v>268</v>
      </c>
      <c r="F35" s="45" t="s">
        <v>250</v>
      </c>
    </row>
    <row r="36" spans="1:6" x14ac:dyDescent="0.35">
      <c r="A36" s="45" t="s">
        <v>246</v>
      </c>
      <c r="B36" s="45" t="s">
        <v>46</v>
      </c>
      <c r="C36" s="45" t="s">
        <v>247</v>
      </c>
      <c r="D36" s="45" t="s">
        <v>269</v>
      </c>
      <c r="E36" s="45" t="s">
        <v>295</v>
      </c>
      <c r="F36" s="45" t="s">
        <v>250</v>
      </c>
    </row>
    <row r="37" spans="1:6" x14ac:dyDescent="0.35">
      <c r="A37" s="45" t="s">
        <v>246</v>
      </c>
      <c r="B37" s="45" t="s">
        <v>51</v>
      </c>
      <c r="C37" s="45" t="s">
        <v>247</v>
      </c>
      <c r="D37" s="45" t="s">
        <v>248</v>
      </c>
      <c r="E37" s="45" t="s">
        <v>283</v>
      </c>
      <c r="F37" s="45" t="s">
        <v>250</v>
      </c>
    </row>
    <row r="38" spans="1:6" x14ac:dyDescent="0.35">
      <c r="A38" s="45" t="s">
        <v>246</v>
      </c>
      <c r="B38" s="45" t="s">
        <v>51</v>
      </c>
      <c r="C38" s="45" t="s">
        <v>247</v>
      </c>
      <c r="D38" s="45" t="s">
        <v>251</v>
      </c>
      <c r="E38" s="45" t="s">
        <v>273</v>
      </c>
      <c r="F38" s="45" t="s">
        <v>250</v>
      </c>
    </row>
    <row r="39" spans="1:6" x14ac:dyDescent="0.35">
      <c r="A39" s="45" t="s">
        <v>246</v>
      </c>
      <c r="B39" s="45" t="s">
        <v>51</v>
      </c>
      <c r="C39" s="45" t="s">
        <v>247</v>
      </c>
      <c r="D39" s="45" t="s">
        <v>253</v>
      </c>
      <c r="E39" s="45" t="s">
        <v>296</v>
      </c>
      <c r="F39" s="45" t="s">
        <v>250</v>
      </c>
    </row>
    <row r="40" spans="1:6" x14ac:dyDescent="0.35">
      <c r="A40" s="45" t="s">
        <v>246</v>
      </c>
      <c r="B40" s="45" t="s">
        <v>51</v>
      </c>
      <c r="C40" s="45" t="s">
        <v>247</v>
      </c>
      <c r="D40" s="45" t="s">
        <v>255</v>
      </c>
      <c r="E40" s="45" t="s">
        <v>272</v>
      </c>
      <c r="F40" s="45" t="s">
        <v>250</v>
      </c>
    </row>
    <row r="41" spans="1:6" x14ac:dyDescent="0.35">
      <c r="A41" s="45" t="s">
        <v>246</v>
      </c>
      <c r="B41" s="45" t="s">
        <v>55</v>
      </c>
      <c r="C41" s="45" t="s">
        <v>247</v>
      </c>
      <c r="D41" s="45" t="s">
        <v>248</v>
      </c>
      <c r="E41" s="45" t="s">
        <v>288</v>
      </c>
      <c r="F41" s="45" t="s">
        <v>250</v>
      </c>
    </row>
    <row r="42" spans="1:6" x14ac:dyDescent="0.35">
      <c r="A42" s="45" t="s">
        <v>246</v>
      </c>
      <c r="B42" s="45" t="s">
        <v>55</v>
      </c>
      <c r="C42" s="45" t="s">
        <v>247</v>
      </c>
      <c r="D42" s="45" t="s">
        <v>251</v>
      </c>
      <c r="E42" s="45" t="s">
        <v>297</v>
      </c>
      <c r="F42" s="45" t="s">
        <v>298</v>
      </c>
    </row>
    <row r="43" spans="1:6" x14ac:dyDescent="0.35">
      <c r="A43" s="45" t="s">
        <v>246</v>
      </c>
      <c r="B43" s="45" t="s">
        <v>55</v>
      </c>
      <c r="C43" s="45" t="s">
        <v>247</v>
      </c>
      <c r="D43" s="45" t="s">
        <v>255</v>
      </c>
      <c r="E43" s="45" t="s">
        <v>283</v>
      </c>
      <c r="F43" s="45" t="s">
        <v>298</v>
      </c>
    </row>
    <row r="44" spans="1:6" x14ac:dyDescent="0.35">
      <c r="A44" s="45" t="s">
        <v>246</v>
      </c>
      <c r="B44" s="45" t="s">
        <v>55</v>
      </c>
      <c r="C44" s="45" t="s">
        <v>247</v>
      </c>
      <c r="D44" s="45" t="s">
        <v>257</v>
      </c>
      <c r="E44" s="45" t="s">
        <v>273</v>
      </c>
      <c r="F44" s="45" t="s">
        <v>250</v>
      </c>
    </row>
    <row r="45" spans="1:6" x14ac:dyDescent="0.35">
      <c r="A45" s="45" t="s">
        <v>246</v>
      </c>
      <c r="B45" s="45" t="s">
        <v>55</v>
      </c>
      <c r="C45" s="45" t="s">
        <v>247</v>
      </c>
      <c r="D45" s="45" t="s">
        <v>259</v>
      </c>
      <c r="E45" s="45" t="s">
        <v>256</v>
      </c>
      <c r="F45" s="45" t="s">
        <v>250</v>
      </c>
    </row>
    <row r="46" spans="1:6" x14ac:dyDescent="0.35">
      <c r="A46" s="45" t="s">
        <v>246</v>
      </c>
      <c r="B46" s="45" t="s">
        <v>55</v>
      </c>
      <c r="C46" s="45" t="s">
        <v>247</v>
      </c>
      <c r="D46" s="45" t="s">
        <v>261</v>
      </c>
      <c r="E46" s="45" t="s">
        <v>299</v>
      </c>
      <c r="F46" s="45" t="s">
        <v>250</v>
      </c>
    </row>
    <row r="47" spans="1:6" x14ac:dyDescent="0.35">
      <c r="A47" s="45" t="s">
        <v>246</v>
      </c>
      <c r="B47" s="45" t="s">
        <v>55</v>
      </c>
      <c r="C47" s="45" t="s">
        <v>247</v>
      </c>
      <c r="D47" s="45" t="s">
        <v>265</v>
      </c>
      <c r="E47" s="45" t="s">
        <v>300</v>
      </c>
      <c r="F47" s="45" t="s">
        <v>250</v>
      </c>
    </row>
    <row r="48" spans="1:6" x14ac:dyDescent="0.35">
      <c r="A48" s="45" t="s">
        <v>246</v>
      </c>
      <c r="B48" s="45" t="s">
        <v>55</v>
      </c>
      <c r="C48" s="45" t="s">
        <v>247</v>
      </c>
      <c r="D48" s="45" t="s">
        <v>269</v>
      </c>
      <c r="E48" s="45" t="s">
        <v>272</v>
      </c>
      <c r="F48" s="45" t="s">
        <v>250</v>
      </c>
    </row>
    <row r="49" spans="1:6" x14ac:dyDescent="0.35">
      <c r="A49" s="45" t="s">
        <v>246</v>
      </c>
      <c r="B49" s="45" t="s">
        <v>55</v>
      </c>
      <c r="C49" s="45" t="s">
        <v>247</v>
      </c>
      <c r="D49" s="45" t="s">
        <v>271</v>
      </c>
      <c r="E49" s="45" t="s">
        <v>301</v>
      </c>
      <c r="F49" s="45" t="s">
        <v>250</v>
      </c>
    </row>
    <row r="50" spans="1:6" x14ac:dyDescent="0.35">
      <c r="A50" s="45" t="s">
        <v>246</v>
      </c>
      <c r="B50" s="45" t="s">
        <v>57</v>
      </c>
      <c r="C50" s="45" t="s">
        <v>247</v>
      </c>
      <c r="D50" s="45" t="s">
        <v>248</v>
      </c>
      <c r="E50" s="45" t="s">
        <v>302</v>
      </c>
      <c r="F50" s="45" t="s">
        <v>250</v>
      </c>
    </row>
    <row r="51" spans="1:6" x14ac:dyDescent="0.35">
      <c r="A51" s="45" t="s">
        <v>246</v>
      </c>
      <c r="B51" s="45" t="s">
        <v>57</v>
      </c>
      <c r="C51" s="45" t="s">
        <v>247</v>
      </c>
      <c r="D51" s="45" t="s">
        <v>251</v>
      </c>
      <c r="E51" s="45" t="s">
        <v>273</v>
      </c>
      <c r="F51" s="45" t="s">
        <v>250</v>
      </c>
    </row>
    <row r="52" spans="1:6" x14ac:dyDescent="0.35">
      <c r="A52" s="45" t="s">
        <v>246</v>
      </c>
      <c r="B52" s="45" t="s">
        <v>57</v>
      </c>
      <c r="C52" s="45" t="s">
        <v>247</v>
      </c>
      <c r="D52" s="45" t="s">
        <v>253</v>
      </c>
      <c r="E52" s="45" t="s">
        <v>303</v>
      </c>
      <c r="F52" s="45" t="s">
        <v>250</v>
      </c>
    </row>
    <row r="53" spans="1:6" x14ac:dyDescent="0.35">
      <c r="A53" s="45" t="s">
        <v>246</v>
      </c>
      <c r="B53" s="45" t="s">
        <v>57</v>
      </c>
      <c r="C53" s="45" t="s">
        <v>247</v>
      </c>
      <c r="D53" s="45" t="s">
        <v>255</v>
      </c>
      <c r="E53" s="45" t="s">
        <v>272</v>
      </c>
      <c r="F53" s="45" t="s">
        <v>250</v>
      </c>
    </row>
    <row r="54" spans="1:6" x14ac:dyDescent="0.35">
      <c r="A54" s="45" t="s">
        <v>246</v>
      </c>
      <c r="B54" s="45" t="s">
        <v>61</v>
      </c>
      <c r="C54" s="45" t="s">
        <v>247</v>
      </c>
      <c r="D54" s="45" t="s">
        <v>248</v>
      </c>
      <c r="E54" s="45" t="s">
        <v>304</v>
      </c>
      <c r="F54" s="45" t="s">
        <v>250</v>
      </c>
    </row>
    <row r="55" spans="1:6" x14ac:dyDescent="0.35">
      <c r="A55" s="45" t="s">
        <v>246</v>
      </c>
      <c r="B55" s="45" t="s">
        <v>61</v>
      </c>
      <c r="C55" s="45" t="s">
        <v>247</v>
      </c>
      <c r="D55" s="45" t="s">
        <v>251</v>
      </c>
      <c r="E55" s="45" t="s">
        <v>305</v>
      </c>
      <c r="F55" s="45" t="s">
        <v>250</v>
      </c>
    </row>
    <row r="56" spans="1:6" x14ac:dyDescent="0.35">
      <c r="A56" s="45" t="s">
        <v>246</v>
      </c>
      <c r="B56" s="45" t="s">
        <v>61</v>
      </c>
      <c r="C56" s="45" t="s">
        <v>247</v>
      </c>
      <c r="D56" s="45" t="s">
        <v>253</v>
      </c>
      <c r="E56" s="45" t="s">
        <v>306</v>
      </c>
      <c r="F56" s="45" t="s">
        <v>250</v>
      </c>
    </row>
    <row r="57" spans="1:6" x14ac:dyDescent="0.35">
      <c r="A57" s="45" t="s">
        <v>246</v>
      </c>
      <c r="B57" s="45" t="s">
        <v>61</v>
      </c>
      <c r="C57" s="45" t="s">
        <v>247</v>
      </c>
      <c r="D57" s="45" t="s">
        <v>255</v>
      </c>
      <c r="E57" s="45" t="s">
        <v>278</v>
      </c>
      <c r="F57" s="45" t="s">
        <v>250</v>
      </c>
    </row>
    <row r="58" spans="1:6" x14ac:dyDescent="0.35">
      <c r="A58" s="45" t="s">
        <v>246</v>
      </c>
      <c r="B58" s="45" t="s">
        <v>61</v>
      </c>
      <c r="C58" s="45" t="s">
        <v>247</v>
      </c>
      <c r="D58" s="45" t="s">
        <v>259</v>
      </c>
      <c r="E58" s="45" t="s">
        <v>307</v>
      </c>
      <c r="F58" s="45" t="s">
        <v>250</v>
      </c>
    </row>
    <row r="59" spans="1:6" x14ac:dyDescent="0.35">
      <c r="A59" s="45" t="s">
        <v>246</v>
      </c>
      <c r="B59" s="45" t="s">
        <v>61</v>
      </c>
      <c r="C59" s="45" t="s">
        <v>247</v>
      </c>
      <c r="D59" s="45" t="s">
        <v>261</v>
      </c>
      <c r="E59" s="45" t="s">
        <v>273</v>
      </c>
      <c r="F59" s="45" t="s">
        <v>250</v>
      </c>
    </row>
    <row r="60" spans="1:6" x14ac:dyDescent="0.35">
      <c r="A60" s="45" t="s">
        <v>246</v>
      </c>
      <c r="B60" s="45" t="s">
        <v>61</v>
      </c>
      <c r="C60" s="45" t="s">
        <v>247</v>
      </c>
      <c r="D60" s="45" t="s">
        <v>263</v>
      </c>
      <c r="E60" s="45" t="s">
        <v>256</v>
      </c>
      <c r="F60" s="45" t="s">
        <v>250</v>
      </c>
    </row>
    <row r="61" spans="1:6" x14ac:dyDescent="0.35">
      <c r="A61" s="45" t="s">
        <v>246</v>
      </c>
      <c r="B61" s="45" t="s">
        <v>61</v>
      </c>
      <c r="C61" s="45" t="s">
        <v>247</v>
      </c>
      <c r="D61" s="45" t="s">
        <v>265</v>
      </c>
      <c r="E61" s="45" t="s">
        <v>308</v>
      </c>
      <c r="F61" s="45" t="s">
        <v>250</v>
      </c>
    </row>
    <row r="62" spans="1:6" x14ac:dyDescent="0.35">
      <c r="A62" s="45" t="s">
        <v>246</v>
      </c>
      <c r="B62" s="45" t="s">
        <v>61</v>
      </c>
      <c r="C62" s="45" t="s">
        <v>247</v>
      </c>
      <c r="D62" s="45" t="s">
        <v>269</v>
      </c>
      <c r="E62" s="45" t="s">
        <v>260</v>
      </c>
      <c r="F62" s="45" t="s">
        <v>250</v>
      </c>
    </row>
    <row r="63" spans="1:6" x14ac:dyDescent="0.35">
      <c r="A63" s="45" t="s">
        <v>246</v>
      </c>
      <c r="B63" s="45" t="s">
        <v>61</v>
      </c>
      <c r="C63" s="45" t="s">
        <v>247</v>
      </c>
      <c r="D63" s="45" t="s">
        <v>271</v>
      </c>
      <c r="E63" s="45" t="s">
        <v>309</v>
      </c>
      <c r="F63" s="45" t="s">
        <v>250</v>
      </c>
    </row>
    <row r="64" spans="1:6" x14ac:dyDescent="0.35">
      <c r="A64" s="45" t="s">
        <v>246</v>
      </c>
      <c r="B64" s="45" t="s">
        <v>61</v>
      </c>
      <c r="C64" s="45" t="s">
        <v>247</v>
      </c>
      <c r="D64" s="45" t="s">
        <v>310</v>
      </c>
      <c r="E64" s="45" t="s">
        <v>272</v>
      </c>
      <c r="F64" s="45" t="s">
        <v>250</v>
      </c>
    </row>
    <row r="65" spans="1:6" x14ac:dyDescent="0.35">
      <c r="A65" s="45" t="s">
        <v>246</v>
      </c>
      <c r="B65" s="45" t="s">
        <v>63</v>
      </c>
      <c r="C65" s="45" t="s">
        <v>247</v>
      </c>
      <c r="D65" s="45" t="s">
        <v>248</v>
      </c>
      <c r="E65" s="45" t="s">
        <v>304</v>
      </c>
      <c r="F65" s="45" t="s">
        <v>250</v>
      </c>
    </row>
    <row r="66" spans="1:6" x14ac:dyDescent="0.35">
      <c r="A66" s="45" t="s">
        <v>246</v>
      </c>
      <c r="B66" s="45" t="s">
        <v>63</v>
      </c>
      <c r="C66" s="45" t="s">
        <v>247</v>
      </c>
      <c r="D66" s="45" t="s">
        <v>251</v>
      </c>
      <c r="E66" s="45" t="s">
        <v>311</v>
      </c>
      <c r="F66" s="45" t="s">
        <v>250</v>
      </c>
    </row>
    <row r="67" spans="1:6" x14ac:dyDescent="0.35">
      <c r="A67" s="45" t="s">
        <v>246</v>
      </c>
      <c r="B67" s="45" t="s">
        <v>63</v>
      </c>
      <c r="C67" s="45" t="s">
        <v>247</v>
      </c>
      <c r="D67" s="45" t="s">
        <v>253</v>
      </c>
      <c r="E67" s="45" t="s">
        <v>312</v>
      </c>
      <c r="F67" s="45" t="s">
        <v>250</v>
      </c>
    </row>
    <row r="68" spans="1:6" x14ac:dyDescent="0.35">
      <c r="A68" s="45" t="s">
        <v>246</v>
      </c>
      <c r="B68" s="45" t="s">
        <v>63</v>
      </c>
      <c r="C68" s="45" t="s">
        <v>247</v>
      </c>
      <c r="D68" s="45" t="s">
        <v>257</v>
      </c>
      <c r="E68" s="45" t="s">
        <v>297</v>
      </c>
      <c r="F68" s="45" t="s">
        <v>250</v>
      </c>
    </row>
    <row r="69" spans="1:6" x14ac:dyDescent="0.35">
      <c r="A69" s="45" t="s">
        <v>246</v>
      </c>
      <c r="B69" s="45" t="s">
        <v>63</v>
      </c>
      <c r="C69" s="45" t="s">
        <v>247</v>
      </c>
      <c r="D69" s="45" t="s">
        <v>259</v>
      </c>
      <c r="E69" s="45" t="s">
        <v>313</v>
      </c>
      <c r="F69" s="45" t="s">
        <v>250</v>
      </c>
    </row>
    <row r="70" spans="1:6" x14ac:dyDescent="0.35">
      <c r="A70" s="45" t="s">
        <v>246</v>
      </c>
      <c r="B70" s="45" t="s">
        <v>63</v>
      </c>
      <c r="C70" s="45" t="s">
        <v>247</v>
      </c>
      <c r="D70" s="45" t="s">
        <v>263</v>
      </c>
      <c r="E70" s="45" t="s">
        <v>283</v>
      </c>
      <c r="F70" s="45" t="s">
        <v>250</v>
      </c>
    </row>
    <row r="71" spans="1:6" x14ac:dyDescent="0.35">
      <c r="A71" s="45" t="s">
        <v>246</v>
      </c>
      <c r="B71" s="45" t="s">
        <v>63</v>
      </c>
      <c r="C71" s="45" t="s">
        <v>247</v>
      </c>
      <c r="D71" s="45" t="s">
        <v>265</v>
      </c>
      <c r="E71" s="45" t="s">
        <v>273</v>
      </c>
      <c r="F71" s="45" t="s">
        <v>250</v>
      </c>
    </row>
    <row r="72" spans="1:6" x14ac:dyDescent="0.35">
      <c r="A72" s="45" t="s">
        <v>246</v>
      </c>
      <c r="B72" s="45" t="s">
        <v>63</v>
      </c>
      <c r="C72" s="45" t="s">
        <v>247</v>
      </c>
      <c r="D72" s="45" t="s">
        <v>267</v>
      </c>
      <c r="E72" s="45" t="s">
        <v>256</v>
      </c>
      <c r="F72" s="45" t="s">
        <v>250</v>
      </c>
    </row>
    <row r="73" spans="1:6" x14ac:dyDescent="0.35">
      <c r="A73" s="45" t="s">
        <v>246</v>
      </c>
      <c r="B73" s="45" t="s">
        <v>63</v>
      </c>
      <c r="C73" s="45" t="s">
        <v>247</v>
      </c>
      <c r="D73" s="45" t="s">
        <v>269</v>
      </c>
      <c r="E73" s="45" t="s">
        <v>314</v>
      </c>
      <c r="F73" s="45" t="s">
        <v>250</v>
      </c>
    </row>
    <row r="74" spans="1:6" x14ac:dyDescent="0.35">
      <c r="A74" s="45" t="s">
        <v>246</v>
      </c>
      <c r="B74" s="45" t="s">
        <v>63</v>
      </c>
      <c r="C74" s="45" t="s">
        <v>247</v>
      </c>
      <c r="D74" s="45" t="s">
        <v>275</v>
      </c>
      <c r="E74" s="45" t="s">
        <v>315</v>
      </c>
      <c r="F74" s="45" t="s">
        <v>250</v>
      </c>
    </row>
    <row r="75" spans="1:6" x14ac:dyDescent="0.35">
      <c r="A75" s="45" t="s">
        <v>246</v>
      </c>
      <c r="B75" s="45" t="s">
        <v>63</v>
      </c>
      <c r="C75" s="45" t="s">
        <v>247</v>
      </c>
      <c r="D75" s="45" t="s">
        <v>310</v>
      </c>
      <c r="E75" s="45" t="s">
        <v>272</v>
      </c>
      <c r="F75" s="45" t="s">
        <v>250</v>
      </c>
    </row>
    <row r="76" spans="1:6" x14ac:dyDescent="0.35">
      <c r="A76" s="45" t="s">
        <v>246</v>
      </c>
      <c r="B76" s="45" t="s">
        <v>67</v>
      </c>
      <c r="C76" s="45" t="s">
        <v>247</v>
      </c>
      <c r="D76" s="45" t="s">
        <v>271</v>
      </c>
      <c r="E76" s="45" t="s">
        <v>316</v>
      </c>
      <c r="F76" s="45" t="s">
        <v>250</v>
      </c>
    </row>
    <row r="77" spans="1:6" x14ac:dyDescent="0.35">
      <c r="A77" s="45" t="s">
        <v>246</v>
      </c>
      <c r="B77" s="45" t="s">
        <v>71</v>
      </c>
      <c r="C77" s="45" t="s">
        <v>247</v>
      </c>
      <c r="D77" s="45" t="s">
        <v>248</v>
      </c>
      <c r="E77" s="45" t="s">
        <v>317</v>
      </c>
      <c r="F77" s="45" t="s">
        <v>250</v>
      </c>
    </row>
    <row r="78" spans="1:6" x14ac:dyDescent="0.35">
      <c r="A78" s="45" t="s">
        <v>246</v>
      </c>
      <c r="B78" s="45" t="s">
        <v>71</v>
      </c>
      <c r="C78" s="45" t="s">
        <v>247</v>
      </c>
      <c r="D78" s="45" t="s">
        <v>253</v>
      </c>
      <c r="E78" s="45" t="s">
        <v>318</v>
      </c>
      <c r="F78" s="45" t="s">
        <v>250</v>
      </c>
    </row>
    <row r="79" spans="1:6" x14ac:dyDescent="0.35">
      <c r="A79" s="45" t="s">
        <v>246</v>
      </c>
      <c r="B79" s="45" t="s">
        <v>71</v>
      </c>
      <c r="C79" s="45" t="s">
        <v>247</v>
      </c>
      <c r="D79" s="45" t="s">
        <v>255</v>
      </c>
      <c r="E79" s="45" t="s">
        <v>283</v>
      </c>
      <c r="F79" s="45" t="s">
        <v>250</v>
      </c>
    </row>
    <row r="80" spans="1:6" x14ac:dyDescent="0.35">
      <c r="A80" s="45" t="s">
        <v>246</v>
      </c>
      <c r="B80" s="45" t="s">
        <v>71</v>
      </c>
      <c r="C80" s="45" t="s">
        <v>247</v>
      </c>
      <c r="D80" s="45" t="s">
        <v>257</v>
      </c>
      <c r="E80" s="45" t="s">
        <v>273</v>
      </c>
      <c r="F80" s="45" t="s">
        <v>250</v>
      </c>
    </row>
    <row r="81" spans="1:6" x14ac:dyDescent="0.35">
      <c r="A81" s="45" t="s">
        <v>246</v>
      </c>
      <c r="B81" s="45" t="s">
        <v>71</v>
      </c>
      <c r="C81" s="45" t="s">
        <v>247</v>
      </c>
      <c r="D81" s="45" t="s">
        <v>261</v>
      </c>
      <c r="E81" s="45" t="s">
        <v>319</v>
      </c>
      <c r="F81" s="45" t="s">
        <v>250</v>
      </c>
    </row>
    <row r="82" spans="1:6" x14ac:dyDescent="0.35">
      <c r="A82" s="45" t="s">
        <v>246</v>
      </c>
      <c r="B82" s="45" t="s">
        <v>71</v>
      </c>
      <c r="C82" s="45" t="s">
        <v>247</v>
      </c>
      <c r="D82" s="45" t="s">
        <v>265</v>
      </c>
      <c r="E82" s="45" t="s">
        <v>320</v>
      </c>
      <c r="F82" s="45" t="s">
        <v>250</v>
      </c>
    </row>
    <row r="83" spans="1:6" x14ac:dyDescent="0.35">
      <c r="A83" s="45" t="s">
        <v>246</v>
      </c>
      <c r="B83" s="45" t="s">
        <v>71</v>
      </c>
      <c r="C83" s="45" t="s">
        <v>247</v>
      </c>
      <c r="D83" s="45" t="s">
        <v>269</v>
      </c>
      <c r="E83" s="45" t="s">
        <v>272</v>
      </c>
      <c r="F83" s="45" t="s">
        <v>250</v>
      </c>
    </row>
    <row r="84" spans="1:6" x14ac:dyDescent="0.35">
      <c r="A84" s="45" t="s">
        <v>246</v>
      </c>
      <c r="B84" s="45" t="s">
        <v>73</v>
      </c>
      <c r="C84" s="45" t="s">
        <v>247</v>
      </c>
      <c r="D84" s="45" t="s">
        <v>248</v>
      </c>
      <c r="E84" s="45" t="s">
        <v>288</v>
      </c>
      <c r="F84" s="45" t="s">
        <v>250</v>
      </c>
    </row>
    <row r="85" spans="1:6" x14ac:dyDescent="0.35">
      <c r="A85" s="45" t="s">
        <v>246</v>
      </c>
      <c r="B85" s="45" t="s">
        <v>73</v>
      </c>
      <c r="C85" s="45" t="s">
        <v>247</v>
      </c>
      <c r="D85" s="45" t="s">
        <v>253</v>
      </c>
      <c r="E85" s="45" t="s">
        <v>273</v>
      </c>
      <c r="F85" s="45" t="s">
        <v>250</v>
      </c>
    </row>
    <row r="86" spans="1:6" x14ac:dyDescent="0.35">
      <c r="A86" s="45" t="s">
        <v>246</v>
      </c>
      <c r="B86" s="45" t="s">
        <v>73</v>
      </c>
      <c r="C86" s="45" t="s">
        <v>247</v>
      </c>
      <c r="D86" s="45" t="s">
        <v>259</v>
      </c>
      <c r="E86" s="45" t="s">
        <v>274</v>
      </c>
      <c r="F86" s="45" t="s">
        <v>250</v>
      </c>
    </row>
    <row r="87" spans="1:6" x14ac:dyDescent="0.35">
      <c r="A87" s="45" t="s">
        <v>246</v>
      </c>
      <c r="B87" s="45" t="s">
        <v>73</v>
      </c>
      <c r="C87" s="45" t="s">
        <v>247</v>
      </c>
      <c r="D87" s="45" t="s">
        <v>263</v>
      </c>
      <c r="E87" s="45" t="s">
        <v>321</v>
      </c>
      <c r="F87" s="45" t="s">
        <v>250</v>
      </c>
    </row>
    <row r="88" spans="1:6" x14ac:dyDescent="0.35">
      <c r="A88" s="45" t="s">
        <v>246</v>
      </c>
      <c r="B88" s="45" t="s">
        <v>73</v>
      </c>
      <c r="C88" s="45" t="s">
        <v>247</v>
      </c>
      <c r="D88" s="45" t="s">
        <v>265</v>
      </c>
      <c r="E88" s="45" t="s">
        <v>319</v>
      </c>
      <c r="F88" s="45" t="s">
        <v>250</v>
      </c>
    </row>
    <row r="89" spans="1:6" x14ac:dyDescent="0.35">
      <c r="A89" s="45" t="s">
        <v>246</v>
      </c>
      <c r="B89" s="45" t="s">
        <v>73</v>
      </c>
      <c r="C89" s="45" t="s">
        <v>247</v>
      </c>
      <c r="D89" s="45" t="s">
        <v>267</v>
      </c>
      <c r="E89" s="45" t="s">
        <v>322</v>
      </c>
      <c r="F89" s="45" t="s">
        <v>250</v>
      </c>
    </row>
    <row r="90" spans="1:6" x14ac:dyDescent="0.35">
      <c r="A90" s="45" t="s">
        <v>246</v>
      </c>
      <c r="B90" s="45" t="s">
        <v>73</v>
      </c>
      <c r="C90" s="45" t="s">
        <v>247</v>
      </c>
      <c r="D90" s="45" t="s">
        <v>271</v>
      </c>
      <c r="E90" s="45" t="s">
        <v>268</v>
      </c>
      <c r="F90" s="45" t="s">
        <v>250</v>
      </c>
    </row>
    <row r="91" spans="1:6" x14ac:dyDescent="0.35">
      <c r="A91" s="45" t="s">
        <v>246</v>
      </c>
      <c r="B91" s="45" t="s">
        <v>73</v>
      </c>
      <c r="C91" s="45" t="s">
        <v>247</v>
      </c>
      <c r="D91" s="45" t="s">
        <v>310</v>
      </c>
      <c r="E91" s="45" t="s">
        <v>272</v>
      </c>
      <c r="F91" s="45" t="s">
        <v>250</v>
      </c>
    </row>
    <row r="92" spans="1:6" x14ac:dyDescent="0.35">
      <c r="A92" s="45" t="s">
        <v>246</v>
      </c>
      <c r="B92" s="45" t="s">
        <v>79</v>
      </c>
      <c r="C92" s="45" t="s">
        <v>247</v>
      </c>
      <c r="D92" s="45" t="s">
        <v>248</v>
      </c>
      <c r="E92" s="45" t="s">
        <v>323</v>
      </c>
      <c r="F92" s="45" t="s">
        <v>250</v>
      </c>
    </row>
    <row r="93" spans="1:6" x14ac:dyDescent="0.35">
      <c r="A93" s="45" t="s">
        <v>246</v>
      </c>
      <c r="B93" s="45" t="s">
        <v>79</v>
      </c>
      <c r="C93" s="45" t="s">
        <v>247</v>
      </c>
      <c r="D93" s="45" t="s">
        <v>251</v>
      </c>
      <c r="E93" s="45" t="s">
        <v>324</v>
      </c>
      <c r="F93" s="45" t="s">
        <v>250</v>
      </c>
    </row>
    <row r="94" spans="1:6" x14ac:dyDescent="0.35">
      <c r="A94" s="45" t="s">
        <v>246</v>
      </c>
      <c r="B94" s="45" t="s">
        <v>79</v>
      </c>
      <c r="C94" s="45" t="s">
        <v>247</v>
      </c>
      <c r="D94" s="45" t="s">
        <v>253</v>
      </c>
      <c r="E94" s="45" t="s">
        <v>325</v>
      </c>
      <c r="F94" s="45" t="s">
        <v>250</v>
      </c>
    </row>
    <row r="95" spans="1:6" x14ac:dyDescent="0.35">
      <c r="A95" s="45" t="s">
        <v>246</v>
      </c>
      <c r="B95" s="45" t="s">
        <v>79</v>
      </c>
      <c r="C95" s="45" t="s">
        <v>247</v>
      </c>
      <c r="D95" s="45" t="s">
        <v>257</v>
      </c>
      <c r="E95" s="45" t="s">
        <v>274</v>
      </c>
      <c r="F95" s="45" t="s">
        <v>250</v>
      </c>
    </row>
    <row r="96" spans="1:6" x14ac:dyDescent="0.35">
      <c r="A96" s="45" t="s">
        <v>246</v>
      </c>
      <c r="B96" s="45" t="s">
        <v>79</v>
      </c>
      <c r="C96" s="45" t="s">
        <v>247</v>
      </c>
      <c r="D96" s="45" t="s">
        <v>261</v>
      </c>
      <c r="E96" s="45" t="s">
        <v>326</v>
      </c>
      <c r="F96" s="45" t="s">
        <v>250</v>
      </c>
    </row>
    <row r="97" spans="1:6" x14ac:dyDescent="0.35">
      <c r="A97" s="45" t="s">
        <v>246</v>
      </c>
      <c r="B97" s="45" t="s">
        <v>79</v>
      </c>
      <c r="C97" s="45" t="s">
        <v>247</v>
      </c>
      <c r="D97" s="45" t="s">
        <v>263</v>
      </c>
      <c r="E97" s="45" t="s">
        <v>303</v>
      </c>
      <c r="F97" s="45" t="s">
        <v>250</v>
      </c>
    </row>
    <row r="98" spans="1:6" x14ac:dyDescent="0.35">
      <c r="A98" s="45" t="s">
        <v>246</v>
      </c>
      <c r="B98" s="45" t="s">
        <v>79</v>
      </c>
      <c r="C98" s="45" t="s">
        <v>247</v>
      </c>
      <c r="D98" s="45" t="s">
        <v>267</v>
      </c>
      <c r="E98" s="45" t="s">
        <v>272</v>
      </c>
      <c r="F98" s="45" t="s">
        <v>250</v>
      </c>
    </row>
    <row r="99" spans="1:6" x14ac:dyDescent="0.35">
      <c r="A99" s="45" t="s">
        <v>246</v>
      </c>
      <c r="B99" s="45" t="s">
        <v>81</v>
      </c>
      <c r="C99" s="45" t="s">
        <v>247</v>
      </c>
      <c r="D99" s="45" t="s">
        <v>248</v>
      </c>
      <c r="E99" s="45" t="s">
        <v>327</v>
      </c>
      <c r="F99" s="45" t="s">
        <v>250</v>
      </c>
    </row>
    <row r="100" spans="1:6" x14ac:dyDescent="0.35">
      <c r="A100" s="45" t="s">
        <v>246</v>
      </c>
      <c r="B100" s="45" t="s">
        <v>81</v>
      </c>
      <c r="C100" s="45" t="s">
        <v>247</v>
      </c>
      <c r="D100" s="45" t="s">
        <v>251</v>
      </c>
      <c r="E100" s="45" t="s">
        <v>288</v>
      </c>
      <c r="F100" s="45" t="s">
        <v>250</v>
      </c>
    </row>
    <row r="101" spans="1:6" x14ac:dyDescent="0.35">
      <c r="A101" s="45" t="s">
        <v>246</v>
      </c>
      <c r="B101" s="45" t="s">
        <v>81</v>
      </c>
      <c r="C101" s="45" t="s">
        <v>247</v>
      </c>
      <c r="D101" s="45" t="s">
        <v>253</v>
      </c>
      <c r="E101" s="45" t="s">
        <v>278</v>
      </c>
      <c r="F101" s="45" t="s">
        <v>250</v>
      </c>
    </row>
    <row r="102" spans="1:6" x14ac:dyDescent="0.35">
      <c r="A102" s="45" t="s">
        <v>246</v>
      </c>
      <c r="B102" s="45" t="s">
        <v>81</v>
      </c>
      <c r="C102" s="45" t="s">
        <v>247</v>
      </c>
      <c r="D102" s="45" t="s">
        <v>255</v>
      </c>
      <c r="E102" s="45" t="s">
        <v>283</v>
      </c>
      <c r="F102" s="45" t="s">
        <v>250</v>
      </c>
    </row>
    <row r="103" spans="1:6" x14ac:dyDescent="0.35">
      <c r="A103" s="45" t="s">
        <v>246</v>
      </c>
      <c r="B103" s="45" t="s">
        <v>81</v>
      </c>
      <c r="C103" s="45" t="s">
        <v>247</v>
      </c>
      <c r="D103" s="45" t="s">
        <v>257</v>
      </c>
      <c r="E103" s="45" t="s">
        <v>328</v>
      </c>
      <c r="F103" s="45" t="s">
        <v>250</v>
      </c>
    </row>
    <row r="104" spans="1:6" x14ac:dyDescent="0.35">
      <c r="A104" s="45" t="s">
        <v>246</v>
      </c>
      <c r="B104" s="45" t="s">
        <v>81</v>
      </c>
      <c r="C104" s="45" t="s">
        <v>247</v>
      </c>
      <c r="D104" s="45" t="s">
        <v>259</v>
      </c>
      <c r="E104" s="45" t="s">
        <v>273</v>
      </c>
      <c r="F104" s="45" t="s">
        <v>250</v>
      </c>
    </row>
    <row r="105" spans="1:6" x14ac:dyDescent="0.35">
      <c r="A105" s="45" t="s">
        <v>246</v>
      </c>
      <c r="B105" s="45" t="s">
        <v>81</v>
      </c>
      <c r="C105" s="45" t="s">
        <v>247</v>
      </c>
      <c r="D105" s="45" t="s">
        <v>261</v>
      </c>
      <c r="E105" s="45" t="s">
        <v>329</v>
      </c>
      <c r="F105" s="45" t="s">
        <v>250</v>
      </c>
    </row>
    <row r="106" spans="1:6" x14ac:dyDescent="0.35">
      <c r="A106" s="45" t="s">
        <v>246</v>
      </c>
      <c r="B106" s="45" t="s">
        <v>81</v>
      </c>
      <c r="C106" s="45" t="s">
        <v>247</v>
      </c>
      <c r="D106" s="45" t="s">
        <v>263</v>
      </c>
      <c r="E106" s="45" t="s">
        <v>330</v>
      </c>
      <c r="F106" s="45" t="s">
        <v>250</v>
      </c>
    </row>
    <row r="107" spans="1:6" x14ac:dyDescent="0.35">
      <c r="A107" s="45" t="s">
        <v>246</v>
      </c>
      <c r="B107" s="45" t="s">
        <v>81</v>
      </c>
      <c r="C107" s="45" t="s">
        <v>247</v>
      </c>
      <c r="D107" s="45" t="s">
        <v>265</v>
      </c>
      <c r="E107" s="45" t="s">
        <v>331</v>
      </c>
      <c r="F107" s="45" t="s">
        <v>250</v>
      </c>
    </row>
    <row r="108" spans="1:6" x14ac:dyDescent="0.35">
      <c r="A108" s="45" t="s">
        <v>246</v>
      </c>
      <c r="B108" s="45" t="s">
        <v>81</v>
      </c>
      <c r="C108" s="45" t="s">
        <v>247</v>
      </c>
      <c r="D108" s="45" t="s">
        <v>267</v>
      </c>
      <c r="E108" s="45" t="s">
        <v>332</v>
      </c>
      <c r="F108" s="45" t="s">
        <v>250</v>
      </c>
    </row>
    <row r="109" spans="1:6" x14ac:dyDescent="0.35">
      <c r="A109" s="45" t="s">
        <v>246</v>
      </c>
      <c r="B109" s="45" t="s">
        <v>81</v>
      </c>
      <c r="C109" s="45" t="s">
        <v>247</v>
      </c>
      <c r="D109" s="45" t="s">
        <v>269</v>
      </c>
      <c r="E109" s="45" t="s">
        <v>333</v>
      </c>
      <c r="F109" s="45" t="s">
        <v>250</v>
      </c>
    </row>
    <row r="110" spans="1:6" x14ac:dyDescent="0.35">
      <c r="A110" s="45" t="s">
        <v>246</v>
      </c>
      <c r="B110" s="45" t="s">
        <v>81</v>
      </c>
      <c r="C110" s="45" t="s">
        <v>247</v>
      </c>
      <c r="D110" s="45" t="s">
        <v>271</v>
      </c>
      <c r="E110" s="45" t="s">
        <v>334</v>
      </c>
      <c r="F110" s="45" t="s">
        <v>250</v>
      </c>
    </row>
    <row r="111" spans="1:6" x14ac:dyDescent="0.35">
      <c r="A111" s="45" t="s">
        <v>246</v>
      </c>
      <c r="B111" s="45" t="s">
        <v>81</v>
      </c>
      <c r="C111" s="45" t="s">
        <v>247</v>
      </c>
      <c r="D111" s="45" t="s">
        <v>275</v>
      </c>
      <c r="E111" s="45" t="s">
        <v>272</v>
      </c>
      <c r="F111" s="45" t="s">
        <v>250</v>
      </c>
    </row>
    <row r="112" spans="1:6" x14ac:dyDescent="0.35">
      <c r="A112" s="45" t="s">
        <v>246</v>
      </c>
      <c r="B112" s="45" t="s">
        <v>81</v>
      </c>
      <c r="C112" s="45" t="s">
        <v>247</v>
      </c>
      <c r="D112" s="45" t="s">
        <v>310</v>
      </c>
      <c r="E112" s="45" t="s">
        <v>295</v>
      </c>
      <c r="F112" s="45" t="s">
        <v>250</v>
      </c>
    </row>
    <row r="113" spans="1:6" x14ac:dyDescent="0.35">
      <c r="A113" s="45" t="s">
        <v>246</v>
      </c>
      <c r="B113" s="45" t="s">
        <v>83</v>
      </c>
      <c r="C113" s="45" t="s">
        <v>247</v>
      </c>
      <c r="D113" s="45" t="s">
        <v>248</v>
      </c>
      <c r="E113" s="45" t="s">
        <v>304</v>
      </c>
      <c r="F113" s="45" t="s">
        <v>250</v>
      </c>
    </row>
    <row r="114" spans="1:6" x14ac:dyDescent="0.35">
      <c r="A114" s="45" t="s">
        <v>246</v>
      </c>
      <c r="B114" s="45" t="s">
        <v>83</v>
      </c>
      <c r="C114" s="45" t="s">
        <v>247</v>
      </c>
      <c r="D114" s="45" t="s">
        <v>251</v>
      </c>
      <c r="E114" s="45" t="s">
        <v>278</v>
      </c>
      <c r="F114" s="45" t="s">
        <v>250</v>
      </c>
    </row>
    <row r="115" spans="1:6" x14ac:dyDescent="0.35">
      <c r="A115" s="45" t="s">
        <v>246</v>
      </c>
      <c r="B115" s="45" t="s">
        <v>83</v>
      </c>
      <c r="C115" s="45" t="s">
        <v>247</v>
      </c>
      <c r="D115" s="45" t="s">
        <v>253</v>
      </c>
      <c r="E115" s="45" t="s">
        <v>297</v>
      </c>
      <c r="F115" s="45" t="s">
        <v>250</v>
      </c>
    </row>
    <row r="116" spans="1:6" x14ac:dyDescent="0.35">
      <c r="A116" s="45" t="s">
        <v>246</v>
      </c>
      <c r="B116" s="45" t="s">
        <v>83</v>
      </c>
      <c r="C116" s="45" t="s">
        <v>247</v>
      </c>
      <c r="D116" s="45" t="s">
        <v>255</v>
      </c>
      <c r="E116" s="45" t="s">
        <v>335</v>
      </c>
      <c r="F116" s="45" t="s">
        <v>250</v>
      </c>
    </row>
    <row r="117" spans="1:6" x14ac:dyDescent="0.35">
      <c r="A117" s="45" t="s">
        <v>246</v>
      </c>
      <c r="B117" s="45" t="s">
        <v>83</v>
      </c>
      <c r="C117" s="45" t="s">
        <v>247</v>
      </c>
      <c r="D117" s="45" t="s">
        <v>257</v>
      </c>
      <c r="E117" s="45" t="s">
        <v>273</v>
      </c>
      <c r="F117" s="45" t="s">
        <v>250</v>
      </c>
    </row>
    <row r="118" spans="1:6" x14ac:dyDescent="0.35">
      <c r="A118" s="45" t="s">
        <v>246</v>
      </c>
      <c r="B118" s="45" t="s">
        <v>83</v>
      </c>
      <c r="C118" s="45" t="s">
        <v>247</v>
      </c>
      <c r="D118" s="45" t="s">
        <v>259</v>
      </c>
      <c r="E118" s="45" t="s">
        <v>299</v>
      </c>
      <c r="F118" s="45" t="s">
        <v>250</v>
      </c>
    </row>
    <row r="119" spans="1:6" x14ac:dyDescent="0.35">
      <c r="A119" s="45" t="s">
        <v>246</v>
      </c>
      <c r="B119" s="45" t="s">
        <v>83</v>
      </c>
      <c r="C119" s="45" t="s">
        <v>247</v>
      </c>
      <c r="D119" s="45" t="s">
        <v>261</v>
      </c>
      <c r="E119" s="45" t="s">
        <v>336</v>
      </c>
      <c r="F119" s="45" t="s">
        <v>250</v>
      </c>
    </row>
    <row r="120" spans="1:6" x14ac:dyDescent="0.35">
      <c r="A120" s="45" t="s">
        <v>246</v>
      </c>
      <c r="B120" s="45" t="s">
        <v>83</v>
      </c>
      <c r="C120" s="45" t="s">
        <v>247</v>
      </c>
      <c r="D120" s="45" t="s">
        <v>263</v>
      </c>
      <c r="E120" s="45" t="s">
        <v>286</v>
      </c>
      <c r="F120" s="45" t="s">
        <v>250</v>
      </c>
    </row>
    <row r="121" spans="1:6" x14ac:dyDescent="0.35">
      <c r="A121" s="45" t="s">
        <v>246</v>
      </c>
      <c r="B121" s="45" t="s">
        <v>83</v>
      </c>
      <c r="C121" s="45" t="s">
        <v>247</v>
      </c>
      <c r="D121" s="45" t="s">
        <v>265</v>
      </c>
      <c r="E121" s="45" t="s">
        <v>272</v>
      </c>
      <c r="F121" s="45" t="s">
        <v>250</v>
      </c>
    </row>
    <row r="122" spans="1:6" x14ac:dyDescent="0.35">
      <c r="A122" s="45" t="s">
        <v>246</v>
      </c>
      <c r="B122" s="45" t="s">
        <v>85</v>
      </c>
      <c r="C122" s="45" t="s">
        <v>247</v>
      </c>
      <c r="D122" s="45" t="s">
        <v>248</v>
      </c>
      <c r="E122" s="45" t="s">
        <v>337</v>
      </c>
      <c r="F122" s="45" t="s">
        <v>250</v>
      </c>
    </row>
    <row r="123" spans="1:6" x14ac:dyDescent="0.35">
      <c r="A123" s="45" t="s">
        <v>246</v>
      </c>
      <c r="B123" s="45" t="s">
        <v>85</v>
      </c>
      <c r="C123" s="45" t="s">
        <v>247</v>
      </c>
      <c r="D123" s="45" t="s">
        <v>251</v>
      </c>
      <c r="E123" s="45" t="s">
        <v>338</v>
      </c>
      <c r="F123" s="45" t="s">
        <v>250</v>
      </c>
    </row>
    <row r="124" spans="1:6" x14ac:dyDescent="0.35">
      <c r="A124" s="45" t="s">
        <v>246</v>
      </c>
      <c r="B124" s="45" t="s">
        <v>85</v>
      </c>
      <c r="C124" s="45" t="s">
        <v>247</v>
      </c>
      <c r="D124" s="45" t="s">
        <v>253</v>
      </c>
      <c r="E124" s="45" t="s">
        <v>339</v>
      </c>
      <c r="F124" s="45" t="s">
        <v>250</v>
      </c>
    </row>
    <row r="125" spans="1:6" x14ac:dyDescent="0.35">
      <c r="A125" s="45" t="s">
        <v>246</v>
      </c>
      <c r="B125" s="45" t="s">
        <v>85</v>
      </c>
      <c r="C125" s="45" t="s">
        <v>247</v>
      </c>
      <c r="D125" s="45" t="s">
        <v>255</v>
      </c>
      <c r="E125" s="45" t="s">
        <v>340</v>
      </c>
      <c r="F125" s="45" t="s">
        <v>250</v>
      </c>
    </row>
    <row r="126" spans="1:6" x14ac:dyDescent="0.35">
      <c r="A126" s="45" t="s">
        <v>246</v>
      </c>
      <c r="B126" s="45" t="s">
        <v>85</v>
      </c>
      <c r="C126" s="45" t="s">
        <v>247</v>
      </c>
      <c r="D126" s="45" t="s">
        <v>257</v>
      </c>
      <c r="E126" s="45" t="s">
        <v>290</v>
      </c>
      <c r="F126" s="45" t="s">
        <v>250</v>
      </c>
    </row>
    <row r="127" spans="1:6" x14ac:dyDescent="0.35">
      <c r="A127" s="45" t="s">
        <v>246</v>
      </c>
      <c r="B127" s="45" t="s">
        <v>85</v>
      </c>
      <c r="C127" s="45" t="s">
        <v>247</v>
      </c>
      <c r="D127" s="45" t="s">
        <v>259</v>
      </c>
      <c r="E127" s="45" t="s">
        <v>273</v>
      </c>
      <c r="F127" s="45" t="s">
        <v>250</v>
      </c>
    </row>
    <row r="128" spans="1:6" x14ac:dyDescent="0.35">
      <c r="A128" s="45" t="s">
        <v>246</v>
      </c>
      <c r="B128" s="45" t="s">
        <v>85</v>
      </c>
      <c r="C128" s="45" t="s">
        <v>247</v>
      </c>
      <c r="D128" s="45" t="s">
        <v>263</v>
      </c>
      <c r="E128" s="45" t="s">
        <v>341</v>
      </c>
      <c r="F128" s="45" t="s">
        <v>250</v>
      </c>
    </row>
    <row r="129" spans="1:6" x14ac:dyDescent="0.35">
      <c r="A129" s="45" t="s">
        <v>246</v>
      </c>
      <c r="B129" s="45" t="s">
        <v>85</v>
      </c>
      <c r="C129" s="45" t="s">
        <v>247</v>
      </c>
      <c r="D129" s="45" t="s">
        <v>265</v>
      </c>
      <c r="E129" s="45" t="s">
        <v>294</v>
      </c>
      <c r="F129" s="45" t="s">
        <v>250</v>
      </c>
    </row>
    <row r="130" spans="1:6" x14ac:dyDescent="0.35">
      <c r="A130" s="45" t="s">
        <v>246</v>
      </c>
      <c r="B130" s="45" t="s">
        <v>85</v>
      </c>
      <c r="C130" s="45" t="s">
        <v>247</v>
      </c>
      <c r="D130" s="45" t="s">
        <v>267</v>
      </c>
      <c r="E130" s="45" t="s">
        <v>342</v>
      </c>
      <c r="F130" s="45" t="s">
        <v>250</v>
      </c>
    </row>
    <row r="131" spans="1:6" x14ac:dyDescent="0.35">
      <c r="A131" s="45" t="s">
        <v>246</v>
      </c>
      <c r="B131" s="45" t="s">
        <v>85</v>
      </c>
      <c r="C131" s="45" t="s">
        <v>247</v>
      </c>
      <c r="D131" s="45" t="s">
        <v>269</v>
      </c>
      <c r="E131" s="45" t="s">
        <v>343</v>
      </c>
      <c r="F131" s="45" t="s">
        <v>250</v>
      </c>
    </row>
    <row r="132" spans="1:6" x14ac:dyDescent="0.35">
      <c r="A132" s="45" t="s">
        <v>246</v>
      </c>
      <c r="B132" s="45" t="s">
        <v>85</v>
      </c>
      <c r="C132" s="45" t="s">
        <v>247</v>
      </c>
      <c r="D132" s="45" t="s">
        <v>271</v>
      </c>
      <c r="E132" s="45" t="s">
        <v>344</v>
      </c>
      <c r="F132" s="45" t="s">
        <v>250</v>
      </c>
    </row>
    <row r="133" spans="1:6" x14ac:dyDescent="0.35">
      <c r="A133" s="45" t="s">
        <v>246</v>
      </c>
      <c r="B133" s="45" t="s">
        <v>85</v>
      </c>
      <c r="C133" s="45" t="s">
        <v>247</v>
      </c>
      <c r="D133" s="45" t="s">
        <v>275</v>
      </c>
      <c r="E133" s="45" t="s">
        <v>345</v>
      </c>
      <c r="F133" s="45" t="s">
        <v>250</v>
      </c>
    </row>
    <row r="134" spans="1:6" x14ac:dyDescent="0.35">
      <c r="A134" s="45" t="s">
        <v>246</v>
      </c>
      <c r="B134" s="45" t="s">
        <v>87</v>
      </c>
      <c r="C134" s="45" t="s">
        <v>247</v>
      </c>
      <c r="D134" s="45" t="s">
        <v>248</v>
      </c>
      <c r="E134" s="45" t="s">
        <v>288</v>
      </c>
      <c r="F134" s="45" t="s">
        <v>250</v>
      </c>
    </row>
    <row r="135" spans="1:6" x14ac:dyDescent="0.35">
      <c r="A135" s="45" t="s">
        <v>246</v>
      </c>
      <c r="B135" s="45" t="s">
        <v>87</v>
      </c>
      <c r="C135" s="45" t="s">
        <v>247</v>
      </c>
      <c r="D135" s="45" t="s">
        <v>251</v>
      </c>
      <c r="E135" s="45" t="s">
        <v>346</v>
      </c>
      <c r="F135" s="45" t="s">
        <v>250</v>
      </c>
    </row>
    <row r="136" spans="1:6" x14ac:dyDescent="0.35">
      <c r="A136" s="45" t="s">
        <v>246</v>
      </c>
      <c r="B136" s="45" t="s">
        <v>87</v>
      </c>
      <c r="C136" s="45" t="s">
        <v>247</v>
      </c>
      <c r="D136" s="45" t="s">
        <v>253</v>
      </c>
      <c r="E136" s="45" t="s">
        <v>347</v>
      </c>
      <c r="F136" s="45" t="s">
        <v>250</v>
      </c>
    </row>
    <row r="137" spans="1:6" x14ac:dyDescent="0.35">
      <c r="A137" s="45" t="s">
        <v>246</v>
      </c>
      <c r="B137" s="45" t="s">
        <v>87</v>
      </c>
      <c r="C137" s="45" t="s">
        <v>247</v>
      </c>
      <c r="D137" s="45" t="s">
        <v>255</v>
      </c>
      <c r="E137" s="45" t="s">
        <v>283</v>
      </c>
      <c r="F137" s="45" t="s">
        <v>250</v>
      </c>
    </row>
    <row r="138" spans="1:6" x14ac:dyDescent="0.35">
      <c r="A138" s="45" t="s">
        <v>246</v>
      </c>
      <c r="B138" s="45" t="s">
        <v>87</v>
      </c>
      <c r="C138" s="45" t="s">
        <v>247</v>
      </c>
      <c r="D138" s="45" t="s">
        <v>257</v>
      </c>
      <c r="E138" s="45" t="s">
        <v>308</v>
      </c>
      <c r="F138" s="45" t="s">
        <v>250</v>
      </c>
    </row>
    <row r="139" spans="1:6" x14ac:dyDescent="0.35">
      <c r="A139" s="45" t="s">
        <v>246</v>
      </c>
      <c r="B139" s="45" t="s">
        <v>87</v>
      </c>
      <c r="C139" s="45" t="s">
        <v>247</v>
      </c>
      <c r="D139" s="45" t="s">
        <v>259</v>
      </c>
      <c r="E139" s="45" t="s">
        <v>260</v>
      </c>
      <c r="F139" s="45" t="s">
        <v>250</v>
      </c>
    </row>
    <row r="140" spans="1:6" x14ac:dyDescent="0.35">
      <c r="A140" s="45" t="s">
        <v>246</v>
      </c>
      <c r="B140" s="45" t="s">
        <v>87</v>
      </c>
      <c r="C140" s="45" t="s">
        <v>247</v>
      </c>
      <c r="D140" s="45" t="s">
        <v>263</v>
      </c>
      <c r="E140" s="45" t="s">
        <v>348</v>
      </c>
      <c r="F140" s="45" t="s">
        <v>250</v>
      </c>
    </row>
    <row r="141" spans="1:6" x14ac:dyDescent="0.35">
      <c r="A141" s="45" t="s">
        <v>246</v>
      </c>
      <c r="B141" s="45" t="s">
        <v>87</v>
      </c>
      <c r="C141" s="45" t="s">
        <v>247</v>
      </c>
      <c r="D141" s="45" t="s">
        <v>265</v>
      </c>
      <c r="E141" s="45" t="s">
        <v>319</v>
      </c>
      <c r="F141" s="45" t="s">
        <v>250</v>
      </c>
    </row>
    <row r="142" spans="1:6" x14ac:dyDescent="0.35">
      <c r="A142" s="45" t="s">
        <v>246</v>
      </c>
      <c r="B142" s="45" t="s">
        <v>87</v>
      </c>
      <c r="C142" s="45" t="s">
        <v>247</v>
      </c>
      <c r="D142" s="45" t="s">
        <v>269</v>
      </c>
      <c r="E142" s="45" t="s">
        <v>268</v>
      </c>
      <c r="F142" s="45" t="s">
        <v>250</v>
      </c>
    </row>
    <row r="143" spans="1:6" x14ac:dyDescent="0.35">
      <c r="A143" s="45" t="s">
        <v>246</v>
      </c>
      <c r="B143" s="45" t="s">
        <v>87</v>
      </c>
      <c r="C143" s="45" t="s">
        <v>247</v>
      </c>
      <c r="D143" s="45" t="s">
        <v>271</v>
      </c>
      <c r="E143" s="45" t="s">
        <v>272</v>
      </c>
      <c r="F143" s="45" t="s">
        <v>250</v>
      </c>
    </row>
    <row r="144" spans="1:6" x14ac:dyDescent="0.35">
      <c r="A144" s="45" t="s">
        <v>246</v>
      </c>
      <c r="B144" s="45" t="s">
        <v>89</v>
      </c>
      <c r="C144" s="45" t="s">
        <v>247</v>
      </c>
      <c r="D144" s="45" t="s">
        <v>248</v>
      </c>
      <c r="E144" s="45" t="s">
        <v>349</v>
      </c>
      <c r="F144" s="45" t="s">
        <v>250</v>
      </c>
    </row>
    <row r="145" spans="1:6" x14ac:dyDescent="0.35">
      <c r="A145" s="45" t="s">
        <v>246</v>
      </c>
      <c r="B145" s="45" t="s">
        <v>89</v>
      </c>
      <c r="C145" s="45" t="s">
        <v>247</v>
      </c>
      <c r="D145" s="45" t="s">
        <v>251</v>
      </c>
      <c r="E145" s="45" t="s">
        <v>312</v>
      </c>
      <c r="F145" s="45" t="s">
        <v>250</v>
      </c>
    </row>
    <row r="146" spans="1:6" x14ac:dyDescent="0.35">
      <c r="A146" s="45" t="s">
        <v>246</v>
      </c>
      <c r="B146" s="45" t="s">
        <v>89</v>
      </c>
      <c r="C146" s="45" t="s">
        <v>247</v>
      </c>
      <c r="D146" s="45" t="s">
        <v>253</v>
      </c>
      <c r="E146" s="45" t="s">
        <v>350</v>
      </c>
      <c r="F146" s="45" t="s">
        <v>250</v>
      </c>
    </row>
    <row r="147" spans="1:6" x14ac:dyDescent="0.35">
      <c r="A147" s="45" t="s">
        <v>246</v>
      </c>
      <c r="B147" s="45" t="s">
        <v>89</v>
      </c>
      <c r="C147" s="45" t="s">
        <v>247</v>
      </c>
      <c r="D147" s="45" t="s">
        <v>257</v>
      </c>
      <c r="E147" s="45" t="s">
        <v>351</v>
      </c>
      <c r="F147" s="45" t="s">
        <v>250</v>
      </c>
    </row>
    <row r="148" spans="1:6" x14ac:dyDescent="0.35">
      <c r="A148" s="45" t="s">
        <v>246</v>
      </c>
      <c r="B148" s="45" t="s">
        <v>89</v>
      </c>
      <c r="C148" s="45" t="s">
        <v>247</v>
      </c>
      <c r="D148" s="45" t="s">
        <v>259</v>
      </c>
      <c r="E148" s="45" t="s">
        <v>352</v>
      </c>
      <c r="F148" s="45" t="s">
        <v>250</v>
      </c>
    </row>
    <row r="149" spans="1:6" x14ac:dyDescent="0.35">
      <c r="A149" s="45" t="s">
        <v>246</v>
      </c>
      <c r="B149" s="45" t="s">
        <v>89</v>
      </c>
      <c r="C149" s="45" t="s">
        <v>247</v>
      </c>
      <c r="D149" s="45" t="s">
        <v>261</v>
      </c>
      <c r="E149" s="45" t="s">
        <v>353</v>
      </c>
      <c r="F149" s="45" t="s">
        <v>250</v>
      </c>
    </row>
    <row r="150" spans="1:6" x14ac:dyDescent="0.35">
      <c r="A150" s="45" t="s">
        <v>246</v>
      </c>
      <c r="B150" s="45" t="s">
        <v>89</v>
      </c>
      <c r="C150" s="45" t="s">
        <v>247</v>
      </c>
      <c r="D150" s="45" t="s">
        <v>263</v>
      </c>
      <c r="E150" s="45" t="s">
        <v>273</v>
      </c>
      <c r="F150" s="45" t="s">
        <v>250</v>
      </c>
    </row>
    <row r="151" spans="1:6" x14ac:dyDescent="0.35">
      <c r="A151" s="45" t="s">
        <v>246</v>
      </c>
      <c r="B151" s="45" t="s">
        <v>89</v>
      </c>
      <c r="C151" s="45" t="s">
        <v>247</v>
      </c>
      <c r="D151" s="45" t="s">
        <v>265</v>
      </c>
      <c r="E151" s="45" t="s">
        <v>256</v>
      </c>
      <c r="F151" s="45" t="s">
        <v>250</v>
      </c>
    </row>
    <row r="152" spans="1:6" x14ac:dyDescent="0.35">
      <c r="A152" s="45" t="s">
        <v>246</v>
      </c>
      <c r="B152" s="45" t="s">
        <v>89</v>
      </c>
      <c r="C152" s="45" t="s">
        <v>247</v>
      </c>
      <c r="D152" s="45" t="s">
        <v>267</v>
      </c>
      <c r="E152" s="45" t="s">
        <v>274</v>
      </c>
      <c r="F152" s="45" t="s">
        <v>250</v>
      </c>
    </row>
    <row r="153" spans="1:6" x14ac:dyDescent="0.35">
      <c r="A153" s="45" t="s">
        <v>246</v>
      </c>
      <c r="B153" s="45" t="s">
        <v>89</v>
      </c>
      <c r="C153" s="45" t="s">
        <v>247</v>
      </c>
      <c r="D153" s="45" t="s">
        <v>269</v>
      </c>
      <c r="E153" s="45" t="s">
        <v>299</v>
      </c>
      <c r="F153" s="45" t="s">
        <v>250</v>
      </c>
    </row>
    <row r="154" spans="1:6" x14ac:dyDescent="0.35">
      <c r="A154" s="45" t="s">
        <v>246</v>
      </c>
      <c r="B154" s="45" t="s">
        <v>89</v>
      </c>
      <c r="C154" s="45" t="s">
        <v>247</v>
      </c>
      <c r="D154" s="45" t="s">
        <v>271</v>
      </c>
      <c r="E154" s="45" t="s">
        <v>354</v>
      </c>
      <c r="F154" s="45" t="s">
        <v>250</v>
      </c>
    </row>
    <row r="155" spans="1:6" x14ac:dyDescent="0.35">
      <c r="A155" s="45" t="s">
        <v>246</v>
      </c>
      <c r="B155" s="45" t="s">
        <v>91</v>
      </c>
      <c r="C155" s="45" t="s">
        <v>247</v>
      </c>
      <c r="D155" s="45" t="s">
        <v>248</v>
      </c>
      <c r="E155" s="45" t="s">
        <v>355</v>
      </c>
      <c r="F155" s="45" t="s">
        <v>250</v>
      </c>
    </row>
    <row r="156" spans="1:6" x14ac:dyDescent="0.35">
      <c r="A156" s="45" t="s">
        <v>246</v>
      </c>
      <c r="B156" s="45" t="s">
        <v>91</v>
      </c>
      <c r="C156" s="45" t="s">
        <v>247</v>
      </c>
      <c r="D156" s="45" t="s">
        <v>251</v>
      </c>
      <c r="E156" s="45" t="s">
        <v>356</v>
      </c>
      <c r="F156" s="45" t="s">
        <v>250</v>
      </c>
    </row>
    <row r="157" spans="1:6" x14ac:dyDescent="0.35">
      <c r="A157" s="45" t="s">
        <v>246</v>
      </c>
      <c r="B157" s="45" t="s">
        <v>91</v>
      </c>
      <c r="C157" s="45" t="s">
        <v>247</v>
      </c>
      <c r="D157" s="45" t="s">
        <v>253</v>
      </c>
      <c r="E157" s="45" t="s">
        <v>357</v>
      </c>
      <c r="F157" s="45" t="s">
        <v>298</v>
      </c>
    </row>
    <row r="158" spans="1:6" x14ac:dyDescent="0.35">
      <c r="A158" s="45" t="s">
        <v>246</v>
      </c>
      <c r="B158" s="45" t="s">
        <v>91</v>
      </c>
      <c r="C158" s="45" t="s">
        <v>247</v>
      </c>
      <c r="D158" s="45" t="s">
        <v>257</v>
      </c>
      <c r="E158" s="45" t="s">
        <v>338</v>
      </c>
      <c r="F158" s="45" t="s">
        <v>250</v>
      </c>
    </row>
    <row r="159" spans="1:6" x14ac:dyDescent="0.35">
      <c r="A159" s="45" t="s">
        <v>246</v>
      </c>
      <c r="B159" s="45" t="s">
        <v>91</v>
      </c>
      <c r="C159" s="45" t="s">
        <v>247</v>
      </c>
      <c r="D159" s="45" t="s">
        <v>259</v>
      </c>
      <c r="E159" s="45" t="s">
        <v>358</v>
      </c>
      <c r="F159" s="45" t="s">
        <v>250</v>
      </c>
    </row>
    <row r="160" spans="1:6" x14ac:dyDescent="0.35">
      <c r="A160" s="45" t="s">
        <v>246</v>
      </c>
      <c r="B160" s="45" t="s">
        <v>91</v>
      </c>
      <c r="C160" s="45" t="s">
        <v>247</v>
      </c>
      <c r="D160" s="45" t="s">
        <v>261</v>
      </c>
      <c r="E160" s="45" t="s">
        <v>283</v>
      </c>
      <c r="F160" s="45" t="s">
        <v>298</v>
      </c>
    </row>
    <row r="161" spans="1:6" x14ac:dyDescent="0.35">
      <c r="A161" s="45" t="s">
        <v>246</v>
      </c>
      <c r="B161" s="45" t="s">
        <v>91</v>
      </c>
      <c r="C161" s="45" t="s">
        <v>247</v>
      </c>
      <c r="D161" s="45" t="s">
        <v>263</v>
      </c>
      <c r="E161" s="45" t="s">
        <v>273</v>
      </c>
      <c r="F161" s="45" t="s">
        <v>250</v>
      </c>
    </row>
    <row r="162" spans="1:6" x14ac:dyDescent="0.35">
      <c r="A162" s="45" t="s">
        <v>246</v>
      </c>
      <c r="B162" s="45" t="s">
        <v>91</v>
      </c>
      <c r="C162" s="45" t="s">
        <v>247</v>
      </c>
      <c r="D162" s="45" t="s">
        <v>265</v>
      </c>
      <c r="E162" s="45" t="s">
        <v>256</v>
      </c>
      <c r="F162" s="45" t="s">
        <v>298</v>
      </c>
    </row>
    <row r="163" spans="1:6" x14ac:dyDescent="0.35">
      <c r="A163" s="45" t="s">
        <v>246</v>
      </c>
      <c r="B163" s="45" t="s">
        <v>91</v>
      </c>
      <c r="C163" s="45" t="s">
        <v>247</v>
      </c>
      <c r="D163" s="45" t="s">
        <v>267</v>
      </c>
      <c r="E163" s="45" t="s">
        <v>359</v>
      </c>
      <c r="F163" s="45" t="s">
        <v>250</v>
      </c>
    </row>
    <row r="164" spans="1:6" x14ac:dyDescent="0.35">
      <c r="A164" s="45" t="s">
        <v>246</v>
      </c>
      <c r="B164" s="45" t="s">
        <v>91</v>
      </c>
      <c r="C164" s="45" t="s">
        <v>247</v>
      </c>
      <c r="D164" s="45" t="s">
        <v>269</v>
      </c>
      <c r="E164" s="45" t="s">
        <v>360</v>
      </c>
      <c r="F164" s="45" t="s">
        <v>250</v>
      </c>
    </row>
    <row r="165" spans="1:6" x14ac:dyDescent="0.35">
      <c r="A165" s="45" t="s">
        <v>246</v>
      </c>
      <c r="B165" s="45" t="s">
        <v>91</v>
      </c>
      <c r="C165" s="45" t="s">
        <v>247</v>
      </c>
      <c r="D165" s="45" t="s">
        <v>271</v>
      </c>
      <c r="E165" s="45" t="s">
        <v>361</v>
      </c>
      <c r="F165" s="45" t="s">
        <v>298</v>
      </c>
    </row>
    <row r="166" spans="1:6" x14ac:dyDescent="0.35">
      <c r="A166" s="45" t="s">
        <v>246</v>
      </c>
      <c r="B166" s="45" t="s">
        <v>91</v>
      </c>
      <c r="C166" s="45" t="s">
        <v>247</v>
      </c>
      <c r="D166" s="45" t="s">
        <v>275</v>
      </c>
      <c r="E166" s="45" t="s">
        <v>362</v>
      </c>
      <c r="F166" s="45" t="s">
        <v>298</v>
      </c>
    </row>
    <row r="167" spans="1:6" x14ac:dyDescent="0.35">
      <c r="A167" s="45" t="s">
        <v>246</v>
      </c>
      <c r="B167" s="45" t="s">
        <v>91</v>
      </c>
      <c r="C167" s="45" t="s">
        <v>247</v>
      </c>
      <c r="D167" s="45" t="s">
        <v>275</v>
      </c>
      <c r="E167" s="45" t="s">
        <v>362</v>
      </c>
      <c r="F167" s="45" t="s">
        <v>250</v>
      </c>
    </row>
    <row r="168" spans="1:6" x14ac:dyDescent="0.35">
      <c r="A168" s="45" t="s">
        <v>246</v>
      </c>
      <c r="B168" s="45" t="s">
        <v>91</v>
      </c>
      <c r="C168" s="45" t="s">
        <v>247</v>
      </c>
      <c r="D168" s="45" t="s">
        <v>310</v>
      </c>
      <c r="E168" s="45" t="s">
        <v>268</v>
      </c>
      <c r="F168" s="45" t="s">
        <v>250</v>
      </c>
    </row>
    <row r="169" spans="1:6" x14ac:dyDescent="0.35">
      <c r="A169" s="45" t="s">
        <v>246</v>
      </c>
      <c r="B169" s="45" t="s">
        <v>91</v>
      </c>
      <c r="C169" s="45" t="s">
        <v>247</v>
      </c>
      <c r="D169" s="45" t="s">
        <v>363</v>
      </c>
      <c r="E169" s="45" t="s">
        <v>272</v>
      </c>
      <c r="F169" s="45" t="s">
        <v>250</v>
      </c>
    </row>
    <row r="170" spans="1:6" x14ac:dyDescent="0.35">
      <c r="A170" s="45" t="s">
        <v>246</v>
      </c>
      <c r="B170" s="45" t="s">
        <v>91</v>
      </c>
      <c r="C170" s="45" t="s">
        <v>247</v>
      </c>
      <c r="D170" s="45" t="s">
        <v>364</v>
      </c>
      <c r="E170" s="45" t="s">
        <v>295</v>
      </c>
      <c r="F170" s="45" t="s">
        <v>250</v>
      </c>
    </row>
    <row r="171" spans="1:6" x14ac:dyDescent="0.35">
      <c r="A171" s="45" t="s">
        <v>246</v>
      </c>
      <c r="B171" s="45" t="s">
        <v>93</v>
      </c>
      <c r="C171" s="45" t="s">
        <v>247</v>
      </c>
      <c r="D171" s="45" t="s">
        <v>248</v>
      </c>
      <c r="E171" s="45" t="s">
        <v>365</v>
      </c>
      <c r="F171" s="45" t="s">
        <v>250</v>
      </c>
    </row>
    <row r="172" spans="1:6" x14ac:dyDescent="0.35">
      <c r="A172" s="45" t="s">
        <v>246</v>
      </c>
      <c r="B172" s="45" t="s">
        <v>93</v>
      </c>
      <c r="C172" s="45" t="s">
        <v>247</v>
      </c>
      <c r="D172" s="45" t="s">
        <v>251</v>
      </c>
      <c r="E172" s="45" t="s">
        <v>366</v>
      </c>
      <c r="F172" s="45" t="s">
        <v>250</v>
      </c>
    </row>
    <row r="173" spans="1:6" x14ac:dyDescent="0.35">
      <c r="A173" s="45" t="s">
        <v>246</v>
      </c>
      <c r="B173" s="45" t="s">
        <v>93</v>
      </c>
      <c r="C173" s="45" t="s">
        <v>247</v>
      </c>
      <c r="D173" s="45" t="s">
        <v>253</v>
      </c>
      <c r="E173" s="45" t="s">
        <v>367</v>
      </c>
      <c r="F173" s="45" t="s">
        <v>250</v>
      </c>
    </row>
    <row r="174" spans="1:6" x14ac:dyDescent="0.35">
      <c r="A174" s="45" t="s">
        <v>246</v>
      </c>
      <c r="B174" s="45" t="s">
        <v>93</v>
      </c>
      <c r="C174" s="45" t="s">
        <v>247</v>
      </c>
      <c r="D174" s="45" t="s">
        <v>255</v>
      </c>
      <c r="E174" s="45" t="s">
        <v>283</v>
      </c>
      <c r="F174" s="45" t="s">
        <v>250</v>
      </c>
    </row>
    <row r="175" spans="1:6" x14ac:dyDescent="0.35">
      <c r="A175" s="45" t="s">
        <v>246</v>
      </c>
      <c r="B175" s="45" t="s">
        <v>93</v>
      </c>
      <c r="C175" s="45" t="s">
        <v>247</v>
      </c>
      <c r="D175" s="45" t="s">
        <v>257</v>
      </c>
      <c r="E175" s="45" t="s">
        <v>273</v>
      </c>
      <c r="F175" s="45" t="s">
        <v>250</v>
      </c>
    </row>
    <row r="176" spans="1:6" x14ac:dyDescent="0.35">
      <c r="A176" s="45" t="s">
        <v>246</v>
      </c>
      <c r="B176" s="45" t="s">
        <v>93</v>
      </c>
      <c r="C176" s="45" t="s">
        <v>247</v>
      </c>
      <c r="D176" s="45" t="s">
        <v>259</v>
      </c>
      <c r="E176" s="45" t="s">
        <v>368</v>
      </c>
      <c r="F176" s="45" t="s">
        <v>250</v>
      </c>
    </row>
    <row r="177" spans="1:6" x14ac:dyDescent="0.35">
      <c r="A177" s="45" t="s">
        <v>246</v>
      </c>
      <c r="B177" s="45" t="s">
        <v>93</v>
      </c>
      <c r="C177" s="45" t="s">
        <v>247</v>
      </c>
      <c r="D177" s="45" t="s">
        <v>261</v>
      </c>
      <c r="E177" s="45" t="s">
        <v>369</v>
      </c>
      <c r="F177" s="45" t="s">
        <v>250</v>
      </c>
    </row>
    <row r="178" spans="1:6" x14ac:dyDescent="0.35">
      <c r="A178" s="45" t="s">
        <v>246</v>
      </c>
      <c r="B178" s="45" t="s">
        <v>93</v>
      </c>
      <c r="C178" s="45" t="s">
        <v>247</v>
      </c>
      <c r="D178" s="45" t="s">
        <v>263</v>
      </c>
      <c r="E178" s="45" t="s">
        <v>370</v>
      </c>
      <c r="F178" s="45" t="s">
        <v>250</v>
      </c>
    </row>
    <row r="179" spans="1:6" x14ac:dyDescent="0.35">
      <c r="A179" s="45" t="s">
        <v>246</v>
      </c>
      <c r="B179" s="45" t="s">
        <v>93</v>
      </c>
      <c r="C179" s="45" t="s">
        <v>247</v>
      </c>
      <c r="D179" s="45" t="s">
        <v>265</v>
      </c>
      <c r="E179" s="45" t="s">
        <v>371</v>
      </c>
      <c r="F179" s="45" t="s">
        <v>250</v>
      </c>
    </row>
    <row r="180" spans="1:6" x14ac:dyDescent="0.35">
      <c r="A180" s="45" t="s">
        <v>246</v>
      </c>
      <c r="B180" s="45" t="s">
        <v>95</v>
      </c>
      <c r="C180" s="45" t="s">
        <v>247</v>
      </c>
      <c r="D180" s="45" t="s">
        <v>248</v>
      </c>
      <c r="E180" s="45" t="s">
        <v>340</v>
      </c>
      <c r="F180" s="45" t="s">
        <v>250</v>
      </c>
    </row>
    <row r="181" spans="1:6" x14ac:dyDescent="0.35">
      <c r="A181" s="45" t="s">
        <v>246</v>
      </c>
      <c r="B181" s="45" t="s">
        <v>97</v>
      </c>
      <c r="C181" s="45" t="s">
        <v>247</v>
      </c>
      <c r="D181" s="45" t="s">
        <v>248</v>
      </c>
      <c r="E181" s="45" t="s">
        <v>372</v>
      </c>
      <c r="F181" s="45" t="s">
        <v>250</v>
      </c>
    </row>
    <row r="182" spans="1:6" x14ac:dyDescent="0.35">
      <c r="A182" s="45" t="s">
        <v>246</v>
      </c>
      <c r="B182" s="45" t="s">
        <v>97</v>
      </c>
      <c r="C182" s="45" t="s">
        <v>247</v>
      </c>
      <c r="D182" s="45" t="s">
        <v>261</v>
      </c>
      <c r="E182" s="45" t="s">
        <v>294</v>
      </c>
      <c r="F182" s="45" t="s">
        <v>250</v>
      </c>
    </row>
    <row r="183" spans="1:6" x14ac:dyDescent="0.35">
      <c r="A183" s="45" t="s">
        <v>246</v>
      </c>
      <c r="B183" s="45" t="s">
        <v>97</v>
      </c>
      <c r="C183" s="45" t="s">
        <v>247</v>
      </c>
      <c r="D183" s="45" t="s">
        <v>265</v>
      </c>
      <c r="E183" s="45" t="s">
        <v>345</v>
      </c>
      <c r="F183" s="45" t="s">
        <v>250</v>
      </c>
    </row>
    <row r="184" spans="1:6" x14ac:dyDescent="0.35">
      <c r="A184" s="45" t="s">
        <v>246</v>
      </c>
      <c r="B184" s="45" t="s">
        <v>97</v>
      </c>
      <c r="C184" s="45" t="s">
        <v>247</v>
      </c>
      <c r="D184" s="45" t="s">
        <v>267</v>
      </c>
      <c r="E184" s="45" t="s">
        <v>303</v>
      </c>
      <c r="F184" s="45" t="s">
        <v>250</v>
      </c>
    </row>
    <row r="185" spans="1:6" x14ac:dyDescent="0.35">
      <c r="A185" s="45" t="s">
        <v>246</v>
      </c>
      <c r="B185" s="45" t="s">
        <v>97</v>
      </c>
      <c r="C185" s="45" t="s">
        <v>247</v>
      </c>
      <c r="D185" s="45" t="s">
        <v>269</v>
      </c>
      <c r="E185" s="45" t="s">
        <v>270</v>
      </c>
      <c r="F185" s="45" t="s">
        <v>250</v>
      </c>
    </row>
    <row r="186" spans="1:6" x14ac:dyDescent="0.35">
      <c r="A186" s="45" t="s">
        <v>246</v>
      </c>
      <c r="B186" s="45" t="s">
        <v>99</v>
      </c>
      <c r="C186" s="45" t="s">
        <v>247</v>
      </c>
      <c r="D186" s="45" t="s">
        <v>248</v>
      </c>
      <c r="E186" s="45" t="s">
        <v>373</v>
      </c>
      <c r="F186" s="45" t="s">
        <v>250</v>
      </c>
    </row>
    <row r="187" spans="1:6" x14ac:dyDescent="0.35">
      <c r="A187" s="45" t="s">
        <v>246</v>
      </c>
      <c r="B187" s="45" t="s">
        <v>99</v>
      </c>
      <c r="C187" s="45" t="s">
        <v>247</v>
      </c>
      <c r="D187" s="45" t="s">
        <v>251</v>
      </c>
      <c r="E187" s="45" t="s">
        <v>374</v>
      </c>
      <c r="F187" s="45" t="s">
        <v>250</v>
      </c>
    </row>
    <row r="188" spans="1:6" x14ac:dyDescent="0.35">
      <c r="A188" s="45" t="s">
        <v>246</v>
      </c>
      <c r="B188" s="45" t="s">
        <v>99</v>
      </c>
      <c r="C188" s="45" t="s">
        <v>247</v>
      </c>
      <c r="D188" s="45" t="s">
        <v>253</v>
      </c>
      <c r="E188" s="45" t="s">
        <v>375</v>
      </c>
      <c r="F188" s="45" t="s">
        <v>250</v>
      </c>
    </row>
    <row r="189" spans="1:6" x14ac:dyDescent="0.35">
      <c r="A189" s="45" t="s">
        <v>246</v>
      </c>
      <c r="B189" s="45" t="s">
        <v>99</v>
      </c>
      <c r="C189" s="45" t="s">
        <v>247</v>
      </c>
      <c r="D189" s="45" t="s">
        <v>255</v>
      </c>
      <c r="E189" s="45" t="s">
        <v>337</v>
      </c>
      <c r="F189" s="45" t="s">
        <v>250</v>
      </c>
    </row>
    <row r="190" spans="1:6" x14ac:dyDescent="0.35">
      <c r="A190" s="45" t="s">
        <v>246</v>
      </c>
      <c r="B190" s="45" t="s">
        <v>99</v>
      </c>
      <c r="C190" s="45" t="s">
        <v>247</v>
      </c>
      <c r="D190" s="45" t="s">
        <v>257</v>
      </c>
      <c r="E190" s="45" t="s">
        <v>339</v>
      </c>
      <c r="F190" s="45" t="s">
        <v>250</v>
      </c>
    </row>
    <row r="191" spans="1:6" x14ac:dyDescent="0.35">
      <c r="A191" s="45" t="s">
        <v>246</v>
      </c>
      <c r="B191" s="45" t="s">
        <v>99</v>
      </c>
      <c r="C191" s="45" t="s">
        <v>247</v>
      </c>
      <c r="D191" s="45" t="s">
        <v>259</v>
      </c>
      <c r="E191" s="45" t="s">
        <v>376</v>
      </c>
      <c r="F191" s="45" t="s">
        <v>250</v>
      </c>
    </row>
    <row r="192" spans="1:6" x14ac:dyDescent="0.35">
      <c r="A192" s="45" t="s">
        <v>246</v>
      </c>
      <c r="B192" s="45" t="s">
        <v>99</v>
      </c>
      <c r="C192" s="45" t="s">
        <v>247</v>
      </c>
      <c r="D192" s="45" t="s">
        <v>261</v>
      </c>
      <c r="E192" s="45" t="s">
        <v>377</v>
      </c>
      <c r="F192" s="45" t="s">
        <v>250</v>
      </c>
    </row>
    <row r="193" spans="1:6" x14ac:dyDescent="0.35">
      <c r="A193" s="45" t="s">
        <v>246</v>
      </c>
      <c r="B193" s="45" t="s">
        <v>99</v>
      </c>
      <c r="C193" s="45" t="s">
        <v>247</v>
      </c>
      <c r="D193" s="45" t="s">
        <v>263</v>
      </c>
      <c r="E193" s="45" t="s">
        <v>378</v>
      </c>
      <c r="F193" s="45" t="s">
        <v>250</v>
      </c>
    </row>
    <row r="194" spans="1:6" x14ac:dyDescent="0.35">
      <c r="A194" s="45" t="s">
        <v>246</v>
      </c>
      <c r="B194" s="45" t="s">
        <v>99</v>
      </c>
      <c r="C194" s="45" t="s">
        <v>247</v>
      </c>
      <c r="D194" s="45" t="s">
        <v>265</v>
      </c>
      <c r="E194" s="45" t="s">
        <v>370</v>
      </c>
      <c r="F194" s="45" t="s">
        <v>250</v>
      </c>
    </row>
    <row r="195" spans="1:6" x14ac:dyDescent="0.35">
      <c r="A195" s="45" t="s">
        <v>246</v>
      </c>
      <c r="B195" s="45" t="s">
        <v>99</v>
      </c>
      <c r="C195" s="45" t="s">
        <v>247</v>
      </c>
      <c r="D195" s="45" t="s">
        <v>267</v>
      </c>
      <c r="E195" s="45" t="s">
        <v>379</v>
      </c>
      <c r="F195" s="45" t="s">
        <v>250</v>
      </c>
    </row>
    <row r="196" spans="1:6" x14ac:dyDescent="0.35">
      <c r="A196" s="45" t="s">
        <v>246</v>
      </c>
      <c r="B196" s="45" t="s">
        <v>99</v>
      </c>
      <c r="C196" s="45" t="s">
        <v>247</v>
      </c>
      <c r="D196" s="45" t="s">
        <v>269</v>
      </c>
      <c r="E196" s="45" t="s">
        <v>380</v>
      </c>
      <c r="F196" s="45" t="s">
        <v>250</v>
      </c>
    </row>
    <row r="197" spans="1:6" x14ac:dyDescent="0.35">
      <c r="A197" s="45" t="s">
        <v>246</v>
      </c>
      <c r="B197" s="45" t="s">
        <v>99</v>
      </c>
      <c r="C197" s="45" t="s">
        <v>247</v>
      </c>
      <c r="D197" s="45" t="s">
        <v>271</v>
      </c>
      <c r="E197" s="45" t="s">
        <v>381</v>
      </c>
      <c r="F197" s="45" t="s">
        <v>250</v>
      </c>
    </row>
    <row r="198" spans="1:6" x14ac:dyDescent="0.35">
      <c r="A198" s="45" t="s">
        <v>246</v>
      </c>
      <c r="B198" s="45" t="s">
        <v>99</v>
      </c>
      <c r="C198" s="45" t="s">
        <v>247</v>
      </c>
      <c r="D198" s="45" t="s">
        <v>275</v>
      </c>
      <c r="E198" s="45" t="s">
        <v>382</v>
      </c>
      <c r="F198" s="45" t="s">
        <v>250</v>
      </c>
    </row>
    <row r="199" spans="1:6" x14ac:dyDescent="0.35">
      <c r="A199" s="45" t="s">
        <v>246</v>
      </c>
      <c r="B199" s="45" t="s">
        <v>101</v>
      </c>
      <c r="C199" s="45" t="s">
        <v>247</v>
      </c>
      <c r="D199" s="45" t="s">
        <v>248</v>
      </c>
      <c r="E199" s="45" t="s">
        <v>383</v>
      </c>
      <c r="F199" s="45" t="s">
        <v>250</v>
      </c>
    </row>
    <row r="200" spans="1:6" x14ac:dyDescent="0.35">
      <c r="A200" s="45" t="s">
        <v>246</v>
      </c>
      <c r="B200" s="45" t="s">
        <v>101</v>
      </c>
      <c r="C200" s="45" t="s">
        <v>247</v>
      </c>
      <c r="D200" s="45" t="s">
        <v>251</v>
      </c>
      <c r="E200" s="45" t="s">
        <v>384</v>
      </c>
      <c r="F200" s="45" t="s">
        <v>250</v>
      </c>
    </row>
    <row r="201" spans="1:6" x14ac:dyDescent="0.35">
      <c r="A201" s="45" t="s">
        <v>246</v>
      </c>
      <c r="B201" s="45" t="s">
        <v>101</v>
      </c>
      <c r="C201" s="45" t="s">
        <v>247</v>
      </c>
      <c r="D201" s="45" t="s">
        <v>253</v>
      </c>
      <c r="E201" s="45" t="s">
        <v>308</v>
      </c>
      <c r="F201" s="45" t="s">
        <v>250</v>
      </c>
    </row>
    <row r="202" spans="1:6" x14ac:dyDescent="0.35">
      <c r="A202" s="45" t="s">
        <v>246</v>
      </c>
      <c r="B202" s="45" t="s">
        <v>101</v>
      </c>
      <c r="C202" s="45" t="s">
        <v>247</v>
      </c>
      <c r="D202" s="45" t="s">
        <v>255</v>
      </c>
      <c r="E202" s="45" t="s">
        <v>385</v>
      </c>
      <c r="F202" s="45" t="s">
        <v>250</v>
      </c>
    </row>
    <row r="203" spans="1:6" x14ac:dyDescent="0.35">
      <c r="A203" s="45" t="s">
        <v>246</v>
      </c>
      <c r="B203" s="45" t="s">
        <v>101</v>
      </c>
      <c r="C203" s="45" t="s">
        <v>247</v>
      </c>
      <c r="D203" s="45" t="s">
        <v>257</v>
      </c>
      <c r="E203" s="45" t="s">
        <v>294</v>
      </c>
      <c r="F203" s="45" t="s">
        <v>250</v>
      </c>
    </row>
    <row r="204" spans="1:6" x14ac:dyDescent="0.35">
      <c r="A204" s="45" t="s">
        <v>246</v>
      </c>
      <c r="B204" s="45" t="s">
        <v>101</v>
      </c>
      <c r="C204" s="45" t="s">
        <v>247</v>
      </c>
      <c r="D204" s="45" t="s">
        <v>259</v>
      </c>
      <c r="E204" s="45" t="s">
        <v>386</v>
      </c>
      <c r="F204" s="45" t="s">
        <v>250</v>
      </c>
    </row>
    <row r="205" spans="1:6" x14ac:dyDescent="0.35">
      <c r="A205" s="45" t="s">
        <v>246</v>
      </c>
      <c r="B205" s="45" t="s">
        <v>101</v>
      </c>
      <c r="C205" s="45" t="s">
        <v>247</v>
      </c>
      <c r="D205" s="45" t="s">
        <v>261</v>
      </c>
      <c r="E205" s="45" t="s">
        <v>268</v>
      </c>
      <c r="F205" s="45" t="s">
        <v>250</v>
      </c>
    </row>
    <row r="206" spans="1:6" x14ac:dyDescent="0.35">
      <c r="A206" s="45" t="s">
        <v>246</v>
      </c>
      <c r="B206" s="45" t="s">
        <v>101</v>
      </c>
      <c r="C206" s="45" t="s">
        <v>247</v>
      </c>
      <c r="D206" s="45" t="s">
        <v>263</v>
      </c>
      <c r="E206" s="45" t="s">
        <v>287</v>
      </c>
      <c r="F206" s="45" t="s">
        <v>250</v>
      </c>
    </row>
    <row r="207" spans="1:6" x14ac:dyDescent="0.35">
      <c r="A207" s="45" t="s">
        <v>246</v>
      </c>
      <c r="B207" s="45" t="s">
        <v>103</v>
      </c>
      <c r="C207" s="45" t="s">
        <v>247</v>
      </c>
      <c r="D207" s="45" t="s">
        <v>251</v>
      </c>
      <c r="E207" s="45" t="s">
        <v>288</v>
      </c>
      <c r="F207" s="45" t="s">
        <v>250</v>
      </c>
    </row>
    <row r="208" spans="1:6" x14ac:dyDescent="0.35">
      <c r="A208" s="45" t="s">
        <v>246</v>
      </c>
      <c r="B208" s="45" t="s">
        <v>103</v>
      </c>
      <c r="C208" s="45" t="s">
        <v>247</v>
      </c>
      <c r="D208" s="45" t="s">
        <v>259</v>
      </c>
      <c r="E208" s="45" t="s">
        <v>354</v>
      </c>
      <c r="F208" s="45" t="s">
        <v>250</v>
      </c>
    </row>
    <row r="209" spans="1:6" x14ac:dyDescent="0.35">
      <c r="A209" s="45" t="s">
        <v>246</v>
      </c>
      <c r="B209" s="45" t="s">
        <v>103</v>
      </c>
      <c r="C209" s="45" t="s">
        <v>247</v>
      </c>
      <c r="D209" s="45" t="s">
        <v>261</v>
      </c>
      <c r="E209" s="45" t="s">
        <v>268</v>
      </c>
      <c r="F209" s="45" t="s">
        <v>250</v>
      </c>
    </row>
    <row r="210" spans="1:6" x14ac:dyDescent="0.35">
      <c r="A210" s="45" t="s">
        <v>246</v>
      </c>
      <c r="B210" s="45" t="s">
        <v>103</v>
      </c>
      <c r="C210" s="45" t="s">
        <v>247</v>
      </c>
      <c r="D210" s="45" t="s">
        <v>265</v>
      </c>
      <c r="E210" s="45" t="s">
        <v>272</v>
      </c>
      <c r="F210" s="45" t="s">
        <v>250</v>
      </c>
    </row>
    <row r="211" spans="1:6" x14ac:dyDescent="0.35">
      <c r="A211" s="45" t="s">
        <v>246</v>
      </c>
      <c r="B211" s="45" t="s">
        <v>105</v>
      </c>
      <c r="C211" s="45" t="s">
        <v>247</v>
      </c>
      <c r="D211" s="45" t="s">
        <v>248</v>
      </c>
      <c r="E211" s="45" t="s">
        <v>288</v>
      </c>
      <c r="F211" s="45" t="s">
        <v>250</v>
      </c>
    </row>
    <row r="212" spans="1:6" x14ac:dyDescent="0.35">
      <c r="A212" s="45" t="s">
        <v>246</v>
      </c>
      <c r="B212" s="45" t="s">
        <v>105</v>
      </c>
      <c r="C212" s="45" t="s">
        <v>247</v>
      </c>
      <c r="D212" s="45" t="s">
        <v>251</v>
      </c>
      <c r="E212" s="45" t="s">
        <v>387</v>
      </c>
      <c r="F212" s="45" t="s">
        <v>250</v>
      </c>
    </row>
    <row r="213" spans="1:6" x14ac:dyDescent="0.35">
      <c r="A213" s="45" t="s">
        <v>246</v>
      </c>
      <c r="B213" s="45" t="s">
        <v>105</v>
      </c>
      <c r="C213" s="45" t="s">
        <v>247</v>
      </c>
      <c r="D213" s="45" t="s">
        <v>253</v>
      </c>
      <c r="E213" s="45" t="s">
        <v>340</v>
      </c>
      <c r="F213" s="45" t="s">
        <v>250</v>
      </c>
    </row>
    <row r="214" spans="1:6" x14ac:dyDescent="0.35">
      <c r="A214" s="45" t="s">
        <v>246</v>
      </c>
      <c r="B214" s="45" t="s">
        <v>105</v>
      </c>
      <c r="C214" s="45" t="s">
        <v>247</v>
      </c>
      <c r="D214" s="45" t="s">
        <v>255</v>
      </c>
      <c r="E214" s="45" t="s">
        <v>388</v>
      </c>
      <c r="F214" s="45" t="s">
        <v>250</v>
      </c>
    </row>
    <row r="215" spans="1:6" x14ac:dyDescent="0.35">
      <c r="A215" s="45" t="s">
        <v>246</v>
      </c>
      <c r="B215" s="45" t="s">
        <v>105</v>
      </c>
      <c r="C215" s="45" t="s">
        <v>247</v>
      </c>
      <c r="D215" s="45" t="s">
        <v>257</v>
      </c>
      <c r="E215" s="45" t="s">
        <v>256</v>
      </c>
      <c r="F215" s="45" t="s">
        <v>250</v>
      </c>
    </row>
    <row r="216" spans="1:6" x14ac:dyDescent="0.35">
      <c r="A216" s="45" t="s">
        <v>246</v>
      </c>
      <c r="B216" s="45" t="s">
        <v>105</v>
      </c>
      <c r="C216" s="45" t="s">
        <v>247</v>
      </c>
      <c r="D216" s="45" t="s">
        <v>259</v>
      </c>
      <c r="E216" s="45" t="s">
        <v>308</v>
      </c>
      <c r="F216" s="45" t="s">
        <v>250</v>
      </c>
    </row>
    <row r="217" spans="1:6" x14ac:dyDescent="0.35">
      <c r="A217" s="45" t="s">
        <v>246</v>
      </c>
      <c r="B217" s="45" t="s">
        <v>105</v>
      </c>
      <c r="C217" s="45" t="s">
        <v>247</v>
      </c>
      <c r="D217" s="45" t="s">
        <v>261</v>
      </c>
      <c r="E217" s="45" t="s">
        <v>389</v>
      </c>
      <c r="F217" s="45" t="s">
        <v>250</v>
      </c>
    </row>
    <row r="218" spans="1:6" x14ac:dyDescent="0.35">
      <c r="A218" s="45" t="s">
        <v>246</v>
      </c>
      <c r="B218" s="45" t="s">
        <v>105</v>
      </c>
      <c r="C218" s="45" t="s">
        <v>247</v>
      </c>
      <c r="D218" s="45" t="s">
        <v>263</v>
      </c>
      <c r="E218" s="45" t="s">
        <v>260</v>
      </c>
      <c r="F218" s="45" t="s">
        <v>250</v>
      </c>
    </row>
    <row r="219" spans="1:6" x14ac:dyDescent="0.35">
      <c r="A219" s="45" t="s">
        <v>246</v>
      </c>
      <c r="B219" s="45" t="s">
        <v>105</v>
      </c>
      <c r="C219" s="45" t="s">
        <v>247</v>
      </c>
      <c r="D219" s="45" t="s">
        <v>265</v>
      </c>
      <c r="E219" s="45" t="s">
        <v>390</v>
      </c>
      <c r="F219" s="45" t="s">
        <v>250</v>
      </c>
    </row>
    <row r="220" spans="1:6" x14ac:dyDescent="0.35">
      <c r="A220" s="45" t="s">
        <v>246</v>
      </c>
      <c r="B220" s="45" t="s">
        <v>105</v>
      </c>
      <c r="C220" s="45" t="s">
        <v>247</v>
      </c>
      <c r="D220" s="45" t="s">
        <v>267</v>
      </c>
      <c r="E220" s="45" t="s">
        <v>294</v>
      </c>
      <c r="F220" s="45" t="s">
        <v>250</v>
      </c>
    </row>
    <row r="221" spans="1:6" x14ac:dyDescent="0.35">
      <c r="A221" s="45" t="s">
        <v>246</v>
      </c>
      <c r="B221" s="45" t="s">
        <v>105</v>
      </c>
      <c r="C221" s="45" t="s">
        <v>247</v>
      </c>
      <c r="D221" s="45" t="s">
        <v>269</v>
      </c>
      <c r="E221" s="45" t="s">
        <v>391</v>
      </c>
      <c r="F221" s="45" t="s">
        <v>250</v>
      </c>
    </row>
    <row r="222" spans="1:6" x14ac:dyDescent="0.35">
      <c r="A222" s="45" t="s">
        <v>246</v>
      </c>
      <c r="B222" s="45" t="s">
        <v>105</v>
      </c>
      <c r="C222" s="45" t="s">
        <v>247</v>
      </c>
      <c r="D222" s="45" t="s">
        <v>271</v>
      </c>
      <c r="E222" s="45" t="s">
        <v>303</v>
      </c>
      <c r="F222" s="45" t="s">
        <v>250</v>
      </c>
    </row>
    <row r="223" spans="1:6" x14ac:dyDescent="0.35">
      <c r="A223" s="45" t="s">
        <v>246</v>
      </c>
      <c r="B223" s="45" t="s">
        <v>105</v>
      </c>
      <c r="C223" s="45" t="s">
        <v>247</v>
      </c>
      <c r="D223" s="45" t="s">
        <v>275</v>
      </c>
      <c r="E223" s="45" t="s">
        <v>272</v>
      </c>
      <c r="F223" s="45" t="s">
        <v>250</v>
      </c>
    </row>
    <row r="224" spans="1:6" x14ac:dyDescent="0.35">
      <c r="A224" s="45" t="s">
        <v>246</v>
      </c>
      <c r="B224" s="45" t="s">
        <v>107</v>
      </c>
      <c r="C224" s="45" t="s">
        <v>247</v>
      </c>
      <c r="D224" s="45" t="s">
        <v>251</v>
      </c>
      <c r="E224" s="45" t="s">
        <v>350</v>
      </c>
      <c r="F224" s="45" t="s">
        <v>250</v>
      </c>
    </row>
    <row r="225" spans="1:6" x14ac:dyDescent="0.35">
      <c r="A225" s="45" t="s">
        <v>246</v>
      </c>
      <c r="B225" s="45" t="s">
        <v>107</v>
      </c>
      <c r="C225" s="45" t="s">
        <v>247</v>
      </c>
      <c r="D225" s="45" t="s">
        <v>259</v>
      </c>
      <c r="E225" s="45" t="s">
        <v>376</v>
      </c>
      <c r="F225" s="45" t="s">
        <v>250</v>
      </c>
    </row>
    <row r="226" spans="1:6" x14ac:dyDescent="0.35">
      <c r="A226" s="45" t="s">
        <v>246</v>
      </c>
      <c r="B226" s="45" t="s">
        <v>107</v>
      </c>
      <c r="C226" s="45" t="s">
        <v>247</v>
      </c>
      <c r="D226" s="45" t="s">
        <v>265</v>
      </c>
      <c r="E226" s="45" t="s">
        <v>294</v>
      </c>
      <c r="F226" s="45" t="s">
        <v>250</v>
      </c>
    </row>
    <row r="227" spans="1:6" x14ac:dyDescent="0.35">
      <c r="A227" s="45" t="s">
        <v>246</v>
      </c>
      <c r="B227" s="45" t="s">
        <v>107</v>
      </c>
      <c r="C227" s="45" t="s">
        <v>247</v>
      </c>
      <c r="D227" s="45" t="s">
        <v>269</v>
      </c>
      <c r="E227" s="45" t="s">
        <v>344</v>
      </c>
      <c r="F227" s="45" t="s">
        <v>250</v>
      </c>
    </row>
    <row r="228" spans="1:6" x14ac:dyDescent="0.35">
      <c r="A228" s="45" t="s">
        <v>246</v>
      </c>
      <c r="B228" s="45" t="s">
        <v>107</v>
      </c>
      <c r="C228" s="45" t="s">
        <v>247</v>
      </c>
      <c r="D228" s="45" t="s">
        <v>271</v>
      </c>
      <c r="E228" s="45" t="s">
        <v>392</v>
      </c>
      <c r="F228" s="45" t="s">
        <v>250</v>
      </c>
    </row>
    <row r="229" spans="1:6" x14ac:dyDescent="0.35">
      <c r="A229" s="45" t="s">
        <v>246</v>
      </c>
      <c r="B229" s="45" t="s">
        <v>107</v>
      </c>
      <c r="C229" s="45" t="s">
        <v>247</v>
      </c>
      <c r="D229" s="45" t="s">
        <v>275</v>
      </c>
      <c r="E229" s="45" t="s">
        <v>393</v>
      </c>
      <c r="F229" s="45" t="s">
        <v>250</v>
      </c>
    </row>
    <row r="230" spans="1:6" x14ac:dyDescent="0.35">
      <c r="A230" s="45" t="s">
        <v>246</v>
      </c>
      <c r="B230" s="45" t="s">
        <v>107</v>
      </c>
      <c r="C230" s="45" t="s">
        <v>247</v>
      </c>
      <c r="D230" s="45" t="s">
        <v>310</v>
      </c>
      <c r="E230" s="45" t="s">
        <v>272</v>
      </c>
      <c r="F230" s="45" t="s">
        <v>250</v>
      </c>
    </row>
    <row r="231" spans="1:6" x14ac:dyDescent="0.35">
      <c r="A231" s="45" t="s">
        <v>246</v>
      </c>
      <c r="B231" s="45" t="s">
        <v>107</v>
      </c>
      <c r="C231" s="45" t="s">
        <v>247</v>
      </c>
      <c r="D231" s="45" t="s">
        <v>363</v>
      </c>
      <c r="E231" s="45" t="s">
        <v>394</v>
      </c>
      <c r="F231" s="45" t="s">
        <v>250</v>
      </c>
    </row>
    <row r="232" spans="1:6" x14ac:dyDescent="0.35">
      <c r="A232" s="45" t="s">
        <v>246</v>
      </c>
      <c r="B232" s="45" t="s">
        <v>109</v>
      </c>
      <c r="C232" s="45" t="s">
        <v>247</v>
      </c>
      <c r="D232" s="45" t="s">
        <v>248</v>
      </c>
      <c r="E232" s="45" t="s">
        <v>304</v>
      </c>
      <c r="F232" s="45" t="s">
        <v>250</v>
      </c>
    </row>
    <row r="233" spans="1:6" x14ac:dyDescent="0.35">
      <c r="A233" s="45" t="s">
        <v>246</v>
      </c>
      <c r="B233" s="45" t="s">
        <v>109</v>
      </c>
      <c r="C233" s="45" t="s">
        <v>247</v>
      </c>
      <c r="D233" s="45" t="s">
        <v>253</v>
      </c>
      <c r="E233" s="45" t="s">
        <v>346</v>
      </c>
      <c r="F233" s="45" t="s">
        <v>250</v>
      </c>
    </row>
    <row r="234" spans="1:6" x14ac:dyDescent="0.35">
      <c r="A234" s="45" t="s">
        <v>246</v>
      </c>
      <c r="B234" s="45" t="s">
        <v>109</v>
      </c>
      <c r="C234" s="45" t="s">
        <v>247</v>
      </c>
      <c r="D234" s="45" t="s">
        <v>255</v>
      </c>
      <c r="E234" s="45" t="s">
        <v>395</v>
      </c>
      <c r="F234" s="45" t="s">
        <v>250</v>
      </c>
    </row>
    <row r="235" spans="1:6" x14ac:dyDescent="0.35">
      <c r="A235" s="45" t="s">
        <v>246</v>
      </c>
      <c r="B235" s="45" t="s">
        <v>109</v>
      </c>
      <c r="C235" s="45" t="s">
        <v>247</v>
      </c>
      <c r="D235" s="45" t="s">
        <v>257</v>
      </c>
      <c r="E235" s="45" t="s">
        <v>273</v>
      </c>
      <c r="F235" s="45" t="s">
        <v>250</v>
      </c>
    </row>
    <row r="236" spans="1:6" x14ac:dyDescent="0.35">
      <c r="A236" s="45" t="s">
        <v>246</v>
      </c>
      <c r="B236" s="45" t="s">
        <v>109</v>
      </c>
      <c r="C236" s="45" t="s">
        <v>247</v>
      </c>
      <c r="D236" s="45" t="s">
        <v>259</v>
      </c>
      <c r="E236" s="45" t="s">
        <v>396</v>
      </c>
      <c r="F236" s="45" t="s">
        <v>250</v>
      </c>
    </row>
    <row r="237" spans="1:6" x14ac:dyDescent="0.35">
      <c r="A237" s="45" t="s">
        <v>246</v>
      </c>
      <c r="B237" s="45" t="s">
        <v>109</v>
      </c>
      <c r="C237" s="45" t="s">
        <v>247</v>
      </c>
      <c r="D237" s="45" t="s">
        <v>261</v>
      </c>
      <c r="E237" s="45" t="s">
        <v>272</v>
      </c>
      <c r="F237" s="45" t="s">
        <v>250</v>
      </c>
    </row>
    <row r="238" spans="1:6" x14ac:dyDescent="0.35">
      <c r="A238" s="45" t="s">
        <v>246</v>
      </c>
      <c r="B238" s="45" t="s">
        <v>109</v>
      </c>
      <c r="C238" s="45" t="s">
        <v>247</v>
      </c>
      <c r="D238" s="45" t="s">
        <v>263</v>
      </c>
      <c r="E238" s="45" t="s">
        <v>287</v>
      </c>
      <c r="F238" s="45" t="s">
        <v>250</v>
      </c>
    </row>
    <row r="239" spans="1:6" x14ac:dyDescent="0.35">
      <c r="A239" s="45" t="s">
        <v>246</v>
      </c>
      <c r="B239" s="45" t="s">
        <v>109</v>
      </c>
      <c r="C239" s="45" t="s">
        <v>247</v>
      </c>
      <c r="D239" s="45" t="s">
        <v>265</v>
      </c>
      <c r="E239" s="45" t="s">
        <v>397</v>
      </c>
      <c r="F239" s="45" t="s">
        <v>250</v>
      </c>
    </row>
    <row r="240" spans="1:6" x14ac:dyDescent="0.35">
      <c r="A240" s="45" t="s">
        <v>246</v>
      </c>
      <c r="B240" s="45" t="s">
        <v>113</v>
      </c>
      <c r="C240" s="45" t="s">
        <v>247</v>
      </c>
      <c r="D240" s="45" t="s">
        <v>248</v>
      </c>
      <c r="E240" s="45" t="s">
        <v>398</v>
      </c>
      <c r="F240" s="45" t="s">
        <v>250</v>
      </c>
    </row>
    <row r="241" spans="1:6" x14ac:dyDescent="0.35">
      <c r="A241" s="45" t="s">
        <v>246</v>
      </c>
      <c r="B241" s="45" t="s">
        <v>113</v>
      </c>
      <c r="C241" s="45" t="s">
        <v>247</v>
      </c>
      <c r="D241" s="45" t="s">
        <v>251</v>
      </c>
      <c r="E241" s="45" t="s">
        <v>399</v>
      </c>
      <c r="F241" s="45" t="s">
        <v>250</v>
      </c>
    </row>
    <row r="242" spans="1:6" x14ac:dyDescent="0.35">
      <c r="A242" s="45" t="s">
        <v>246</v>
      </c>
      <c r="B242" s="45" t="s">
        <v>113</v>
      </c>
      <c r="C242" s="45" t="s">
        <v>247</v>
      </c>
      <c r="D242" s="45" t="s">
        <v>253</v>
      </c>
      <c r="E242" s="45" t="s">
        <v>400</v>
      </c>
      <c r="F242" s="45" t="s">
        <v>250</v>
      </c>
    </row>
    <row r="243" spans="1:6" x14ac:dyDescent="0.35">
      <c r="A243" s="45" t="s">
        <v>246</v>
      </c>
      <c r="B243" s="45" t="s">
        <v>113</v>
      </c>
      <c r="C243" s="45" t="s">
        <v>247</v>
      </c>
      <c r="D243" s="45" t="s">
        <v>255</v>
      </c>
      <c r="E243" s="45" t="s">
        <v>401</v>
      </c>
      <c r="F243" s="45" t="s">
        <v>250</v>
      </c>
    </row>
    <row r="244" spans="1:6" x14ac:dyDescent="0.35">
      <c r="A244" s="45" t="s">
        <v>246</v>
      </c>
      <c r="B244" s="45" t="s">
        <v>113</v>
      </c>
      <c r="C244" s="45" t="s">
        <v>247</v>
      </c>
      <c r="D244" s="45" t="s">
        <v>259</v>
      </c>
      <c r="E244" s="45" t="s">
        <v>388</v>
      </c>
      <c r="F244" s="45" t="s">
        <v>250</v>
      </c>
    </row>
    <row r="245" spans="1:6" x14ac:dyDescent="0.35">
      <c r="A245" s="45" t="s">
        <v>246</v>
      </c>
      <c r="B245" s="45" t="s">
        <v>113</v>
      </c>
      <c r="C245" s="45" t="s">
        <v>247</v>
      </c>
      <c r="D245" s="45" t="s">
        <v>261</v>
      </c>
      <c r="E245" s="45" t="s">
        <v>273</v>
      </c>
      <c r="F245" s="45" t="s">
        <v>250</v>
      </c>
    </row>
    <row r="246" spans="1:6" x14ac:dyDescent="0.35">
      <c r="A246" s="45" t="s">
        <v>246</v>
      </c>
      <c r="B246" s="45" t="s">
        <v>113</v>
      </c>
      <c r="C246" s="45" t="s">
        <v>247</v>
      </c>
      <c r="D246" s="45" t="s">
        <v>263</v>
      </c>
      <c r="E246" s="45" t="s">
        <v>300</v>
      </c>
      <c r="F246" s="45" t="s">
        <v>250</v>
      </c>
    </row>
    <row r="247" spans="1:6" x14ac:dyDescent="0.35">
      <c r="A247" s="45" t="s">
        <v>246</v>
      </c>
      <c r="B247" s="45" t="s">
        <v>115</v>
      </c>
      <c r="C247" s="45" t="s">
        <v>247</v>
      </c>
      <c r="D247" s="45" t="s">
        <v>253</v>
      </c>
      <c r="E247" s="45" t="s">
        <v>340</v>
      </c>
      <c r="F247" s="45" t="s">
        <v>250</v>
      </c>
    </row>
    <row r="248" spans="1:6" x14ac:dyDescent="0.35">
      <c r="A248" s="45" t="s">
        <v>246</v>
      </c>
      <c r="B248" s="45" t="s">
        <v>117</v>
      </c>
      <c r="C248" s="45" t="s">
        <v>247</v>
      </c>
      <c r="D248" s="45" t="s">
        <v>251</v>
      </c>
      <c r="E248" s="45" t="s">
        <v>288</v>
      </c>
      <c r="F248" s="45" t="s">
        <v>250</v>
      </c>
    </row>
    <row r="249" spans="1:6" x14ac:dyDescent="0.35">
      <c r="A249" s="45" t="s">
        <v>246</v>
      </c>
      <c r="B249" s="45" t="s">
        <v>117</v>
      </c>
      <c r="C249" s="45" t="s">
        <v>247</v>
      </c>
      <c r="D249" s="45" t="s">
        <v>253</v>
      </c>
      <c r="E249" s="45" t="s">
        <v>278</v>
      </c>
      <c r="F249" s="45" t="s">
        <v>250</v>
      </c>
    </row>
    <row r="250" spans="1:6" x14ac:dyDescent="0.35">
      <c r="A250" s="45" t="s">
        <v>246</v>
      </c>
      <c r="B250" s="45" t="s">
        <v>117</v>
      </c>
      <c r="C250" s="45" t="s">
        <v>247</v>
      </c>
      <c r="D250" s="45" t="s">
        <v>255</v>
      </c>
      <c r="E250" s="45" t="s">
        <v>402</v>
      </c>
      <c r="F250" s="45" t="s">
        <v>250</v>
      </c>
    </row>
    <row r="251" spans="1:6" x14ac:dyDescent="0.35">
      <c r="A251" s="45" t="s">
        <v>246</v>
      </c>
      <c r="B251" s="45" t="s">
        <v>117</v>
      </c>
      <c r="C251" s="45" t="s">
        <v>247</v>
      </c>
      <c r="D251" s="45" t="s">
        <v>257</v>
      </c>
      <c r="E251" s="45" t="s">
        <v>340</v>
      </c>
      <c r="F251" s="45" t="s">
        <v>250</v>
      </c>
    </row>
    <row r="252" spans="1:6" x14ac:dyDescent="0.35">
      <c r="A252" s="45" t="s">
        <v>246</v>
      </c>
      <c r="B252" s="45" t="s">
        <v>117</v>
      </c>
      <c r="C252" s="45" t="s">
        <v>247</v>
      </c>
      <c r="D252" s="45" t="s">
        <v>261</v>
      </c>
      <c r="E252" s="45" t="s">
        <v>308</v>
      </c>
      <c r="F252" s="45" t="s">
        <v>250</v>
      </c>
    </row>
    <row r="253" spans="1:6" x14ac:dyDescent="0.35">
      <c r="A253" s="45" t="s">
        <v>246</v>
      </c>
      <c r="B253" s="45" t="s">
        <v>117</v>
      </c>
      <c r="C253" s="45" t="s">
        <v>247</v>
      </c>
      <c r="D253" s="45" t="s">
        <v>265</v>
      </c>
      <c r="E253" s="45" t="s">
        <v>299</v>
      </c>
      <c r="F253" s="45" t="s">
        <v>250</v>
      </c>
    </row>
    <row r="254" spans="1:6" x14ac:dyDescent="0.35">
      <c r="A254" s="45" t="s">
        <v>246</v>
      </c>
      <c r="B254" s="45" t="s">
        <v>117</v>
      </c>
      <c r="C254" s="45" t="s">
        <v>247</v>
      </c>
      <c r="D254" s="45" t="s">
        <v>269</v>
      </c>
      <c r="E254" s="45" t="s">
        <v>268</v>
      </c>
      <c r="F254" s="45" t="s">
        <v>250</v>
      </c>
    </row>
    <row r="255" spans="1:6" x14ac:dyDescent="0.35">
      <c r="A255" s="45" t="s">
        <v>246</v>
      </c>
      <c r="B255" s="45" t="s">
        <v>117</v>
      </c>
      <c r="C255" s="45" t="s">
        <v>247</v>
      </c>
      <c r="D255" s="45" t="s">
        <v>271</v>
      </c>
      <c r="E255" s="45" t="s">
        <v>272</v>
      </c>
      <c r="F255" s="45" t="s">
        <v>250</v>
      </c>
    </row>
    <row r="256" spans="1:6" x14ac:dyDescent="0.35">
      <c r="A256" s="45" t="s">
        <v>246</v>
      </c>
      <c r="B256" s="45" t="s">
        <v>121</v>
      </c>
      <c r="C256" s="45" t="s">
        <v>247</v>
      </c>
      <c r="D256" s="45" t="s">
        <v>248</v>
      </c>
      <c r="E256" s="45" t="s">
        <v>398</v>
      </c>
      <c r="F256" s="45" t="s">
        <v>250</v>
      </c>
    </row>
    <row r="257" spans="1:6" x14ac:dyDescent="0.35">
      <c r="A257" s="45" t="s">
        <v>246</v>
      </c>
      <c r="B257" s="45" t="s">
        <v>121</v>
      </c>
      <c r="C257" s="45" t="s">
        <v>247</v>
      </c>
      <c r="D257" s="45" t="s">
        <v>251</v>
      </c>
      <c r="E257" s="45" t="s">
        <v>403</v>
      </c>
      <c r="F257" s="45" t="s">
        <v>250</v>
      </c>
    </row>
    <row r="258" spans="1:6" x14ac:dyDescent="0.35">
      <c r="A258" s="45" t="s">
        <v>246</v>
      </c>
      <c r="B258" s="45" t="s">
        <v>121</v>
      </c>
      <c r="C258" s="45" t="s">
        <v>247</v>
      </c>
      <c r="D258" s="45" t="s">
        <v>253</v>
      </c>
      <c r="E258" s="45" t="s">
        <v>395</v>
      </c>
      <c r="F258" s="45" t="s">
        <v>250</v>
      </c>
    </row>
    <row r="259" spans="1:6" x14ac:dyDescent="0.35">
      <c r="A259" s="45" t="s">
        <v>246</v>
      </c>
      <c r="B259" s="45" t="s">
        <v>121</v>
      </c>
      <c r="C259" s="45" t="s">
        <v>247</v>
      </c>
      <c r="D259" s="45" t="s">
        <v>257</v>
      </c>
      <c r="E259" s="45" t="s">
        <v>404</v>
      </c>
      <c r="F259" s="45" t="s">
        <v>250</v>
      </c>
    </row>
    <row r="260" spans="1:6" x14ac:dyDescent="0.35">
      <c r="A260" s="45" t="s">
        <v>246</v>
      </c>
      <c r="B260" s="45" t="s">
        <v>121</v>
      </c>
      <c r="C260" s="45" t="s">
        <v>247</v>
      </c>
      <c r="D260" s="45" t="s">
        <v>259</v>
      </c>
      <c r="E260" s="45" t="s">
        <v>283</v>
      </c>
      <c r="F260" s="45" t="s">
        <v>250</v>
      </c>
    </row>
    <row r="261" spans="1:6" x14ac:dyDescent="0.35">
      <c r="A261" s="45" t="s">
        <v>246</v>
      </c>
      <c r="B261" s="45" t="s">
        <v>121</v>
      </c>
      <c r="C261" s="45" t="s">
        <v>247</v>
      </c>
      <c r="D261" s="45" t="s">
        <v>261</v>
      </c>
      <c r="E261" s="45" t="s">
        <v>384</v>
      </c>
      <c r="F261" s="45" t="s">
        <v>250</v>
      </c>
    </row>
    <row r="262" spans="1:6" x14ac:dyDescent="0.35">
      <c r="A262" s="45" t="s">
        <v>246</v>
      </c>
      <c r="B262" s="45" t="s">
        <v>121</v>
      </c>
      <c r="C262" s="45" t="s">
        <v>247</v>
      </c>
      <c r="D262" s="45" t="s">
        <v>263</v>
      </c>
      <c r="E262" s="45" t="s">
        <v>256</v>
      </c>
      <c r="F262" s="45" t="s">
        <v>250</v>
      </c>
    </row>
    <row r="263" spans="1:6" x14ac:dyDescent="0.35">
      <c r="A263" s="45" t="s">
        <v>246</v>
      </c>
      <c r="B263" s="45" t="s">
        <v>121</v>
      </c>
      <c r="C263" s="45" t="s">
        <v>247</v>
      </c>
      <c r="D263" s="45" t="s">
        <v>265</v>
      </c>
      <c r="E263" s="45" t="s">
        <v>308</v>
      </c>
      <c r="F263" s="45" t="s">
        <v>250</v>
      </c>
    </row>
    <row r="264" spans="1:6" x14ac:dyDescent="0.35">
      <c r="A264" s="45" t="s">
        <v>246</v>
      </c>
      <c r="B264" s="45" t="s">
        <v>121</v>
      </c>
      <c r="C264" s="45" t="s">
        <v>247</v>
      </c>
      <c r="D264" s="45" t="s">
        <v>267</v>
      </c>
      <c r="E264" s="45" t="s">
        <v>405</v>
      </c>
      <c r="F264" s="45" t="s">
        <v>250</v>
      </c>
    </row>
    <row r="265" spans="1:6" x14ac:dyDescent="0.35">
      <c r="A265" s="45" t="s">
        <v>246</v>
      </c>
      <c r="B265" s="45" t="s">
        <v>121</v>
      </c>
      <c r="C265" s="45" t="s">
        <v>247</v>
      </c>
      <c r="D265" s="45" t="s">
        <v>269</v>
      </c>
      <c r="E265" s="45" t="s">
        <v>406</v>
      </c>
      <c r="F265" s="45" t="s">
        <v>250</v>
      </c>
    </row>
    <row r="266" spans="1:6" x14ac:dyDescent="0.35">
      <c r="A266" s="45" t="s">
        <v>246</v>
      </c>
      <c r="B266" s="45" t="s">
        <v>121</v>
      </c>
      <c r="C266" s="45" t="s">
        <v>247</v>
      </c>
      <c r="D266" s="45" t="s">
        <v>271</v>
      </c>
      <c r="E266" s="45" t="s">
        <v>407</v>
      </c>
      <c r="F266" s="45" t="s">
        <v>250</v>
      </c>
    </row>
    <row r="267" spans="1:6" x14ac:dyDescent="0.35">
      <c r="A267" s="45" t="s">
        <v>246</v>
      </c>
      <c r="B267" s="45" t="s">
        <v>121</v>
      </c>
      <c r="C267" s="45" t="s">
        <v>247</v>
      </c>
      <c r="D267" s="45" t="s">
        <v>275</v>
      </c>
      <c r="E267" s="45" t="s">
        <v>287</v>
      </c>
      <c r="F267" s="45" t="s">
        <v>250</v>
      </c>
    </row>
    <row r="268" spans="1:6" x14ac:dyDescent="0.35">
      <c r="A268" s="45" t="s">
        <v>246</v>
      </c>
      <c r="B268" s="45" t="s">
        <v>123</v>
      </c>
      <c r="C268" s="45" t="s">
        <v>247</v>
      </c>
      <c r="D268" s="45" t="s">
        <v>248</v>
      </c>
      <c r="E268" s="45" t="s">
        <v>288</v>
      </c>
      <c r="F268" s="45" t="s">
        <v>250</v>
      </c>
    </row>
    <row r="269" spans="1:6" x14ac:dyDescent="0.35">
      <c r="A269" s="45" t="s">
        <v>246</v>
      </c>
      <c r="B269" s="45" t="s">
        <v>123</v>
      </c>
      <c r="C269" s="45" t="s">
        <v>247</v>
      </c>
      <c r="D269" s="45" t="s">
        <v>251</v>
      </c>
      <c r="E269" s="45" t="s">
        <v>278</v>
      </c>
      <c r="F269" s="45" t="s">
        <v>250</v>
      </c>
    </row>
    <row r="270" spans="1:6" x14ac:dyDescent="0.35">
      <c r="A270" s="45" t="s">
        <v>246</v>
      </c>
      <c r="B270" s="45" t="s">
        <v>123</v>
      </c>
      <c r="C270" s="45" t="s">
        <v>247</v>
      </c>
      <c r="D270" s="45" t="s">
        <v>253</v>
      </c>
      <c r="E270" s="45" t="s">
        <v>408</v>
      </c>
      <c r="F270" s="45" t="s">
        <v>250</v>
      </c>
    </row>
    <row r="271" spans="1:6" x14ac:dyDescent="0.35">
      <c r="A271" s="45" t="s">
        <v>246</v>
      </c>
      <c r="B271" s="45" t="s">
        <v>123</v>
      </c>
      <c r="C271" s="45" t="s">
        <v>247</v>
      </c>
      <c r="D271" s="45" t="s">
        <v>255</v>
      </c>
      <c r="E271" s="45" t="s">
        <v>283</v>
      </c>
      <c r="F271" s="45" t="s">
        <v>250</v>
      </c>
    </row>
    <row r="272" spans="1:6" x14ac:dyDescent="0.35">
      <c r="A272" s="45" t="s">
        <v>246</v>
      </c>
      <c r="B272" s="45" t="s">
        <v>123</v>
      </c>
      <c r="C272" s="45" t="s">
        <v>247</v>
      </c>
      <c r="D272" s="45" t="s">
        <v>257</v>
      </c>
      <c r="E272" s="45" t="s">
        <v>409</v>
      </c>
      <c r="F272" s="45" t="s">
        <v>250</v>
      </c>
    </row>
    <row r="273" spans="1:6" x14ac:dyDescent="0.35">
      <c r="A273" s="45" t="s">
        <v>246</v>
      </c>
      <c r="B273" s="45" t="s">
        <v>123</v>
      </c>
      <c r="C273" s="45" t="s">
        <v>247</v>
      </c>
      <c r="D273" s="45" t="s">
        <v>259</v>
      </c>
      <c r="E273" s="45" t="s">
        <v>410</v>
      </c>
      <c r="F273" s="45" t="s">
        <v>250</v>
      </c>
    </row>
    <row r="274" spans="1:6" x14ac:dyDescent="0.35">
      <c r="A274" s="45" t="s">
        <v>246</v>
      </c>
      <c r="B274" s="45" t="s">
        <v>123</v>
      </c>
      <c r="C274" s="45" t="s">
        <v>247</v>
      </c>
      <c r="D274" s="45" t="s">
        <v>261</v>
      </c>
      <c r="E274" s="45" t="s">
        <v>273</v>
      </c>
      <c r="F274" s="45" t="s">
        <v>250</v>
      </c>
    </row>
    <row r="275" spans="1:6" x14ac:dyDescent="0.35">
      <c r="A275" s="45" t="s">
        <v>246</v>
      </c>
      <c r="B275" s="45" t="s">
        <v>123</v>
      </c>
      <c r="C275" s="45" t="s">
        <v>247</v>
      </c>
      <c r="D275" s="45" t="s">
        <v>263</v>
      </c>
      <c r="E275" s="45" t="s">
        <v>308</v>
      </c>
      <c r="F275" s="45" t="s">
        <v>250</v>
      </c>
    </row>
    <row r="276" spans="1:6" x14ac:dyDescent="0.35">
      <c r="A276" s="45" t="s">
        <v>246</v>
      </c>
      <c r="B276" s="45" t="s">
        <v>123</v>
      </c>
      <c r="C276" s="45" t="s">
        <v>247</v>
      </c>
      <c r="D276" s="45" t="s">
        <v>265</v>
      </c>
      <c r="E276" s="45" t="s">
        <v>260</v>
      </c>
      <c r="F276" s="45" t="s">
        <v>250</v>
      </c>
    </row>
    <row r="277" spans="1:6" x14ac:dyDescent="0.35">
      <c r="A277" s="45" t="s">
        <v>246</v>
      </c>
      <c r="B277" s="45" t="s">
        <v>123</v>
      </c>
      <c r="C277" s="45" t="s">
        <v>247</v>
      </c>
      <c r="D277" s="45" t="s">
        <v>267</v>
      </c>
      <c r="E277" s="45" t="s">
        <v>393</v>
      </c>
      <c r="F277" s="45" t="s">
        <v>250</v>
      </c>
    </row>
    <row r="278" spans="1:6" x14ac:dyDescent="0.35">
      <c r="A278" s="45" t="s">
        <v>246</v>
      </c>
      <c r="B278" s="45" t="s">
        <v>123</v>
      </c>
      <c r="C278" s="45" t="s">
        <v>247</v>
      </c>
      <c r="D278" s="45" t="s">
        <v>269</v>
      </c>
      <c r="E278" s="45" t="s">
        <v>268</v>
      </c>
      <c r="F278" s="45" t="s">
        <v>250</v>
      </c>
    </row>
    <row r="279" spans="1:6" x14ac:dyDescent="0.35">
      <c r="A279" s="45" t="s">
        <v>246</v>
      </c>
      <c r="B279" s="45" t="s">
        <v>125</v>
      </c>
      <c r="C279" s="45" t="s">
        <v>247</v>
      </c>
      <c r="D279" s="45" t="s">
        <v>248</v>
      </c>
      <c r="E279" s="45" t="s">
        <v>411</v>
      </c>
      <c r="F279" s="45" t="s">
        <v>250</v>
      </c>
    </row>
    <row r="280" spans="1:6" x14ac:dyDescent="0.35">
      <c r="A280" s="45" t="s">
        <v>246</v>
      </c>
      <c r="B280" s="45" t="s">
        <v>125</v>
      </c>
      <c r="C280" s="45" t="s">
        <v>247</v>
      </c>
      <c r="D280" s="45" t="s">
        <v>251</v>
      </c>
      <c r="E280" s="45" t="s">
        <v>412</v>
      </c>
      <c r="F280" s="45" t="s">
        <v>250</v>
      </c>
    </row>
    <row r="281" spans="1:6" x14ac:dyDescent="0.35">
      <c r="A281" s="45" t="s">
        <v>246</v>
      </c>
      <c r="B281" s="45" t="s">
        <v>125</v>
      </c>
      <c r="C281" s="45" t="s">
        <v>247</v>
      </c>
      <c r="D281" s="45" t="s">
        <v>253</v>
      </c>
      <c r="E281" s="45" t="s">
        <v>413</v>
      </c>
      <c r="F281" s="45" t="s">
        <v>250</v>
      </c>
    </row>
    <row r="282" spans="1:6" x14ac:dyDescent="0.35">
      <c r="A282" s="45" t="s">
        <v>246</v>
      </c>
      <c r="B282" s="45" t="s">
        <v>125</v>
      </c>
      <c r="C282" s="45" t="s">
        <v>247</v>
      </c>
      <c r="D282" s="45" t="s">
        <v>255</v>
      </c>
      <c r="E282" s="45" t="s">
        <v>273</v>
      </c>
      <c r="F282" s="45" t="s">
        <v>250</v>
      </c>
    </row>
    <row r="283" spans="1:6" x14ac:dyDescent="0.35">
      <c r="A283" s="45" t="s">
        <v>246</v>
      </c>
      <c r="B283" s="45" t="s">
        <v>125</v>
      </c>
      <c r="C283" s="45" t="s">
        <v>247</v>
      </c>
      <c r="D283" s="45" t="s">
        <v>257</v>
      </c>
      <c r="E283" s="45" t="s">
        <v>256</v>
      </c>
      <c r="F283" s="45" t="s">
        <v>250</v>
      </c>
    </row>
    <row r="284" spans="1:6" x14ac:dyDescent="0.35">
      <c r="A284" s="45" t="s">
        <v>246</v>
      </c>
      <c r="B284" s="45" t="s">
        <v>125</v>
      </c>
      <c r="C284" s="45" t="s">
        <v>247</v>
      </c>
      <c r="D284" s="45" t="s">
        <v>259</v>
      </c>
      <c r="E284" s="45" t="s">
        <v>414</v>
      </c>
      <c r="F284" s="45" t="s">
        <v>250</v>
      </c>
    </row>
    <row r="285" spans="1:6" x14ac:dyDescent="0.35">
      <c r="A285" s="45" t="s">
        <v>246</v>
      </c>
      <c r="B285" s="45" t="s">
        <v>125</v>
      </c>
      <c r="C285" s="45" t="s">
        <v>247</v>
      </c>
      <c r="D285" s="45" t="s">
        <v>261</v>
      </c>
      <c r="E285" s="45" t="s">
        <v>415</v>
      </c>
      <c r="F285" s="45" t="s">
        <v>250</v>
      </c>
    </row>
    <row r="286" spans="1:6" x14ac:dyDescent="0.35">
      <c r="A286" s="45" t="s">
        <v>246</v>
      </c>
      <c r="B286" s="45" t="s">
        <v>125</v>
      </c>
      <c r="C286" s="45" t="s">
        <v>247</v>
      </c>
      <c r="D286" s="45" t="s">
        <v>263</v>
      </c>
      <c r="E286" s="45" t="s">
        <v>309</v>
      </c>
      <c r="F286" s="45" t="s">
        <v>250</v>
      </c>
    </row>
    <row r="287" spans="1:6" x14ac:dyDescent="0.35">
      <c r="A287" s="45" t="s">
        <v>246</v>
      </c>
      <c r="B287" s="45" t="s">
        <v>125</v>
      </c>
      <c r="C287" s="45" t="s">
        <v>247</v>
      </c>
      <c r="D287" s="45" t="s">
        <v>265</v>
      </c>
      <c r="E287" s="45" t="s">
        <v>416</v>
      </c>
      <c r="F287" s="45" t="s">
        <v>250</v>
      </c>
    </row>
    <row r="288" spans="1:6" x14ac:dyDescent="0.35">
      <c r="A288" s="45" t="s">
        <v>246</v>
      </c>
      <c r="B288" s="45" t="s">
        <v>125</v>
      </c>
      <c r="C288" s="45" t="s">
        <v>247</v>
      </c>
      <c r="D288" s="45" t="s">
        <v>267</v>
      </c>
      <c r="E288" s="45" t="s">
        <v>268</v>
      </c>
      <c r="F288" s="45" t="s">
        <v>250</v>
      </c>
    </row>
    <row r="289" spans="1:6" x14ac:dyDescent="0.35">
      <c r="A289" s="45" t="s">
        <v>246</v>
      </c>
      <c r="B289" s="45" t="s">
        <v>125</v>
      </c>
      <c r="C289" s="45" t="s">
        <v>247</v>
      </c>
      <c r="D289" s="45" t="s">
        <v>269</v>
      </c>
      <c r="E289" s="45" t="s">
        <v>417</v>
      </c>
      <c r="F289" s="45" t="s">
        <v>250</v>
      </c>
    </row>
    <row r="290" spans="1:6" x14ac:dyDescent="0.35">
      <c r="A290" s="45" t="s">
        <v>246</v>
      </c>
      <c r="B290" s="45" t="s">
        <v>125</v>
      </c>
      <c r="C290" s="45" t="s">
        <v>247</v>
      </c>
      <c r="D290" s="45" t="s">
        <v>271</v>
      </c>
      <c r="E290" s="45" t="s">
        <v>287</v>
      </c>
      <c r="F290" s="45" t="s">
        <v>250</v>
      </c>
    </row>
    <row r="291" spans="1:6" x14ac:dyDescent="0.35">
      <c r="A291" s="45" t="s">
        <v>246</v>
      </c>
      <c r="B291" s="45" t="s">
        <v>129</v>
      </c>
      <c r="C291" s="45" t="s">
        <v>247</v>
      </c>
      <c r="D291" s="45" t="s">
        <v>248</v>
      </c>
      <c r="E291" s="45" t="s">
        <v>418</v>
      </c>
      <c r="F291" s="45" t="s">
        <v>250</v>
      </c>
    </row>
    <row r="292" spans="1:6" x14ac:dyDescent="0.35">
      <c r="A292" s="45" t="s">
        <v>246</v>
      </c>
      <c r="B292" s="45" t="s">
        <v>129</v>
      </c>
      <c r="C292" s="45" t="s">
        <v>247</v>
      </c>
      <c r="D292" s="45" t="s">
        <v>251</v>
      </c>
      <c r="E292" s="45" t="s">
        <v>419</v>
      </c>
      <c r="F292" s="45" t="s">
        <v>298</v>
      </c>
    </row>
    <row r="293" spans="1:6" x14ac:dyDescent="0.35">
      <c r="A293" s="45" t="s">
        <v>246</v>
      </c>
      <c r="B293" s="45" t="s">
        <v>129</v>
      </c>
      <c r="C293" s="45" t="s">
        <v>247</v>
      </c>
      <c r="D293" s="45" t="s">
        <v>253</v>
      </c>
      <c r="E293" s="45" t="s">
        <v>420</v>
      </c>
      <c r="F293" s="45" t="s">
        <v>250</v>
      </c>
    </row>
    <row r="294" spans="1:6" x14ac:dyDescent="0.35">
      <c r="A294" s="45" t="s">
        <v>246</v>
      </c>
      <c r="B294" s="45" t="s">
        <v>129</v>
      </c>
      <c r="C294" s="45" t="s">
        <v>247</v>
      </c>
      <c r="D294" s="45" t="s">
        <v>255</v>
      </c>
      <c r="E294" s="45" t="s">
        <v>421</v>
      </c>
      <c r="F294" s="45" t="s">
        <v>250</v>
      </c>
    </row>
    <row r="295" spans="1:6" x14ac:dyDescent="0.35">
      <c r="A295" s="45" t="s">
        <v>246</v>
      </c>
      <c r="B295" s="45" t="s">
        <v>129</v>
      </c>
      <c r="C295" s="45" t="s">
        <v>247</v>
      </c>
      <c r="D295" s="45" t="s">
        <v>257</v>
      </c>
      <c r="E295" s="45" t="s">
        <v>422</v>
      </c>
      <c r="F295" s="45" t="s">
        <v>250</v>
      </c>
    </row>
    <row r="296" spans="1:6" x14ac:dyDescent="0.35">
      <c r="A296" s="45" t="s">
        <v>246</v>
      </c>
      <c r="B296" s="45" t="s">
        <v>129</v>
      </c>
      <c r="C296" s="45" t="s">
        <v>247</v>
      </c>
      <c r="D296" s="45" t="s">
        <v>259</v>
      </c>
      <c r="E296" s="45" t="s">
        <v>423</v>
      </c>
      <c r="F296" s="45" t="s">
        <v>250</v>
      </c>
    </row>
    <row r="297" spans="1:6" x14ac:dyDescent="0.35">
      <c r="A297" s="45" t="s">
        <v>246</v>
      </c>
      <c r="B297" s="45" t="s">
        <v>129</v>
      </c>
      <c r="C297" s="45" t="s">
        <v>247</v>
      </c>
      <c r="D297" s="45" t="s">
        <v>261</v>
      </c>
      <c r="E297" s="45" t="s">
        <v>424</v>
      </c>
      <c r="F297" s="45" t="s">
        <v>298</v>
      </c>
    </row>
    <row r="298" spans="1:6" x14ac:dyDescent="0.35">
      <c r="A298" s="45" t="s">
        <v>246</v>
      </c>
      <c r="B298" s="45" t="s">
        <v>129</v>
      </c>
      <c r="C298" s="45" t="s">
        <v>247</v>
      </c>
      <c r="D298" s="45" t="s">
        <v>263</v>
      </c>
      <c r="E298" s="45" t="s">
        <v>299</v>
      </c>
      <c r="F298" s="45" t="s">
        <v>250</v>
      </c>
    </row>
    <row r="299" spans="1:6" x14ac:dyDescent="0.35">
      <c r="A299" s="45" t="s">
        <v>246</v>
      </c>
      <c r="B299" s="45" t="s">
        <v>129</v>
      </c>
      <c r="C299" s="45" t="s">
        <v>247</v>
      </c>
      <c r="D299" s="45" t="s">
        <v>265</v>
      </c>
      <c r="E299" s="45" t="s">
        <v>425</v>
      </c>
      <c r="F299" s="45" t="s">
        <v>250</v>
      </c>
    </row>
    <row r="300" spans="1:6" x14ac:dyDescent="0.35">
      <c r="A300" s="45" t="s">
        <v>246</v>
      </c>
      <c r="B300" s="45" t="s">
        <v>129</v>
      </c>
      <c r="C300" s="45" t="s">
        <v>247</v>
      </c>
      <c r="D300" s="45" t="s">
        <v>267</v>
      </c>
      <c r="E300" s="45" t="s">
        <v>426</v>
      </c>
      <c r="F300" s="45" t="s">
        <v>250</v>
      </c>
    </row>
    <row r="301" spans="1:6" x14ac:dyDescent="0.35">
      <c r="A301" s="45" t="s">
        <v>246</v>
      </c>
      <c r="B301" s="45" t="s">
        <v>129</v>
      </c>
      <c r="C301" s="45" t="s">
        <v>247</v>
      </c>
      <c r="D301" s="45" t="s">
        <v>269</v>
      </c>
      <c r="E301" s="45" t="s">
        <v>268</v>
      </c>
      <c r="F301" s="45" t="s">
        <v>250</v>
      </c>
    </row>
    <row r="302" spans="1:6" x14ac:dyDescent="0.35">
      <c r="A302" s="45" t="s">
        <v>246</v>
      </c>
      <c r="B302" s="45" t="s">
        <v>129</v>
      </c>
      <c r="C302" s="45" t="s">
        <v>247</v>
      </c>
      <c r="D302" s="45" t="s">
        <v>271</v>
      </c>
      <c r="E302" s="45" t="s">
        <v>427</v>
      </c>
      <c r="F302" s="45" t="s">
        <v>250</v>
      </c>
    </row>
    <row r="303" spans="1:6" x14ac:dyDescent="0.35">
      <c r="A303" s="45" t="s">
        <v>246</v>
      </c>
      <c r="B303" s="45" t="s">
        <v>129</v>
      </c>
      <c r="C303" s="45" t="s">
        <v>247</v>
      </c>
      <c r="D303" s="45" t="s">
        <v>275</v>
      </c>
      <c r="E303" s="45" t="s">
        <v>428</v>
      </c>
      <c r="F303" s="45" t="s">
        <v>250</v>
      </c>
    </row>
    <row r="304" spans="1:6" x14ac:dyDescent="0.35">
      <c r="A304" s="45" t="s">
        <v>246</v>
      </c>
      <c r="B304" s="45" t="s">
        <v>131</v>
      </c>
      <c r="C304" s="45" t="s">
        <v>247</v>
      </c>
      <c r="D304" s="45" t="s">
        <v>248</v>
      </c>
      <c r="E304" s="45" t="s">
        <v>429</v>
      </c>
      <c r="F304" s="45" t="s">
        <v>250</v>
      </c>
    </row>
    <row r="305" spans="1:6" x14ac:dyDescent="0.35">
      <c r="A305" s="45" t="s">
        <v>246</v>
      </c>
      <c r="B305" s="45" t="s">
        <v>131</v>
      </c>
      <c r="C305" s="45" t="s">
        <v>247</v>
      </c>
      <c r="D305" s="45" t="s">
        <v>251</v>
      </c>
      <c r="E305" s="45" t="s">
        <v>430</v>
      </c>
      <c r="F305" s="45" t="s">
        <v>250</v>
      </c>
    </row>
    <row r="306" spans="1:6" x14ac:dyDescent="0.35">
      <c r="A306" s="45" t="s">
        <v>246</v>
      </c>
      <c r="B306" s="45" t="s">
        <v>131</v>
      </c>
      <c r="C306" s="45" t="s">
        <v>247</v>
      </c>
      <c r="D306" s="45" t="s">
        <v>253</v>
      </c>
      <c r="E306" s="45" t="s">
        <v>273</v>
      </c>
      <c r="F306" s="45" t="s">
        <v>250</v>
      </c>
    </row>
    <row r="307" spans="1:6" x14ac:dyDescent="0.35">
      <c r="A307" s="45" t="s">
        <v>246</v>
      </c>
      <c r="B307" s="45" t="s">
        <v>131</v>
      </c>
      <c r="C307" s="45" t="s">
        <v>247</v>
      </c>
      <c r="D307" s="45" t="s">
        <v>255</v>
      </c>
      <c r="E307" s="45" t="s">
        <v>256</v>
      </c>
      <c r="F307" s="45" t="s">
        <v>250</v>
      </c>
    </row>
    <row r="308" spans="1:6" x14ac:dyDescent="0.35">
      <c r="A308" s="45" t="s">
        <v>246</v>
      </c>
      <c r="B308" s="45" t="s">
        <v>131</v>
      </c>
      <c r="C308" s="45" t="s">
        <v>247</v>
      </c>
      <c r="D308" s="45" t="s">
        <v>257</v>
      </c>
      <c r="E308" s="45" t="s">
        <v>431</v>
      </c>
      <c r="F308" s="45" t="s">
        <v>250</v>
      </c>
    </row>
    <row r="309" spans="1:6" x14ac:dyDescent="0.35">
      <c r="A309" s="45" t="s">
        <v>246</v>
      </c>
      <c r="B309" s="45" t="s">
        <v>131</v>
      </c>
      <c r="C309" s="45" t="s">
        <v>247</v>
      </c>
      <c r="D309" s="45" t="s">
        <v>259</v>
      </c>
      <c r="E309" s="45" t="s">
        <v>274</v>
      </c>
      <c r="F309" s="45" t="s">
        <v>250</v>
      </c>
    </row>
    <row r="310" spans="1:6" x14ac:dyDescent="0.35">
      <c r="A310" s="45" t="s">
        <v>246</v>
      </c>
      <c r="B310" s="45" t="s">
        <v>131</v>
      </c>
      <c r="C310" s="45" t="s">
        <v>247</v>
      </c>
      <c r="D310" s="45" t="s">
        <v>261</v>
      </c>
      <c r="E310" s="45" t="s">
        <v>432</v>
      </c>
      <c r="F310" s="45" t="s">
        <v>250</v>
      </c>
    </row>
    <row r="311" spans="1:6" x14ac:dyDescent="0.35">
      <c r="A311" s="45" t="s">
        <v>246</v>
      </c>
      <c r="B311" s="45" t="s">
        <v>131</v>
      </c>
      <c r="C311" s="45" t="s">
        <v>247</v>
      </c>
      <c r="D311" s="45" t="s">
        <v>263</v>
      </c>
      <c r="E311" s="45" t="s">
        <v>433</v>
      </c>
      <c r="F311" s="45" t="s">
        <v>250</v>
      </c>
    </row>
    <row r="312" spans="1:6" x14ac:dyDescent="0.35">
      <c r="A312" s="45" t="s">
        <v>246</v>
      </c>
      <c r="B312" s="45" t="s">
        <v>131</v>
      </c>
      <c r="C312" s="45" t="s">
        <v>247</v>
      </c>
      <c r="D312" s="45" t="s">
        <v>265</v>
      </c>
      <c r="E312" s="45" t="s">
        <v>434</v>
      </c>
      <c r="F312" s="45" t="s">
        <v>250</v>
      </c>
    </row>
    <row r="313" spans="1:6" x14ac:dyDescent="0.35">
      <c r="A313" s="45" t="s">
        <v>246</v>
      </c>
      <c r="B313" s="45" t="s">
        <v>131</v>
      </c>
      <c r="C313" s="45" t="s">
        <v>247</v>
      </c>
      <c r="D313" s="45" t="s">
        <v>267</v>
      </c>
      <c r="E313" s="45" t="s">
        <v>294</v>
      </c>
      <c r="F313" s="45" t="s">
        <v>250</v>
      </c>
    </row>
    <row r="314" spans="1:6" x14ac:dyDescent="0.35">
      <c r="A314" s="45" t="s">
        <v>246</v>
      </c>
      <c r="B314" s="45" t="s">
        <v>131</v>
      </c>
      <c r="C314" s="45" t="s">
        <v>247</v>
      </c>
      <c r="D314" s="45" t="s">
        <v>269</v>
      </c>
      <c r="E314" s="45" t="s">
        <v>270</v>
      </c>
      <c r="F314" s="45" t="s">
        <v>250</v>
      </c>
    </row>
    <row r="315" spans="1:6" x14ac:dyDescent="0.35">
      <c r="A315" s="45" t="s">
        <v>246</v>
      </c>
      <c r="B315" s="45" t="s">
        <v>131</v>
      </c>
      <c r="C315" s="45" t="s">
        <v>247</v>
      </c>
      <c r="D315" s="45" t="s">
        <v>271</v>
      </c>
      <c r="E315" s="45" t="s">
        <v>287</v>
      </c>
      <c r="F315" s="45" t="s">
        <v>250</v>
      </c>
    </row>
    <row r="316" spans="1:6" x14ac:dyDescent="0.35">
      <c r="A316" s="45" t="s">
        <v>246</v>
      </c>
      <c r="B316" s="45" t="s">
        <v>133</v>
      </c>
      <c r="C316" s="45" t="s">
        <v>247</v>
      </c>
      <c r="D316" s="45" t="s">
        <v>248</v>
      </c>
      <c r="E316" s="45" t="s">
        <v>435</v>
      </c>
      <c r="F316" s="45" t="s">
        <v>250</v>
      </c>
    </row>
    <row r="317" spans="1:6" x14ac:dyDescent="0.35">
      <c r="A317" s="45" t="s">
        <v>246</v>
      </c>
      <c r="B317" s="45" t="s">
        <v>133</v>
      </c>
      <c r="C317" s="45" t="s">
        <v>247</v>
      </c>
      <c r="D317" s="45" t="s">
        <v>251</v>
      </c>
      <c r="E317" s="45" t="s">
        <v>436</v>
      </c>
      <c r="F317" s="45" t="s">
        <v>250</v>
      </c>
    </row>
    <row r="318" spans="1:6" x14ac:dyDescent="0.35">
      <c r="A318" s="45" t="s">
        <v>246</v>
      </c>
      <c r="B318" s="45" t="s">
        <v>133</v>
      </c>
      <c r="C318" s="45" t="s">
        <v>247</v>
      </c>
      <c r="D318" s="45" t="s">
        <v>253</v>
      </c>
      <c r="E318" s="45" t="s">
        <v>414</v>
      </c>
      <c r="F318" s="45" t="s">
        <v>250</v>
      </c>
    </row>
    <row r="319" spans="1:6" x14ac:dyDescent="0.35">
      <c r="A319" s="45" t="s">
        <v>246</v>
      </c>
      <c r="B319" s="45" t="s">
        <v>133</v>
      </c>
      <c r="C319" s="45" t="s">
        <v>247</v>
      </c>
      <c r="D319" s="45" t="s">
        <v>255</v>
      </c>
      <c r="E319" s="45" t="s">
        <v>274</v>
      </c>
      <c r="F319" s="45" t="s">
        <v>250</v>
      </c>
    </row>
    <row r="320" spans="1:6" x14ac:dyDescent="0.35">
      <c r="A320" s="45" t="s">
        <v>246</v>
      </c>
      <c r="B320" s="45" t="s">
        <v>133</v>
      </c>
      <c r="C320" s="45" t="s">
        <v>247</v>
      </c>
      <c r="D320" s="45" t="s">
        <v>257</v>
      </c>
      <c r="E320" s="45" t="s">
        <v>437</v>
      </c>
      <c r="F320" s="45" t="s">
        <v>250</v>
      </c>
    </row>
    <row r="321" spans="1:6" x14ac:dyDescent="0.35">
      <c r="A321" s="45" t="s">
        <v>246</v>
      </c>
      <c r="B321" s="45" t="s">
        <v>133</v>
      </c>
      <c r="C321" s="45" t="s">
        <v>247</v>
      </c>
      <c r="D321" s="45" t="s">
        <v>259</v>
      </c>
      <c r="E321" s="45" t="s">
        <v>260</v>
      </c>
      <c r="F321" s="45" t="s">
        <v>250</v>
      </c>
    </row>
    <row r="322" spans="1:6" x14ac:dyDescent="0.35">
      <c r="A322" s="45" t="s">
        <v>246</v>
      </c>
      <c r="B322" s="45" t="s">
        <v>133</v>
      </c>
      <c r="C322" s="45" t="s">
        <v>247</v>
      </c>
      <c r="D322" s="45" t="s">
        <v>261</v>
      </c>
      <c r="E322" s="45" t="s">
        <v>438</v>
      </c>
      <c r="F322" s="45" t="s">
        <v>250</v>
      </c>
    </row>
    <row r="323" spans="1:6" x14ac:dyDescent="0.35">
      <c r="A323" s="45" t="s">
        <v>246</v>
      </c>
      <c r="B323" s="45" t="s">
        <v>133</v>
      </c>
      <c r="C323" s="45" t="s">
        <v>247</v>
      </c>
      <c r="D323" s="45" t="s">
        <v>263</v>
      </c>
      <c r="E323" s="45" t="s">
        <v>439</v>
      </c>
      <c r="F323" s="45" t="s">
        <v>250</v>
      </c>
    </row>
    <row r="324" spans="1:6" x14ac:dyDescent="0.35">
      <c r="A324" s="45" t="s">
        <v>246</v>
      </c>
      <c r="B324" s="45" t="s">
        <v>133</v>
      </c>
      <c r="C324" s="45" t="s">
        <v>247</v>
      </c>
      <c r="D324" s="45" t="s">
        <v>265</v>
      </c>
      <c r="E324" s="45" t="s">
        <v>440</v>
      </c>
      <c r="F324" s="45" t="s">
        <v>250</v>
      </c>
    </row>
    <row r="325" spans="1:6" x14ac:dyDescent="0.35">
      <c r="A325" s="45" t="s">
        <v>246</v>
      </c>
      <c r="B325" s="45" t="s">
        <v>133</v>
      </c>
      <c r="C325" s="45" t="s">
        <v>247</v>
      </c>
      <c r="D325" s="45" t="s">
        <v>267</v>
      </c>
      <c r="E325" s="45" t="s">
        <v>441</v>
      </c>
      <c r="F325" s="45" t="s">
        <v>250</v>
      </c>
    </row>
    <row r="326" spans="1:6" x14ac:dyDescent="0.35">
      <c r="A326" s="45" t="s">
        <v>246</v>
      </c>
      <c r="B326" s="45" t="s">
        <v>135</v>
      </c>
      <c r="C326" s="45" t="s">
        <v>247</v>
      </c>
      <c r="D326" s="45" t="s">
        <v>248</v>
      </c>
      <c r="E326" s="45" t="s">
        <v>442</v>
      </c>
      <c r="F326" s="45" t="s">
        <v>250</v>
      </c>
    </row>
    <row r="327" spans="1:6" x14ac:dyDescent="0.35">
      <c r="A327" s="45" t="s">
        <v>246</v>
      </c>
      <c r="B327" s="45" t="s">
        <v>135</v>
      </c>
      <c r="C327" s="45" t="s">
        <v>247</v>
      </c>
      <c r="D327" s="45" t="s">
        <v>251</v>
      </c>
      <c r="E327" s="45" t="s">
        <v>443</v>
      </c>
      <c r="F327" s="45" t="s">
        <v>250</v>
      </c>
    </row>
    <row r="328" spans="1:6" x14ac:dyDescent="0.35">
      <c r="A328" s="45" t="s">
        <v>246</v>
      </c>
      <c r="B328" s="45" t="s">
        <v>135</v>
      </c>
      <c r="C328" s="45" t="s">
        <v>247</v>
      </c>
      <c r="D328" s="45" t="s">
        <v>253</v>
      </c>
      <c r="E328" s="45" t="s">
        <v>288</v>
      </c>
      <c r="F328" s="45" t="s">
        <v>250</v>
      </c>
    </row>
    <row r="329" spans="1:6" x14ac:dyDescent="0.35">
      <c r="A329" s="45" t="s">
        <v>246</v>
      </c>
      <c r="B329" s="45" t="s">
        <v>135</v>
      </c>
      <c r="C329" s="45" t="s">
        <v>247</v>
      </c>
      <c r="D329" s="45" t="s">
        <v>255</v>
      </c>
      <c r="E329" s="45" t="s">
        <v>365</v>
      </c>
      <c r="F329" s="45" t="s">
        <v>250</v>
      </c>
    </row>
    <row r="330" spans="1:6" x14ac:dyDescent="0.35">
      <c r="A330" s="45" t="s">
        <v>246</v>
      </c>
      <c r="B330" s="45" t="s">
        <v>135</v>
      </c>
      <c r="C330" s="45" t="s">
        <v>247</v>
      </c>
      <c r="D330" s="45" t="s">
        <v>257</v>
      </c>
      <c r="E330" s="45" t="s">
        <v>444</v>
      </c>
      <c r="F330" s="45" t="s">
        <v>250</v>
      </c>
    </row>
    <row r="331" spans="1:6" x14ac:dyDescent="0.35">
      <c r="A331" s="45" t="s">
        <v>246</v>
      </c>
      <c r="B331" s="45" t="s">
        <v>135</v>
      </c>
      <c r="C331" s="45" t="s">
        <v>247</v>
      </c>
      <c r="D331" s="45" t="s">
        <v>259</v>
      </c>
      <c r="E331" s="45" t="s">
        <v>445</v>
      </c>
      <c r="F331" s="45" t="s">
        <v>250</v>
      </c>
    </row>
    <row r="332" spans="1:6" x14ac:dyDescent="0.35">
      <c r="A332" s="45" t="s">
        <v>246</v>
      </c>
      <c r="B332" s="45" t="s">
        <v>135</v>
      </c>
      <c r="C332" s="45" t="s">
        <v>247</v>
      </c>
      <c r="D332" s="45" t="s">
        <v>261</v>
      </c>
      <c r="E332" s="45" t="s">
        <v>299</v>
      </c>
      <c r="F332" s="45" t="s">
        <v>250</v>
      </c>
    </row>
    <row r="333" spans="1:6" x14ac:dyDescent="0.35">
      <c r="A333" s="45" t="s">
        <v>246</v>
      </c>
      <c r="B333" s="45" t="s">
        <v>135</v>
      </c>
      <c r="C333" s="45" t="s">
        <v>247</v>
      </c>
      <c r="D333" s="45" t="s">
        <v>263</v>
      </c>
      <c r="E333" s="45" t="s">
        <v>446</v>
      </c>
      <c r="F333" s="45" t="s">
        <v>250</v>
      </c>
    </row>
    <row r="334" spans="1:6" x14ac:dyDescent="0.35">
      <c r="A334" s="45" t="s">
        <v>246</v>
      </c>
      <c r="B334" s="45" t="s">
        <v>135</v>
      </c>
      <c r="C334" s="45" t="s">
        <v>247</v>
      </c>
      <c r="D334" s="45" t="s">
        <v>265</v>
      </c>
      <c r="E334" s="45" t="s">
        <v>447</v>
      </c>
      <c r="F334" s="45" t="s">
        <v>250</v>
      </c>
    </row>
    <row r="335" spans="1:6" x14ac:dyDescent="0.35">
      <c r="A335" s="45" t="s">
        <v>246</v>
      </c>
      <c r="B335" s="45" t="s">
        <v>135</v>
      </c>
      <c r="C335" s="45" t="s">
        <v>247</v>
      </c>
      <c r="D335" s="45" t="s">
        <v>267</v>
      </c>
      <c r="E335" s="45" t="s">
        <v>343</v>
      </c>
      <c r="F335" s="45" t="s">
        <v>250</v>
      </c>
    </row>
    <row r="336" spans="1:6" x14ac:dyDescent="0.35">
      <c r="A336" s="45" t="s">
        <v>246</v>
      </c>
      <c r="B336" s="45" t="s">
        <v>135</v>
      </c>
      <c r="C336" s="45" t="s">
        <v>247</v>
      </c>
      <c r="D336" s="45" t="s">
        <v>269</v>
      </c>
      <c r="E336" s="45" t="s">
        <v>448</v>
      </c>
      <c r="F336" s="45" t="s">
        <v>250</v>
      </c>
    </row>
    <row r="337" spans="1:6" x14ac:dyDescent="0.35">
      <c r="A337" s="45" t="s">
        <v>246</v>
      </c>
      <c r="B337" s="45" t="s">
        <v>137</v>
      </c>
      <c r="C337" s="45" t="s">
        <v>247</v>
      </c>
      <c r="D337" s="45" t="s">
        <v>248</v>
      </c>
      <c r="E337" s="45" t="s">
        <v>398</v>
      </c>
      <c r="F337" s="45" t="s">
        <v>250</v>
      </c>
    </row>
    <row r="338" spans="1:6" x14ac:dyDescent="0.35">
      <c r="A338" s="45" t="s">
        <v>246</v>
      </c>
      <c r="B338" s="45" t="s">
        <v>137</v>
      </c>
      <c r="C338" s="45" t="s">
        <v>247</v>
      </c>
      <c r="D338" s="45" t="s">
        <v>253</v>
      </c>
      <c r="E338" s="45" t="s">
        <v>340</v>
      </c>
      <c r="F338" s="45" t="s">
        <v>250</v>
      </c>
    </row>
    <row r="339" spans="1:6" x14ac:dyDescent="0.35">
      <c r="A339" s="45" t="s">
        <v>246</v>
      </c>
      <c r="B339" s="45" t="s">
        <v>137</v>
      </c>
      <c r="C339" s="45" t="s">
        <v>247</v>
      </c>
      <c r="D339" s="45" t="s">
        <v>261</v>
      </c>
      <c r="E339" s="45" t="s">
        <v>390</v>
      </c>
      <c r="F339" s="45" t="s">
        <v>250</v>
      </c>
    </row>
    <row r="340" spans="1:6" x14ac:dyDescent="0.35">
      <c r="A340" s="45" t="s">
        <v>246</v>
      </c>
      <c r="B340" s="45" t="s">
        <v>139</v>
      </c>
      <c r="C340" s="45" t="s">
        <v>247</v>
      </c>
      <c r="D340" s="45" t="s">
        <v>248</v>
      </c>
      <c r="E340" s="45" t="s">
        <v>449</v>
      </c>
      <c r="F340" s="45" t="s">
        <v>250</v>
      </c>
    </row>
    <row r="341" spans="1:6" x14ac:dyDescent="0.35">
      <c r="A341" s="45" t="s">
        <v>246</v>
      </c>
      <c r="B341" s="45" t="s">
        <v>139</v>
      </c>
      <c r="C341" s="45" t="s">
        <v>247</v>
      </c>
      <c r="D341" s="45" t="s">
        <v>251</v>
      </c>
      <c r="E341" s="45" t="s">
        <v>450</v>
      </c>
      <c r="F341" s="45" t="s">
        <v>250</v>
      </c>
    </row>
    <row r="342" spans="1:6" x14ac:dyDescent="0.35">
      <c r="A342" s="45" t="s">
        <v>246</v>
      </c>
      <c r="B342" s="45" t="s">
        <v>139</v>
      </c>
      <c r="C342" s="45" t="s">
        <v>247</v>
      </c>
      <c r="D342" s="45" t="s">
        <v>253</v>
      </c>
      <c r="E342" s="45" t="s">
        <v>283</v>
      </c>
      <c r="F342" s="45" t="s">
        <v>250</v>
      </c>
    </row>
    <row r="343" spans="1:6" x14ac:dyDescent="0.35">
      <c r="A343" s="45" t="s">
        <v>246</v>
      </c>
      <c r="B343" s="45" t="s">
        <v>139</v>
      </c>
      <c r="C343" s="45" t="s">
        <v>247</v>
      </c>
      <c r="D343" s="45" t="s">
        <v>257</v>
      </c>
      <c r="E343" s="45" t="s">
        <v>451</v>
      </c>
      <c r="F343" s="45" t="s">
        <v>250</v>
      </c>
    </row>
    <row r="344" spans="1:6" x14ac:dyDescent="0.35">
      <c r="A344" s="45" t="s">
        <v>246</v>
      </c>
      <c r="B344" s="45" t="s">
        <v>139</v>
      </c>
      <c r="C344" s="45" t="s">
        <v>247</v>
      </c>
      <c r="D344" s="45" t="s">
        <v>259</v>
      </c>
      <c r="E344" s="45" t="s">
        <v>452</v>
      </c>
      <c r="F344" s="45" t="s">
        <v>250</v>
      </c>
    </row>
    <row r="345" spans="1:6" x14ac:dyDescent="0.35">
      <c r="A345" s="45" t="s">
        <v>246</v>
      </c>
      <c r="B345" s="45" t="s">
        <v>139</v>
      </c>
      <c r="C345" s="45" t="s">
        <v>247</v>
      </c>
      <c r="D345" s="45" t="s">
        <v>261</v>
      </c>
      <c r="E345" s="45" t="s">
        <v>453</v>
      </c>
      <c r="F345" s="45" t="s">
        <v>250</v>
      </c>
    </row>
    <row r="346" spans="1:6" x14ac:dyDescent="0.35">
      <c r="A346" s="45" t="s">
        <v>246</v>
      </c>
      <c r="B346" s="45" t="s">
        <v>139</v>
      </c>
      <c r="C346" s="45" t="s">
        <v>247</v>
      </c>
      <c r="D346" s="45" t="s">
        <v>265</v>
      </c>
      <c r="E346" s="45" t="s">
        <v>272</v>
      </c>
      <c r="F346" s="45" t="s">
        <v>250</v>
      </c>
    </row>
    <row r="347" spans="1:6" x14ac:dyDescent="0.35">
      <c r="A347" s="45" t="s">
        <v>246</v>
      </c>
      <c r="B347" s="45" t="s">
        <v>139</v>
      </c>
      <c r="C347" s="45" t="s">
        <v>247</v>
      </c>
      <c r="D347" s="45" t="s">
        <v>267</v>
      </c>
      <c r="E347" s="45" t="s">
        <v>454</v>
      </c>
      <c r="F347" s="45" t="s">
        <v>250</v>
      </c>
    </row>
    <row r="348" spans="1:6" x14ac:dyDescent="0.35">
      <c r="A348" s="45" t="s">
        <v>246</v>
      </c>
      <c r="B348" s="45" t="s">
        <v>141</v>
      </c>
      <c r="C348" s="45" t="s">
        <v>247</v>
      </c>
      <c r="D348" s="45" t="s">
        <v>248</v>
      </c>
      <c r="E348" s="45" t="s">
        <v>278</v>
      </c>
      <c r="F348" s="45" t="s">
        <v>250</v>
      </c>
    </row>
    <row r="349" spans="1:6" x14ac:dyDescent="0.35">
      <c r="A349" s="45" t="s">
        <v>246</v>
      </c>
      <c r="B349" s="45" t="s">
        <v>141</v>
      </c>
      <c r="C349" s="45" t="s">
        <v>247</v>
      </c>
      <c r="D349" s="45" t="s">
        <v>251</v>
      </c>
      <c r="E349" s="45" t="s">
        <v>455</v>
      </c>
      <c r="F349" s="45" t="s">
        <v>250</v>
      </c>
    </row>
    <row r="350" spans="1:6" x14ac:dyDescent="0.35">
      <c r="A350" s="45" t="s">
        <v>246</v>
      </c>
      <c r="B350" s="45" t="s">
        <v>141</v>
      </c>
      <c r="C350" s="45" t="s">
        <v>247</v>
      </c>
      <c r="D350" s="45" t="s">
        <v>253</v>
      </c>
      <c r="E350" s="45" t="s">
        <v>340</v>
      </c>
      <c r="F350" s="45" t="s">
        <v>250</v>
      </c>
    </row>
    <row r="351" spans="1:6" x14ac:dyDescent="0.35">
      <c r="A351" s="45" t="s">
        <v>246</v>
      </c>
      <c r="B351" s="45" t="s">
        <v>141</v>
      </c>
      <c r="C351" s="45" t="s">
        <v>247</v>
      </c>
      <c r="D351" s="45" t="s">
        <v>255</v>
      </c>
      <c r="E351" s="45" t="s">
        <v>283</v>
      </c>
      <c r="F351" s="45" t="s">
        <v>298</v>
      </c>
    </row>
    <row r="352" spans="1:6" x14ac:dyDescent="0.35">
      <c r="A352" s="45" t="s">
        <v>246</v>
      </c>
      <c r="B352" s="45" t="s">
        <v>141</v>
      </c>
      <c r="C352" s="45" t="s">
        <v>247</v>
      </c>
      <c r="D352" s="45" t="s">
        <v>257</v>
      </c>
      <c r="E352" s="45" t="s">
        <v>273</v>
      </c>
      <c r="F352" s="45" t="s">
        <v>250</v>
      </c>
    </row>
    <row r="353" spans="1:6" x14ac:dyDescent="0.35">
      <c r="A353" s="45" t="s">
        <v>246</v>
      </c>
      <c r="B353" s="45" t="s">
        <v>141</v>
      </c>
      <c r="C353" s="45" t="s">
        <v>247</v>
      </c>
      <c r="D353" s="45" t="s">
        <v>259</v>
      </c>
      <c r="E353" s="45" t="s">
        <v>256</v>
      </c>
      <c r="F353" s="45" t="s">
        <v>250</v>
      </c>
    </row>
    <row r="354" spans="1:6" x14ac:dyDescent="0.35">
      <c r="A354" s="45" t="s">
        <v>246</v>
      </c>
      <c r="B354" s="45" t="s">
        <v>141</v>
      </c>
      <c r="C354" s="45" t="s">
        <v>247</v>
      </c>
      <c r="D354" s="45" t="s">
        <v>261</v>
      </c>
      <c r="E354" s="45" t="s">
        <v>456</v>
      </c>
      <c r="F354" s="45" t="s">
        <v>250</v>
      </c>
    </row>
    <row r="355" spans="1:6" x14ac:dyDescent="0.35">
      <c r="A355" s="45" t="s">
        <v>246</v>
      </c>
      <c r="B355" s="45" t="s">
        <v>141</v>
      </c>
      <c r="C355" s="45" t="s">
        <v>247</v>
      </c>
      <c r="D355" s="45" t="s">
        <v>263</v>
      </c>
      <c r="E355" s="45" t="s">
        <v>260</v>
      </c>
      <c r="F355" s="45" t="s">
        <v>250</v>
      </c>
    </row>
    <row r="356" spans="1:6" x14ac:dyDescent="0.35">
      <c r="A356" s="45" t="s">
        <v>246</v>
      </c>
      <c r="B356" s="45" t="s">
        <v>141</v>
      </c>
      <c r="C356" s="45" t="s">
        <v>247</v>
      </c>
      <c r="D356" s="45" t="s">
        <v>265</v>
      </c>
      <c r="E356" s="45" t="s">
        <v>457</v>
      </c>
      <c r="F356" s="45" t="s">
        <v>298</v>
      </c>
    </row>
    <row r="357" spans="1:6" x14ac:dyDescent="0.35">
      <c r="A357" s="45" t="s">
        <v>246</v>
      </c>
      <c r="B357" s="45" t="s">
        <v>141</v>
      </c>
      <c r="C357" s="45" t="s">
        <v>247</v>
      </c>
      <c r="D357" s="45" t="s">
        <v>267</v>
      </c>
      <c r="E357" s="45" t="s">
        <v>405</v>
      </c>
      <c r="F357" s="45" t="s">
        <v>250</v>
      </c>
    </row>
    <row r="358" spans="1:6" x14ac:dyDescent="0.35">
      <c r="A358" s="45" t="s">
        <v>246</v>
      </c>
      <c r="B358" s="45" t="s">
        <v>141</v>
      </c>
      <c r="C358" s="45" t="s">
        <v>247</v>
      </c>
      <c r="D358" s="45" t="s">
        <v>269</v>
      </c>
      <c r="E358" s="45" t="s">
        <v>458</v>
      </c>
      <c r="F358" s="45" t="s">
        <v>250</v>
      </c>
    </row>
    <row r="359" spans="1:6" x14ac:dyDescent="0.35">
      <c r="A359" s="45" t="s">
        <v>246</v>
      </c>
      <c r="B359" s="45" t="s">
        <v>141</v>
      </c>
      <c r="C359" s="45" t="s">
        <v>247</v>
      </c>
      <c r="D359" s="45" t="s">
        <v>271</v>
      </c>
      <c r="E359" s="45" t="s">
        <v>459</v>
      </c>
      <c r="F359" s="45" t="s">
        <v>298</v>
      </c>
    </row>
    <row r="360" spans="1:6" x14ac:dyDescent="0.35">
      <c r="A360" s="45" t="s">
        <v>246</v>
      </c>
      <c r="B360" s="45" t="s">
        <v>141</v>
      </c>
      <c r="C360" s="45" t="s">
        <v>247</v>
      </c>
      <c r="D360" s="45" t="s">
        <v>271</v>
      </c>
      <c r="E360" s="45" t="s">
        <v>459</v>
      </c>
      <c r="F360" s="45" t="s">
        <v>250</v>
      </c>
    </row>
    <row r="361" spans="1:6" x14ac:dyDescent="0.35">
      <c r="A361" s="45" t="s">
        <v>246</v>
      </c>
      <c r="B361" s="45" t="s">
        <v>141</v>
      </c>
      <c r="C361" s="45" t="s">
        <v>247</v>
      </c>
      <c r="D361" s="45" t="s">
        <v>363</v>
      </c>
      <c r="E361" s="45" t="s">
        <v>303</v>
      </c>
      <c r="F361" s="45" t="s">
        <v>250</v>
      </c>
    </row>
    <row r="362" spans="1:6" x14ac:dyDescent="0.35">
      <c r="A362" s="45" t="s">
        <v>246</v>
      </c>
      <c r="B362" s="45" t="s">
        <v>141</v>
      </c>
      <c r="C362" s="45" t="s">
        <v>247</v>
      </c>
      <c r="D362" s="45" t="s">
        <v>364</v>
      </c>
      <c r="E362" s="45" t="s">
        <v>272</v>
      </c>
      <c r="F362" s="45" t="s">
        <v>298</v>
      </c>
    </row>
    <row r="363" spans="1:6" x14ac:dyDescent="0.35">
      <c r="A363" s="45" t="s">
        <v>246</v>
      </c>
      <c r="B363" s="45" t="s">
        <v>143</v>
      </c>
      <c r="C363" s="45" t="s">
        <v>247</v>
      </c>
      <c r="D363" s="45" t="s">
        <v>248</v>
      </c>
      <c r="E363" s="45" t="s">
        <v>460</v>
      </c>
      <c r="F363" s="45" t="s">
        <v>250</v>
      </c>
    </row>
    <row r="364" spans="1:6" x14ac:dyDescent="0.35">
      <c r="A364" s="45" t="s">
        <v>246</v>
      </c>
      <c r="B364" s="45" t="s">
        <v>143</v>
      </c>
      <c r="C364" s="45" t="s">
        <v>247</v>
      </c>
      <c r="D364" s="45" t="s">
        <v>251</v>
      </c>
      <c r="E364" s="45" t="s">
        <v>278</v>
      </c>
      <c r="F364" s="45" t="s">
        <v>250</v>
      </c>
    </row>
    <row r="365" spans="1:6" x14ac:dyDescent="0.35">
      <c r="A365" s="45" t="s">
        <v>246</v>
      </c>
      <c r="B365" s="45" t="s">
        <v>143</v>
      </c>
      <c r="C365" s="45" t="s">
        <v>247</v>
      </c>
      <c r="D365" s="45" t="s">
        <v>253</v>
      </c>
      <c r="E365" s="45" t="s">
        <v>461</v>
      </c>
      <c r="F365" s="45" t="s">
        <v>250</v>
      </c>
    </row>
    <row r="366" spans="1:6" x14ac:dyDescent="0.35">
      <c r="A366" s="45" t="s">
        <v>246</v>
      </c>
      <c r="B366" s="45" t="s">
        <v>143</v>
      </c>
      <c r="C366" s="45" t="s">
        <v>247</v>
      </c>
      <c r="D366" s="45" t="s">
        <v>255</v>
      </c>
      <c r="E366" s="45" t="s">
        <v>462</v>
      </c>
      <c r="F366" s="45" t="s">
        <v>250</v>
      </c>
    </row>
    <row r="367" spans="1:6" x14ac:dyDescent="0.35">
      <c r="A367" s="45" t="s">
        <v>246</v>
      </c>
      <c r="B367" s="45" t="s">
        <v>143</v>
      </c>
      <c r="C367" s="45" t="s">
        <v>247</v>
      </c>
      <c r="D367" s="45" t="s">
        <v>257</v>
      </c>
      <c r="E367" s="45" t="s">
        <v>463</v>
      </c>
      <c r="F367" s="45" t="s">
        <v>250</v>
      </c>
    </row>
    <row r="368" spans="1:6" x14ac:dyDescent="0.35">
      <c r="A368" s="45" t="s">
        <v>246</v>
      </c>
      <c r="B368" s="45" t="s">
        <v>143</v>
      </c>
      <c r="C368" s="45" t="s">
        <v>247</v>
      </c>
      <c r="D368" s="45" t="s">
        <v>259</v>
      </c>
      <c r="E368" s="45" t="s">
        <v>464</v>
      </c>
      <c r="F368" s="45" t="s">
        <v>250</v>
      </c>
    </row>
    <row r="369" spans="1:6" x14ac:dyDescent="0.35">
      <c r="A369" s="45" t="s">
        <v>246</v>
      </c>
      <c r="B369" s="45" t="s">
        <v>143</v>
      </c>
      <c r="C369" s="45" t="s">
        <v>247</v>
      </c>
      <c r="D369" s="45" t="s">
        <v>261</v>
      </c>
      <c r="E369" s="45" t="s">
        <v>465</v>
      </c>
      <c r="F369" s="45" t="s">
        <v>250</v>
      </c>
    </row>
    <row r="370" spans="1:6" x14ac:dyDescent="0.35">
      <c r="A370" s="45" t="s">
        <v>246</v>
      </c>
      <c r="B370" s="45" t="s">
        <v>143</v>
      </c>
      <c r="C370" s="45" t="s">
        <v>247</v>
      </c>
      <c r="D370" s="45" t="s">
        <v>263</v>
      </c>
      <c r="E370" s="45" t="s">
        <v>466</v>
      </c>
      <c r="F370" s="45" t="s">
        <v>250</v>
      </c>
    </row>
    <row r="371" spans="1:6" x14ac:dyDescent="0.35">
      <c r="A371" s="45" t="s">
        <v>246</v>
      </c>
      <c r="B371" s="45" t="s">
        <v>143</v>
      </c>
      <c r="C371" s="45" t="s">
        <v>247</v>
      </c>
      <c r="D371" s="45" t="s">
        <v>265</v>
      </c>
      <c r="E371" s="45" t="s">
        <v>467</v>
      </c>
      <c r="F371" s="45" t="s">
        <v>250</v>
      </c>
    </row>
    <row r="372" spans="1:6" x14ac:dyDescent="0.35">
      <c r="A372" s="45" t="s">
        <v>246</v>
      </c>
      <c r="B372" s="45" t="s">
        <v>143</v>
      </c>
      <c r="C372" s="45" t="s">
        <v>247</v>
      </c>
      <c r="D372" s="45" t="s">
        <v>267</v>
      </c>
      <c r="E372" s="45" t="s">
        <v>381</v>
      </c>
      <c r="F372" s="45" t="s">
        <v>250</v>
      </c>
    </row>
    <row r="373" spans="1:6" x14ac:dyDescent="0.35">
      <c r="A373" s="45" t="s">
        <v>246</v>
      </c>
      <c r="B373" s="45" t="s">
        <v>143</v>
      </c>
      <c r="C373" s="45" t="s">
        <v>247</v>
      </c>
      <c r="D373" s="45" t="s">
        <v>269</v>
      </c>
      <c r="E373" s="45" t="s">
        <v>303</v>
      </c>
      <c r="F373" s="45" t="s">
        <v>250</v>
      </c>
    </row>
    <row r="374" spans="1:6" x14ac:dyDescent="0.35">
      <c r="A374" s="45" t="s">
        <v>246</v>
      </c>
      <c r="B374" s="45" t="s">
        <v>145</v>
      </c>
      <c r="C374" s="45" t="s">
        <v>247</v>
      </c>
      <c r="D374" s="45" t="s">
        <v>251</v>
      </c>
      <c r="E374" s="45" t="s">
        <v>468</v>
      </c>
      <c r="F374" s="45" t="s">
        <v>250</v>
      </c>
    </row>
    <row r="375" spans="1:6" x14ac:dyDescent="0.35">
      <c r="A375" s="45" t="s">
        <v>246</v>
      </c>
      <c r="B375" s="45" t="s">
        <v>145</v>
      </c>
      <c r="C375" s="45" t="s">
        <v>247</v>
      </c>
      <c r="D375" s="45" t="s">
        <v>253</v>
      </c>
      <c r="E375" s="45" t="s">
        <v>288</v>
      </c>
      <c r="F375" s="45" t="s">
        <v>250</v>
      </c>
    </row>
    <row r="376" spans="1:6" x14ac:dyDescent="0.35">
      <c r="A376" s="45" t="s">
        <v>246</v>
      </c>
      <c r="B376" s="45" t="s">
        <v>145</v>
      </c>
      <c r="C376" s="45" t="s">
        <v>247</v>
      </c>
      <c r="D376" s="45" t="s">
        <v>255</v>
      </c>
      <c r="E376" s="45" t="s">
        <v>469</v>
      </c>
      <c r="F376" s="45" t="s">
        <v>250</v>
      </c>
    </row>
    <row r="377" spans="1:6" x14ac:dyDescent="0.35">
      <c r="A377" s="45" t="s">
        <v>246</v>
      </c>
      <c r="B377" s="45" t="s">
        <v>145</v>
      </c>
      <c r="C377" s="45" t="s">
        <v>247</v>
      </c>
      <c r="D377" s="45" t="s">
        <v>257</v>
      </c>
      <c r="E377" s="45" t="s">
        <v>436</v>
      </c>
      <c r="F377" s="45" t="s">
        <v>250</v>
      </c>
    </row>
    <row r="378" spans="1:6" x14ac:dyDescent="0.35">
      <c r="A378" s="45" t="s">
        <v>246</v>
      </c>
      <c r="B378" s="45" t="s">
        <v>145</v>
      </c>
      <c r="C378" s="45" t="s">
        <v>247</v>
      </c>
      <c r="D378" s="45" t="s">
        <v>259</v>
      </c>
      <c r="E378" s="45" t="s">
        <v>470</v>
      </c>
      <c r="F378" s="45" t="s">
        <v>250</v>
      </c>
    </row>
    <row r="379" spans="1:6" x14ac:dyDescent="0.35">
      <c r="A379" s="45" t="s">
        <v>246</v>
      </c>
      <c r="B379" s="45" t="s">
        <v>145</v>
      </c>
      <c r="C379" s="45" t="s">
        <v>247</v>
      </c>
      <c r="D379" s="45" t="s">
        <v>265</v>
      </c>
      <c r="E379" s="45" t="s">
        <v>471</v>
      </c>
      <c r="F379" s="45" t="s">
        <v>250</v>
      </c>
    </row>
    <row r="380" spans="1:6" x14ac:dyDescent="0.35">
      <c r="A380" s="45" t="s">
        <v>246</v>
      </c>
      <c r="B380" s="45" t="s">
        <v>145</v>
      </c>
      <c r="C380" s="45" t="s">
        <v>247</v>
      </c>
      <c r="D380" s="45" t="s">
        <v>267</v>
      </c>
      <c r="E380" s="45" t="s">
        <v>472</v>
      </c>
      <c r="F380" s="45" t="s">
        <v>250</v>
      </c>
    </row>
    <row r="381" spans="1:6" x14ac:dyDescent="0.35">
      <c r="A381" s="45" t="s">
        <v>246</v>
      </c>
      <c r="B381" s="45" t="s">
        <v>145</v>
      </c>
      <c r="C381" s="45" t="s">
        <v>247</v>
      </c>
      <c r="D381" s="45" t="s">
        <v>269</v>
      </c>
      <c r="E381" s="45" t="s">
        <v>473</v>
      </c>
      <c r="F381" s="45" t="s">
        <v>250</v>
      </c>
    </row>
    <row r="382" spans="1:6" x14ac:dyDescent="0.35">
      <c r="A382" s="45" t="s">
        <v>246</v>
      </c>
      <c r="B382" s="45" t="s">
        <v>147</v>
      </c>
      <c r="C382" s="45" t="s">
        <v>247</v>
      </c>
      <c r="D382" s="45" t="s">
        <v>248</v>
      </c>
      <c r="E382" s="45" t="s">
        <v>350</v>
      </c>
      <c r="F382" s="45" t="s">
        <v>250</v>
      </c>
    </row>
    <row r="383" spans="1:6" x14ac:dyDescent="0.35">
      <c r="A383" s="45" t="s">
        <v>246</v>
      </c>
      <c r="B383" s="45" t="s">
        <v>147</v>
      </c>
      <c r="C383" s="45" t="s">
        <v>247</v>
      </c>
      <c r="D383" s="45" t="s">
        <v>251</v>
      </c>
      <c r="E383" s="45" t="s">
        <v>288</v>
      </c>
      <c r="F383" s="45" t="s">
        <v>250</v>
      </c>
    </row>
    <row r="384" spans="1:6" x14ac:dyDescent="0.35">
      <c r="A384" s="45" t="s">
        <v>246</v>
      </c>
      <c r="B384" s="45" t="s">
        <v>147</v>
      </c>
      <c r="C384" s="45" t="s">
        <v>247</v>
      </c>
      <c r="D384" s="45" t="s">
        <v>253</v>
      </c>
      <c r="E384" s="45" t="s">
        <v>297</v>
      </c>
      <c r="F384" s="45" t="s">
        <v>250</v>
      </c>
    </row>
    <row r="385" spans="1:6" x14ac:dyDescent="0.35">
      <c r="A385" s="45" t="s">
        <v>246</v>
      </c>
      <c r="B385" s="45" t="s">
        <v>147</v>
      </c>
      <c r="C385" s="45" t="s">
        <v>247</v>
      </c>
      <c r="D385" s="45" t="s">
        <v>255</v>
      </c>
      <c r="E385" s="45" t="s">
        <v>474</v>
      </c>
      <c r="F385" s="45" t="s">
        <v>250</v>
      </c>
    </row>
    <row r="386" spans="1:6" x14ac:dyDescent="0.35">
      <c r="A386" s="45" t="s">
        <v>246</v>
      </c>
      <c r="B386" s="45" t="s">
        <v>147</v>
      </c>
      <c r="C386" s="45" t="s">
        <v>247</v>
      </c>
      <c r="D386" s="45" t="s">
        <v>257</v>
      </c>
      <c r="E386" s="45" t="s">
        <v>475</v>
      </c>
      <c r="F386" s="45" t="s">
        <v>250</v>
      </c>
    </row>
    <row r="387" spans="1:6" x14ac:dyDescent="0.35">
      <c r="A387" s="45" t="s">
        <v>246</v>
      </c>
      <c r="B387" s="45" t="s">
        <v>147</v>
      </c>
      <c r="C387" s="45" t="s">
        <v>247</v>
      </c>
      <c r="D387" s="45" t="s">
        <v>259</v>
      </c>
      <c r="E387" s="45" t="s">
        <v>476</v>
      </c>
      <c r="F387" s="45" t="s">
        <v>250</v>
      </c>
    </row>
    <row r="388" spans="1:6" x14ac:dyDescent="0.35">
      <c r="A388" s="45" t="s">
        <v>246</v>
      </c>
      <c r="B388" s="45" t="s">
        <v>147</v>
      </c>
      <c r="C388" s="45" t="s">
        <v>247</v>
      </c>
      <c r="D388" s="45" t="s">
        <v>261</v>
      </c>
      <c r="E388" s="45" t="s">
        <v>477</v>
      </c>
      <c r="F388" s="45" t="s">
        <v>250</v>
      </c>
    </row>
    <row r="389" spans="1:6" x14ac:dyDescent="0.35">
      <c r="A389" s="45" t="s">
        <v>246</v>
      </c>
      <c r="B389" s="45" t="s">
        <v>147</v>
      </c>
      <c r="C389" s="45" t="s">
        <v>247</v>
      </c>
      <c r="D389" s="45" t="s">
        <v>265</v>
      </c>
      <c r="E389" s="45" t="s">
        <v>464</v>
      </c>
      <c r="F389" s="45" t="s">
        <v>250</v>
      </c>
    </row>
    <row r="390" spans="1:6" x14ac:dyDescent="0.35">
      <c r="A390" s="45" t="s">
        <v>246</v>
      </c>
      <c r="B390" s="45" t="s">
        <v>147</v>
      </c>
      <c r="C390" s="45" t="s">
        <v>247</v>
      </c>
      <c r="D390" s="45" t="s">
        <v>267</v>
      </c>
      <c r="E390" s="45" t="s">
        <v>423</v>
      </c>
      <c r="F390" s="45" t="s">
        <v>250</v>
      </c>
    </row>
    <row r="391" spans="1:6" x14ac:dyDescent="0.35">
      <c r="A391" s="45" t="s">
        <v>246</v>
      </c>
      <c r="B391" s="45" t="s">
        <v>147</v>
      </c>
      <c r="C391" s="45" t="s">
        <v>247</v>
      </c>
      <c r="D391" s="45" t="s">
        <v>269</v>
      </c>
      <c r="E391" s="45" t="s">
        <v>478</v>
      </c>
      <c r="F391" s="45" t="s">
        <v>250</v>
      </c>
    </row>
    <row r="392" spans="1:6" x14ac:dyDescent="0.35">
      <c r="A392" s="45" t="s">
        <v>246</v>
      </c>
      <c r="B392" s="45" t="s">
        <v>147</v>
      </c>
      <c r="C392" s="45" t="s">
        <v>247</v>
      </c>
      <c r="D392" s="45" t="s">
        <v>275</v>
      </c>
      <c r="E392" s="45" t="s">
        <v>479</v>
      </c>
      <c r="F392" s="45" t="s">
        <v>250</v>
      </c>
    </row>
    <row r="393" spans="1:6" x14ac:dyDescent="0.35">
      <c r="A393" s="45" t="s">
        <v>246</v>
      </c>
      <c r="B393" s="45" t="s">
        <v>147</v>
      </c>
      <c r="C393" s="45" t="s">
        <v>247</v>
      </c>
      <c r="D393" s="45" t="s">
        <v>310</v>
      </c>
      <c r="E393" s="45" t="s">
        <v>432</v>
      </c>
      <c r="F393" s="45" t="s">
        <v>250</v>
      </c>
    </row>
    <row r="394" spans="1:6" x14ac:dyDescent="0.35">
      <c r="A394" s="45" t="s">
        <v>246</v>
      </c>
      <c r="B394" s="45" t="s">
        <v>147</v>
      </c>
      <c r="C394" s="45" t="s">
        <v>247</v>
      </c>
      <c r="D394" s="45" t="s">
        <v>363</v>
      </c>
      <c r="E394" s="45" t="s">
        <v>390</v>
      </c>
      <c r="F394" s="45" t="s">
        <v>250</v>
      </c>
    </row>
    <row r="395" spans="1:6" x14ac:dyDescent="0.35">
      <c r="A395" s="45" t="s">
        <v>246</v>
      </c>
      <c r="B395" s="45" t="s">
        <v>147</v>
      </c>
      <c r="C395" s="45" t="s">
        <v>247</v>
      </c>
      <c r="D395" s="45" t="s">
        <v>364</v>
      </c>
      <c r="E395" s="45" t="s">
        <v>405</v>
      </c>
      <c r="F395" s="45" t="s">
        <v>250</v>
      </c>
    </row>
    <row r="396" spans="1:6" x14ac:dyDescent="0.35">
      <c r="A396" s="45" t="s">
        <v>246</v>
      </c>
      <c r="B396" s="45" t="s">
        <v>147</v>
      </c>
      <c r="C396" s="45" t="s">
        <v>247</v>
      </c>
      <c r="D396" s="45" t="s">
        <v>480</v>
      </c>
      <c r="E396" s="45" t="s">
        <v>481</v>
      </c>
      <c r="F396" s="45" t="s">
        <v>250</v>
      </c>
    </row>
    <row r="397" spans="1:6" x14ac:dyDescent="0.35">
      <c r="A397" s="45" t="s">
        <v>246</v>
      </c>
      <c r="B397" s="45" t="s">
        <v>147</v>
      </c>
      <c r="C397" s="45" t="s">
        <v>247</v>
      </c>
      <c r="D397" s="45" t="s">
        <v>276</v>
      </c>
      <c r="E397" s="45" t="s">
        <v>381</v>
      </c>
      <c r="F397" s="45" t="s">
        <v>250</v>
      </c>
    </row>
    <row r="398" spans="1:6" x14ac:dyDescent="0.35">
      <c r="A398" s="45" t="s">
        <v>246</v>
      </c>
      <c r="B398" s="45" t="s">
        <v>147</v>
      </c>
      <c r="C398" s="45" t="s">
        <v>247</v>
      </c>
      <c r="D398" s="45" t="s">
        <v>482</v>
      </c>
      <c r="E398" s="45" t="s">
        <v>268</v>
      </c>
      <c r="F398" s="45" t="s">
        <v>250</v>
      </c>
    </row>
    <row r="399" spans="1:6" x14ac:dyDescent="0.35">
      <c r="A399" s="45" t="s">
        <v>246</v>
      </c>
      <c r="B399" s="45" t="s">
        <v>147</v>
      </c>
      <c r="C399" s="45" t="s">
        <v>247</v>
      </c>
      <c r="D399" s="45" t="s">
        <v>483</v>
      </c>
      <c r="E399" s="45" t="s">
        <v>272</v>
      </c>
      <c r="F399" s="45" t="s">
        <v>250</v>
      </c>
    </row>
    <row r="400" spans="1:6" x14ac:dyDescent="0.35">
      <c r="A400" s="45" t="s">
        <v>246</v>
      </c>
      <c r="B400" s="45" t="s">
        <v>147</v>
      </c>
      <c r="C400" s="45" t="s">
        <v>247</v>
      </c>
      <c r="D400" s="45" t="s">
        <v>484</v>
      </c>
      <c r="E400" s="45" t="s">
        <v>485</v>
      </c>
      <c r="F400" s="45" t="s">
        <v>250</v>
      </c>
    </row>
    <row r="401" spans="1:6" x14ac:dyDescent="0.35">
      <c r="A401" s="45" t="s">
        <v>246</v>
      </c>
      <c r="B401" s="45" t="s">
        <v>149</v>
      </c>
      <c r="C401" s="45" t="s">
        <v>247</v>
      </c>
      <c r="D401" s="45" t="s">
        <v>248</v>
      </c>
      <c r="E401" s="45" t="s">
        <v>486</v>
      </c>
      <c r="F401" s="45" t="s">
        <v>250</v>
      </c>
    </row>
    <row r="402" spans="1:6" x14ac:dyDescent="0.35">
      <c r="A402" s="45" t="s">
        <v>246</v>
      </c>
      <c r="B402" s="45" t="s">
        <v>149</v>
      </c>
      <c r="C402" s="45" t="s">
        <v>247</v>
      </c>
      <c r="D402" s="45" t="s">
        <v>253</v>
      </c>
      <c r="E402" s="45" t="s">
        <v>487</v>
      </c>
      <c r="F402" s="45" t="s">
        <v>250</v>
      </c>
    </row>
    <row r="403" spans="1:6" x14ac:dyDescent="0.35">
      <c r="A403" s="45" t="s">
        <v>246</v>
      </c>
      <c r="B403" s="45" t="s">
        <v>149</v>
      </c>
      <c r="C403" s="45" t="s">
        <v>247</v>
      </c>
      <c r="D403" s="45" t="s">
        <v>255</v>
      </c>
      <c r="E403" s="45" t="s">
        <v>299</v>
      </c>
      <c r="F403" s="45" t="s">
        <v>250</v>
      </c>
    </row>
    <row r="404" spans="1:6" x14ac:dyDescent="0.35">
      <c r="A404" s="45" t="s">
        <v>246</v>
      </c>
      <c r="B404" s="45" t="s">
        <v>149</v>
      </c>
      <c r="C404" s="45" t="s">
        <v>247</v>
      </c>
      <c r="D404" s="45" t="s">
        <v>257</v>
      </c>
      <c r="E404" s="45" t="s">
        <v>488</v>
      </c>
      <c r="F404" s="45" t="s">
        <v>250</v>
      </c>
    </row>
    <row r="405" spans="1:6" x14ac:dyDescent="0.35">
      <c r="A405" s="45" t="s">
        <v>246</v>
      </c>
      <c r="B405" s="45" t="s">
        <v>149</v>
      </c>
      <c r="C405" s="45" t="s">
        <v>247</v>
      </c>
      <c r="D405" s="45" t="s">
        <v>259</v>
      </c>
      <c r="E405" s="45" t="s">
        <v>319</v>
      </c>
      <c r="F405" s="45" t="s">
        <v>250</v>
      </c>
    </row>
    <row r="406" spans="1:6" x14ac:dyDescent="0.35">
      <c r="A406" s="45" t="s">
        <v>246</v>
      </c>
      <c r="B406" s="45" t="s">
        <v>149</v>
      </c>
      <c r="C406" s="45" t="s">
        <v>247</v>
      </c>
      <c r="D406" s="45" t="s">
        <v>261</v>
      </c>
      <c r="E406" s="45" t="s">
        <v>489</v>
      </c>
      <c r="F406" s="45" t="s">
        <v>250</v>
      </c>
    </row>
    <row r="407" spans="1:6" x14ac:dyDescent="0.35">
      <c r="A407" s="45" t="s">
        <v>246</v>
      </c>
      <c r="B407" s="45" t="s">
        <v>149</v>
      </c>
      <c r="C407" s="45" t="s">
        <v>247</v>
      </c>
      <c r="D407" s="45" t="s">
        <v>265</v>
      </c>
      <c r="E407" s="45" t="s">
        <v>490</v>
      </c>
      <c r="F407" s="45" t="s">
        <v>250</v>
      </c>
    </row>
    <row r="408" spans="1:6" x14ac:dyDescent="0.35">
      <c r="A408" s="45" t="s">
        <v>246</v>
      </c>
      <c r="B408" s="45" t="s">
        <v>151</v>
      </c>
      <c r="C408" s="45" t="s">
        <v>247</v>
      </c>
      <c r="D408" s="45" t="s">
        <v>253</v>
      </c>
      <c r="E408" s="45" t="s">
        <v>312</v>
      </c>
      <c r="F408" s="45" t="s">
        <v>250</v>
      </c>
    </row>
    <row r="409" spans="1:6" x14ac:dyDescent="0.35">
      <c r="A409" s="45" t="s">
        <v>246</v>
      </c>
      <c r="B409" s="45" t="s">
        <v>151</v>
      </c>
      <c r="C409" s="45" t="s">
        <v>247</v>
      </c>
      <c r="D409" s="45" t="s">
        <v>255</v>
      </c>
      <c r="E409" s="45" t="s">
        <v>491</v>
      </c>
      <c r="F409" s="45" t="s">
        <v>250</v>
      </c>
    </row>
    <row r="410" spans="1:6" x14ac:dyDescent="0.35">
      <c r="A410" s="45" t="s">
        <v>246</v>
      </c>
      <c r="B410" s="45" t="s">
        <v>151</v>
      </c>
      <c r="C410" s="45" t="s">
        <v>247</v>
      </c>
      <c r="D410" s="45" t="s">
        <v>261</v>
      </c>
      <c r="E410" s="45" t="s">
        <v>273</v>
      </c>
      <c r="F410" s="45" t="s">
        <v>250</v>
      </c>
    </row>
    <row r="411" spans="1:6" x14ac:dyDescent="0.35">
      <c r="A411" s="45" t="s">
        <v>246</v>
      </c>
      <c r="B411" s="45" t="s">
        <v>151</v>
      </c>
      <c r="C411" s="45" t="s">
        <v>247</v>
      </c>
      <c r="D411" s="45" t="s">
        <v>263</v>
      </c>
      <c r="E411" s="45" t="s">
        <v>492</v>
      </c>
      <c r="F411" s="45" t="s">
        <v>298</v>
      </c>
    </row>
    <row r="412" spans="1:6" x14ac:dyDescent="0.35">
      <c r="A412" s="45" t="s">
        <v>246</v>
      </c>
      <c r="B412" s="45" t="s">
        <v>151</v>
      </c>
      <c r="C412" s="45" t="s">
        <v>247</v>
      </c>
      <c r="D412" s="45" t="s">
        <v>265</v>
      </c>
      <c r="E412" s="45" t="s">
        <v>260</v>
      </c>
      <c r="F412" s="45" t="s">
        <v>250</v>
      </c>
    </row>
    <row r="413" spans="1:6" x14ac:dyDescent="0.35">
      <c r="A413" s="45" t="s">
        <v>246</v>
      </c>
      <c r="B413" s="45" t="s">
        <v>151</v>
      </c>
      <c r="C413" s="45" t="s">
        <v>247</v>
      </c>
      <c r="D413" s="45" t="s">
        <v>267</v>
      </c>
      <c r="E413" s="45" t="s">
        <v>493</v>
      </c>
      <c r="F413" s="45" t="s">
        <v>250</v>
      </c>
    </row>
    <row r="414" spans="1:6" x14ac:dyDescent="0.35">
      <c r="A414" s="45" t="s">
        <v>246</v>
      </c>
      <c r="B414" s="45" t="s">
        <v>151</v>
      </c>
      <c r="C414" s="45" t="s">
        <v>247</v>
      </c>
      <c r="D414" s="45" t="s">
        <v>310</v>
      </c>
      <c r="E414" s="45" t="s">
        <v>303</v>
      </c>
      <c r="F414" s="45" t="s">
        <v>298</v>
      </c>
    </row>
    <row r="415" spans="1:6" x14ac:dyDescent="0.35">
      <c r="A415" s="45" t="s">
        <v>246</v>
      </c>
      <c r="B415" s="45" t="s">
        <v>153</v>
      </c>
      <c r="C415" s="45" t="s">
        <v>247</v>
      </c>
      <c r="D415" s="45" t="s">
        <v>251</v>
      </c>
      <c r="E415" s="45" t="s">
        <v>494</v>
      </c>
      <c r="F415" s="45" t="s">
        <v>250</v>
      </c>
    </row>
    <row r="416" spans="1:6" x14ac:dyDescent="0.35">
      <c r="A416" s="45" t="s">
        <v>246</v>
      </c>
      <c r="B416" s="45" t="s">
        <v>153</v>
      </c>
      <c r="C416" s="45" t="s">
        <v>247</v>
      </c>
      <c r="D416" s="45" t="s">
        <v>259</v>
      </c>
      <c r="E416" s="45" t="s">
        <v>434</v>
      </c>
      <c r="F416" s="45" t="s">
        <v>250</v>
      </c>
    </row>
    <row r="417" spans="1:6" x14ac:dyDescent="0.35">
      <c r="A417" s="45" t="s">
        <v>246</v>
      </c>
      <c r="B417" s="45" t="s">
        <v>153</v>
      </c>
      <c r="C417" s="45" t="s">
        <v>247</v>
      </c>
      <c r="D417" s="45" t="s">
        <v>265</v>
      </c>
      <c r="E417" s="45" t="s">
        <v>287</v>
      </c>
      <c r="F417" s="45" t="s">
        <v>250</v>
      </c>
    </row>
    <row r="418" spans="1:6" x14ac:dyDescent="0.35">
      <c r="A418" s="45" t="s">
        <v>246</v>
      </c>
      <c r="B418" s="45" t="s">
        <v>155</v>
      </c>
      <c r="C418" s="45" t="s">
        <v>247</v>
      </c>
      <c r="D418" s="45" t="s">
        <v>248</v>
      </c>
      <c r="E418" s="45" t="s">
        <v>495</v>
      </c>
      <c r="F418" s="45" t="s">
        <v>298</v>
      </c>
    </row>
    <row r="419" spans="1:6" x14ac:dyDescent="0.35">
      <c r="A419" s="45" t="s">
        <v>246</v>
      </c>
      <c r="B419" s="45" t="s">
        <v>155</v>
      </c>
      <c r="C419" s="45" t="s">
        <v>247</v>
      </c>
      <c r="D419" s="45" t="s">
        <v>251</v>
      </c>
      <c r="E419" s="45" t="s">
        <v>288</v>
      </c>
      <c r="F419" s="45" t="s">
        <v>250</v>
      </c>
    </row>
    <row r="420" spans="1:6" x14ac:dyDescent="0.35">
      <c r="A420" s="45" t="s">
        <v>246</v>
      </c>
      <c r="B420" s="45" t="s">
        <v>155</v>
      </c>
      <c r="C420" s="45" t="s">
        <v>247</v>
      </c>
      <c r="D420" s="45" t="s">
        <v>253</v>
      </c>
      <c r="E420" s="45" t="s">
        <v>282</v>
      </c>
      <c r="F420" s="45" t="s">
        <v>298</v>
      </c>
    </row>
    <row r="421" spans="1:6" x14ac:dyDescent="0.35">
      <c r="A421" s="45" t="s">
        <v>246</v>
      </c>
      <c r="B421" s="45" t="s">
        <v>155</v>
      </c>
      <c r="C421" s="45" t="s">
        <v>247</v>
      </c>
      <c r="D421" s="45" t="s">
        <v>257</v>
      </c>
      <c r="E421" s="45" t="s">
        <v>496</v>
      </c>
      <c r="F421" s="45" t="s">
        <v>298</v>
      </c>
    </row>
    <row r="422" spans="1:6" x14ac:dyDescent="0.35">
      <c r="A422" s="45" t="s">
        <v>246</v>
      </c>
      <c r="B422" s="45" t="s">
        <v>155</v>
      </c>
      <c r="C422" s="45" t="s">
        <v>247</v>
      </c>
      <c r="D422" s="45" t="s">
        <v>259</v>
      </c>
      <c r="E422" s="45" t="s">
        <v>415</v>
      </c>
      <c r="F422" s="45" t="s">
        <v>250</v>
      </c>
    </row>
    <row r="423" spans="1:6" x14ac:dyDescent="0.35">
      <c r="A423" s="45" t="s">
        <v>246</v>
      </c>
      <c r="B423" s="45" t="s">
        <v>155</v>
      </c>
      <c r="C423" s="45" t="s">
        <v>247</v>
      </c>
      <c r="D423" s="45" t="s">
        <v>261</v>
      </c>
      <c r="E423" s="45" t="s">
        <v>497</v>
      </c>
      <c r="F423" s="45" t="s">
        <v>250</v>
      </c>
    </row>
    <row r="424" spans="1:6" x14ac:dyDescent="0.35">
      <c r="A424" s="45" t="s">
        <v>246</v>
      </c>
      <c r="B424" s="45" t="s">
        <v>155</v>
      </c>
      <c r="C424" s="45" t="s">
        <v>247</v>
      </c>
      <c r="D424" s="45" t="s">
        <v>263</v>
      </c>
      <c r="E424" s="45" t="s">
        <v>268</v>
      </c>
      <c r="F424" s="45" t="s">
        <v>298</v>
      </c>
    </row>
    <row r="425" spans="1:6" x14ac:dyDescent="0.35">
      <c r="A425" s="45" t="s">
        <v>246</v>
      </c>
      <c r="B425" s="45" t="s">
        <v>155</v>
      </c>
      <c r="C425" s="45" t="s">
        <v>247</v>
      </c>
      <c r="D425" s="45" t="s">
        <v>267</v>
      </c>
      <c r="E425" s="45" t="s">
        <v>498</v>
      </c>
      <c r="F425" s="45" t="s">
        <v>250</v>
      </c>
    </row>
    <row r="426" spans="1:6" x14ac:dyDescent="0.35">
      <c r="A426" s="45" t="s">
        <v>246</v>
      </c>
      <c r="B426" s="45" t="s">
        <v>157</v>
      </c>
      <c r="C426" s="45" t="s">
        <v>247</v>
      </c>
      <c r="D426" s="45" t="s">
        <v>248</v>
      </c>
      <c r="E426" s="45" t="s">
        <v>288</v>
      </c>
      <c r="F426" s="45" t="s">
        <v>250</v>
      </c>
    </row>
    <row r="427" spans="1:6" x14ac:dyDescent="0.35">
      <c r="A427" s="45" t="s">
        <v>246</v>
      </c>
      <c r="B427" s="45" t="s">
        <v>157</v>
      </c>
      <c r="C427" s="45" t="s">
        <v>247</v>
      </c>
      <c r="D427" s="45" t="s">
        <v>251</v>
      </c>
      <c r="E427" s="45" t="s">
        <v>499</v>
      </c>
      <c r="F427" s="45" t="s">
        <v>250</v>
      </c>
    </row>
    <row r="428" spans="1:6" x14ac:dyDescent="0.35">
      <c r="A428" s="45" t="s">
        <v>246</v>
      </c>
      <c r="B428" s="45" t="s">
        <v>157</v>
      </c>
      <c r="C428" s="45" t="s">
        <v>247</v>
      </c>
      <c r="D428" s="45" t="s">
        <v>253</v>
      </c>
      <c r="E428" s="45" t="s">
        <v>500</v>
      </c>
      <c r="F428" s="45" t="s">
        <v>250</v>
      </c>
    </row>
    <row r="429" spans="1:6" x14ac:dyDescent="0.35">
      <c r="A429" s="45" t="s">
        <v>246</v>
      </c>
      <c r="B429" s="45" t="s">
        <v>157</v>
      </c>
      <c r="C429" s="45" t="s">
        <v>247</v>
      </c>
      <c r="D429" s="45" t="s">
        <v>255</v>
      </c>
      <c r="E429" s="45" t="s">
        <v>501</v>
      </c>
      <c r="F429" s="45" t="s">
        <v>250</v>
      </c>
    </row>
    <row r="430" spans="1:6" x14ac:dyDescent="0.35">
      <c r="A430" s="45" t="s">
        <v>246</v>
      </c>
      <c r="B430" s="45" t="s">
        <v>157</v>
      </c>
      <c r="C430" s="45" t="s">
        <v>247</v>
      </c>
      <c r="D430" s="45" t="s">
        <v>257</v>
      </c>
      <c r="E430" s="45" t="s">
        <v>319</v>
      </c>
      <c r="F430" s="45" t="s">
        <v>250</v>
      </c>
    </row>
    <row r="431" spans="1:6" x14ac:dyDescent="0.35">
      <c r="A431" s="45" t="s">
        <v>246</v>
      </c>
      <c r="B431" s="45" t="s">
        <v>157</v>
      </c>
      <c r="C431" s="45" t="s">
        <v>247</v>
      </c>
      <c r="D431" s="45" t="s">
        <v>259</v>
      </c>
      <c r="E431" s="45" t="s">
        <v>502</v>
      </c>
      <c r="F431" s="45" t="s">
        <v>250</v>
      </c>
    </row>
    <row r="432" spans="1:6" x14ac:dyDescent="0.35">
      <c r="A432" s="45" t="s">
        <v>246</v>
      </c>
      <c r="B432" s="45" t="s">
        <v>159</v>
      </c>
      <c r="C432" s="45" t="s">
        <v>247</v>
      </c>
      <c r="D432" s="45" t="s">
        <v>248</v>
      </c>
      <c r="E432" s="45" t="s">
        <v>503</v>
      </c>
      <c r="F432" s="45" t="s">
        <v>250</v>
      </c>
    </row>
    <row r="433" spans="1:6" x14ac:dyDescent="0.35">
      <c r="A433" s="45" t="s">
        <v>246</v>
      </c>
      <c r="B433" s="45" t="s">
        <v>159</v>
      </c>
      <c r="C433" s="45" t="s">
        <v>247</v>
      </c>
      <c r="D433" s="45" t="s">
        <v>251</v>
      </c>
      <c r="E433" s="45" t="s">
        <v>337</v>
      </c>
      <c r="F433" s="45" t="s">
        <v>250</v>
      </c>
    </row>
    <row r="434" spans="1:6" x14ac:dyDescent="0.35">
      <c r="A434" s="45" t="s">
        <v>246</v>
      </c>
      <c r="B434" s="45" t="s">
        <v>159</v>
      </c>
      <c r="C434" s="45" t="s">
        <v>247</v>
      </c>
      <c r="D434" s="45" t="s">
        <v>253</v>
      </c>
      <c r="E434" s="45" t="s">
        <v>278</v>
      </c>
      <c r="F434" s="45" t="s">
        <v>250</v>
      </c>
    </row>
    <row r="435" spans="1:6" x14ac:dyDescent="0.35">
      <c r="A435" s="45" t="s">
        <v>246</v>
      </c>
      <c r="B435" s="45" t="s">
        <v>159</v>
      </c>
      <c r="C435" s="45" t="s">
        <v>247</v>
      </c>
      <c r="D435" s="45" t="s">
        <v>255</v>
      </c>
      <c r="E435" s="45" t="s">
        <v>313</v>
      </c>
      <c r="F435" s="45" t="s">
        <v>250</v>
      </c>
    </row>
    <row r="436" spans="1:6" x14ac:dyDescent="0.35">
      <c r="A436" s="45" t="s">
        <v>246</v>
      </c>
      <c r="B436" s="45" t="s">
        <v>159</v>
      </c>
      <c r="C436" s="45" t="s">
        <v>247</v>
      </c>
      <c r="D436" s="45" t="s">
        <v>257</v>
      </c>
      <c r="E436" s="45" t="s">
        <v>504</v>
      </c>
      <c r="F436" s="45" t="s">
        <v>250</v>
      </c>
    </row>
    <row r="437" spans="1:6" x14ac:dyDescent="0.35">
      <c r="A437" s="45" t="s">
        <v>246</v>
      </c>
      <c r="B437" s="45" t="s">
        <v>159</v>
      </c>
      <c r="C437" s="45" t="s">
        <v>247</v>
      </c>
      <c r="D437" s="45" t="s">
        <v>259</v>
      </c>
      <c r="E437" s="45" t="s">
        <v>283</v>
      </c>
      <c r="F437" s="45" t="s">
        <v>250</v>
      </c>
    </row>
    <row r="438" spans="1:6" x14ac:dyDescent="0.35">
      <c r="A438" s="45" t="s">
        <v>246</v>
      </c>
      <c r="B438" s="45" t="s">
        <v>159</v>
      </c>
      <c r="C438" s="45" t="s">
        <v>247</v>
      </c>
      <c r="D438" s="45" t="s">
        <v>261</v>
      </c>
      <c r="E438" s="45" t="s">
        <v>273</v>
      </c>
      <c r="F438" s="45" t="s">
        <v>250</v>
      </c>
    </row>
    <row r="439" spans="1:6" x14ac:dyDescent="0.35">
      <c r="A439" s="45" t="s">
        <v>246</v>
      </c>
      <c r="B439" s="45" t="s">
        <v>159</v>
      </c>
      <c r="C439" s="45" t="s">
        <v>247</v>
      </c>
      <c r="D439" s="45" t="s">
        <v>263</v>
      </c>
      <c r="E439" s="45" t="s">
        <v>256</v>
      </c>
      <c r="F439" s="45" t="s">
        <v>250</v>
      </c>
    </row>
    <row r="440" spans="1:6" x14ac:dyDescent="0.35">
      <c r="A440" s="45" t="s">
        <v>246</v>
      </c>
      <c r="B440" s="45" t="s">
        <v>159</v>
      </c>
      <c r="C440" s="45" t="s">
        <v>247</v>
      </c>
      <c r="D440" s="45" t="s">
        <v>265</v>
      </c>
      <c r="E440" s="45" t="s">
        <v>319</v>
      </c>
      <c r="F440" s="45" t="s">
        <v>250</v>
      </c>
    </row>
    <row r="441" spans="1:6" x14ac:dyDescent="0.35">
      <c r="A441" s="45" t="s">
        <v>246</v>
      </c>
      <c r="B441" s="45" t="s">
        <v>159</v>
      </c>
      <c r="C441" s="45" t="s">
        <v>247</v>
      </c>
      <c r="D441" s="45" t="s">
        <v>269</v>
      </c>
      <c r="E441" s="45" t="s">
        <v>493</v>
      </c>
      <c r="F441" s="45" t="s">
        <v>250</v>
      </c>
    </row>
    <row r="442" spans="1:6" x14ac:dyDescent="0.35">
      <c r="A442" s="45" t="s">
        <v>246</v>
      </c>
      <c r="B442" s="45" t="s">
        <v>159</v>
      </c>
      <c r="C442" s="45" t="s">
        <v>247</v>
      </c>
      <c r="D442" s="45" t="s">
        <v>271</v>
      </c>
      <c r="E442" s="45" t="s">
        <v>294</v>
      </c>
      <c r="F442" s="45" t="s">
        <v>250</v>
      </c>
    </row>
    <row r="443" spans="1:6" x14ac:dyDescent="0.35">
      <c r="A443" s="45" t="s">
        <v>246</v>
      </c>
      <c r="B443" s="45" t="s">
        <v>159</v>
      </c>
      <c r="C443" s="45" t="s">
        <v>247</v>
      </c>
      <c r="D443" s="45" t="s">
        <v>275</v>
      </c>
      <c r="E443" s="45" t="s">
        <v>268</v>
      </c>
      <c r="F443" s="45" t="s">
        <v>250</v>
      </c>
    </row>
    <row r="444" spans="1:6" x14ac:dyDescent="0.35">
      <c r="A444" s="45" t="s">
        <v>246</v>
      </c>
      <c r="B444" s="45" t="s">
        <v>159</v>
      </c>
      <c r="C444" s="45" t="s">
        <v>247</v>
      </c>
      <c r="D444" s="45" t="s">
        <v>310</v>
      </c>
      <c r="E444" s="45" t="s">
        <v>272</v>
      </c>
      <c r="F444" s="45" t="s">
        <v>250</v>
      </c>
    </row>
    <row r="445" spans="1:6" x14ac:dyDescent="0.35">
      <c r="A445" s="45" t="s">
        <v>246</v>
      </c>
      <c r="B445" s="45" t="s">
        <v>161</v>
      </c>
      <c r="C445" s="45" t="s">
        <v>247</v>
      </c>
      <c r="D445" s="45" t="s">
        <v>248</v>
      </c>
      <c r="E445" s="45" t="s">
        <v>505</v>
      </c>
      <c r="F445" s="45" t="s">
        <v>250</v>
      </c>
    </row>
    <row r="446" spans="1:6" x14ac:dyDescent="0.35">
      <c r="A446" s="45" t="s">
        <v>246</v>
      </c>
      <c r="B446" s="45" t="s">
        <v>161</v>
      </c>
      <c r="C446" s="45" t="s">
        <v>247</v>
      </c>
      <c r="D446" s="45" t="s">
        <v>261</v>
      </c>
      <c r="E446" s="45" t="s">
        <v>415</v>
      </c>
      <c r="F446" s="45" t="s">
        <v>250</v>
      </c>
    </row>
    <row r="447" spans="1:6" x14ac:dyDescent="0.35">
      <c r="A447" s="45" t="s">
        <v>246</v>
      </c>
      <c r="B447" s="45" t="s">
        <v>161</v>
      </c>
      <c r="C447" s="45" t="s">
        <v>247</v>
      </c>
      <c r="D447" s="45" t="s">
        <v>263</v>
      </c>
      <c r="E447" s="45" t="s">
        <v>294</v>
      </c>
      <c r="F447" s="45" t="s">
        <v>250</v>
      </c>
    </row>
    <row r="448" spans="1:6" x14ac:dyDescent="0.35">
      <c r="A448" s="45" t="s">
        <v>246</v>
      </c>
      <c r="B448" s="45" t="s">
        <v>161</v>
      </c>
      <c r="C448" s="45" t="s">
        <v>247</v>
      </c>
      <c r="D448" s="45" t="s">
        <v>265</v>
      </c>
      <c r="E448" s="45" t="s">
        <v>380</v>
      </c>
      <c r="F448" s="45" t="s">
        <v>250</v>
      </c>
    </row>
    <row r="449" spans="1:6" x14ac:dyDescent="0.35">
      <c r="A449" s="45" t="s">
        <v>246</v>
      </c>
      <c r="B449" s="45" t="s">
        <v>163</v>
      </c>
      <c r="C449" s="45" t="s">
        <v>247</v>
      </c>
      <c r="D449" s="45" t="s">
        <v>248</v>
      </c>
      <c r="E449" s="45" t="s">
        <v>400</v>
      </c>
      <c r="F449" s="45" t="s">
        <v>250</v>
      </c>
    </row>
    <row r="450" spans="1:6" x14ac:dyDescent="0.35">
      <c r="A450" s="45" t="s">
        <v>246</v>
      </c>
      <c r="B450" s="45" t="s">
        <v>163</v>
      </c>
      <c r="C450" s="45" t="s">
        <v>247</v>
      </c>
      <c r="D450" s="45" t="s">
        <v>251</v>
      </c>
      <c r="E450" s="45" t="s">
        <v>506</v>
      </c>
      <c r="F450" s="45" t="s">
        <v>250</v>
      </c>
    </row>
    <row r="451" spans="1:6" x14ac:dyDescent="0.35">
      <c r="A451" s="45" t="s">
        <v>246</v>
      </c>
      <c r="B451" s="45" t="s">
        <v>163</v>
      </c>
      <c r="C451" s="45" t="s">
        <v>247</v>
      </c>
      <c r="D451" s="45" t="s">
        <v>253</v>
      </c>
      <c r="E451" s="45" t="s">
        <v>507</v>
      </c>
      <c r="F451" s="45" t="s">
        <v>250</v>
      </c>
    </row>
    <row r="452" spans="1:6" x14ac:dyDescent="0.35">
      <c r="A452" s="45" t="s">
        <v>246</v>
      </c>
      <c r="B452" s="45" t="s">
        <v>163</v>
      </c>
      <c r="C452" s="45" t="s">
        <v>247</v>
      </c>
      <c r="D452" s="45" t="s">
        <v>257</v>
      </c>
      <c r="E452" s="45" t="s">
        <v>274</v>
      </c>
      <c r="F452" s="45" t="s">
        <v>250</v>
      </c>
    </row>
    <row r="453" spans="1:6" x14ac:dyDescent="0.35">
      <c r="A453" s="45" t="s">
        <v>246</v>
      </c>
      <c r="B453" s="45" t="s">
        <v>163</v>
      </c>
      <c r="C453" s="45" t="s">
        <v>247</v>
      </c>
      <c r="D453" s="45" t="s">
        <v>259</v>
      </c>
      <c r="E453" s="45" t="s">
        <v>508</v>
      </c>
      <c r="F453" s="45" t="s">
        <v>250</v>
      </c>
    </row>
    <row r="454" spans="1:6" x14ac:dyDescent="0.35">
      <c r="A454" s="45" t="s">
        <v>246</v>
      </c>
      <c r="B454" s="45" t="s">
        <v>163</v>
      </c>
      <c r="C454" s="45" t="s">
        <v>247</v>
      </c>
      <c r="D454" s="45" t="s">
        <v>261</v>
      </c>
      <c r="E454" s="45" t="s">
        <v>458</v>
      </c>
      <c r="F454" s="45" t="s">
        <v>250</v>
      </c>
    </row>
    <row r="455" spans="1:6" x14ac:dyDescent="0.35">
      <c r="A455" s="45" t="s">
        <v>246</v>
      </c>
      <c r="B455" s="45" t="s">
        <v>163</v>
      </c>
      <c r="C455" s="45" t="s">
        <v>247</v>
      </c>
      <c r="D455" s="45" t="s">
        <v>265</v>
      </c>
      <c r="E455" s="45" t="s">
        <v>268</v>
      </c>
      <c r="F455" s="45" t="s">
        <v>250</v>
      </c>
    </row>
    <row r="456" spans="1:6" x14ac:dyDescent="0.35">
      <c r="A456" s="45" t="s">
        <v>246</v>
      </c>
      <c r="B456" s="45" t="s">
        <v>163</v>
      </c>
      <c r="C456" s="45" t="s">
        <v>247</v>
      </c>
      <c r="D456" s="45" t="s">
        <v>267</v>
      </c>
      <c r="E456" s="45" t="s">
        <v>509</v>
      </c>
      <c r="F456" s="45" t="s">
        <v>250</v>
      </c>
    </row>
    <row r="457" spans="1:6" x14ac:dyDescent="0.35">
      <c r="A457" s="45" t="s">
        <v>246</v>
      </c>
      <c r="B457" s="45" t="s">
        <v>163</v>
      </c>
      <c r="C457" s="45" t="s">
        <v>247</v>
      </c>
      <c r="D457" s="45" t="s">
        <v>269</v>
      </c>
      <c r="E457" s="45" t="s">
        <v>287</v>
      </c>
      <c r="F457" s="45" t="s">
        <v>250</v>
      </c>
    </row>
    <row r="458" spans="1:6" x14ac:dyDescent="0.35">
      <c r="A458" s="45" t="s">
        <v>246</v>
      </c>
      <c r="B458" s="45" t="s">
        <v>165</v>
      </c>
      <c r="C458" s="45" t="s">
        <v>247</v>
      </c>
      <c r="D458" s="45" t="s">
        <v>248</v>
      </c>
      <c r="E458" s="45" t="s">
        <v>304</v>
      </c>
      <c r="F458" s="45" t="s">
        <v>250</v>
      </c>
    </row>
    <row r="459" spans="1:6" x14ac:dyDescent="0.35">
      <c r="A459" s="45" t="s">
        <v>246</v>
      </c>
      <c r="B459" s="45" t="s">
        <v>165</v>
      </c>
      <c r="C459" s="45" t="s">
        <v>247</v>
      </c>
      <c r="D459" s="45" t="s">
        <v>251</v>
      </c>
      <c r="E459" s="45" t="s">
        <v>510</v>
      </c>
      <c r="F459" s="45" t="s">
        <v>250</v>
      </c>
    </row>
    <row r="460" spans="1:6" x14ac:dyDescent="0.35">
      <c r="A460" s="45" t="s">
        <v>246</v>
      </c>
      <c r="B460" s="45" t="s">
        <v>165</v>
      </c>
      <c r="C460" s="45" t="s">
        <v>247</v>
      </c>
      <c r="D460" s="45" t="s">
        <v>253</v>
      </c>
      <c r="E460" s="45" t="s">
        <v>511</v>
      </c>
      <c r="F460" s="45" t="s">
        <v>250</v>
      </c>
    </row>
    <row r="461" spans="1:6" x14ac:dyDescent="0.35">
      <c r="A461" s="45" t="s">
        <v>246</v>
      </c>
      <c r="B461" s="45" t="s">
        <v>165</v>
      </c>
      <c r="C461" s="45" t="s">
        <v>247</v>
      </c>
      <c r="D461" s="45" t="s">
        <v>255</v>
      </c>
      <c r="E461" s="45" t="s">
        <v>400</v>
      </c>
      <c r="F461" s="45" t="s">
        <v>298</v>
      </c>
    </row>
    <row r="462" spans="1:6" x14ac:dyDescent="0.35">
      <c r="A462" s="45" t="s">
        <v>246</v>
      </c>
      <c r="B462" s="45" t="s">
        <v>165</v>
      </c>
      <c r="C462" s="45" t="s">
        <v>247</v>
      </c>
      <c r="D462" s="45" t="s">
        <v>257</v>
      </c>
      <c r="E462" s="45" t="s">
        <v>278</v>
      </c>
      <c r="F462" s="45" t="s">
        <v>250</v>
      </c>
    </row>
    <row r="463" spans="1:6" x14ac:dyDescent="0.35">
      <c r="A463" s="45" t="s">
        <v>246</v>
      </c>
      <c r="B463" s="45" t="s">
        <v>165</v>
      </c>
      <c r="C463" s="45" t="s">
        <v>247</v>
      </c>
      <c r="D463" s="45" t="s">
        <v>259</v>
      </c>
      <c r="E463" s="45" t="s">
        <v>388</v>
      </c>
      <c r="F463" s="45" t="s">
        <v>250</v>
      </c>
    </row>
    <row r="464" spans="1:6" x14ac:dyDescent="0.35">
      <c r="A464" s="45" t="s">
        <v>246</v>
      </c>
      <c r="B464" s="45" t="s">
        <v>165</v>
      </c>
      <c r="C464" s="45" t="s">
        <v>247</v>
      </c>
      <c r="D464" s="45" t="s">
        <v>261</v>
      </c>
      <c r="E464" s="45" t="s">
        <v>512</v>
      </c>
      <c r="F464" s="45" t="s">
        <v>250</v>
      </c>
    </row>
    <row r="465" spans="1:6" x14ac:dyDescent="0.35">
      <c r="A465" s="45" t="s">
        <v>246</v>
      </c>
      <c r="B465" s="45" t="s">
        <v>165</v>
      </c>
      <c r="C465" s="45" t="s">
        <v>247</v>
      </c>
      <c r="D465" s="45" t="s">
        <v>267</v>
      </c>
      <c r="E465" s="45" t="s">
        <v>256</v>
      </c>
      <c r="F465" s="45" t="s">
        <v>250</v>
      </c>
    </row>
    <row r="466" spans="1:6" x14ac:dyDescent="0.35">
      <c r="A466" s="45" t="s">
        <v>246</v>
      </c>
      <c r="B466" s="45" t="s">
        <v>165</v>
      </c>
      <c r="C466" s="45" t="s">
        <v>247</v>
      </c>
      <c r="D466" s="45" t="s">
        <v>269</v>
      </c>
      <c r="E466" s="45" t="s">
        <v>274</v>
      </c>
      <c r="F466" s="45" t="s">
        <v>250</v>
      </c>
    </row>
    <row r="467" spans="1:6" x14ac:dyDescent="0.35">
      <c r="A467" s="45" t="s">
        <v>246</v>
      </c>
      <c r="B467" s="45" t="s">
        <v>165</v>
      </c>
      <c r="C467" s="45" t="s">
        <v>247</v>
      </c>
      <c r="D467" s="45" t="s">
        <v>275</v>
      </c>
      <c r="E467" s="45" t="s">
        <v>379</v>
      </c>
      <c r="F467" s="45" t="s">
        <v>250</v>
      </c>
    </row>
    <row r="468" spans="1:6" x14ac:dyDescent="0.35">
      <c r="A468" s="45" t="s">
        <v>246</v>
      </c>
      <c r="B468" s="45" t="s">
        <v>165</v>
      </c>
      <c r="C468" s="45" t="s">
        <v>247</v>
      </c>
      <c r="D468" s="45" t="s">
        <v>310</v>
      </c>
      <c r="E468" s="45" t="s">
        <v>272</v>
      </c>
      <c r="F468" s="45" t="s">
        <v>250</v>
      </c>
    </row>
    <row r="469" spans="1:6" x14ac:dyDescent="0.35">
      <c r="A469" s="45" t="s">
        <v>246</v>
      </c>
      <c r="B469" s="45" t="s">
        <v>167</v>
      </c>
      <c r="C469" s="45" t="s">
        <v>247</v>
      </c>
      <c r="D469" s="45" t="s">
        <v>248</v>
      </c>
      <c r="E469" s="45" t="s">
        <v>513</v>
      </c>
      <c r="F469" s="45" t="s">
        <v>250</v>
      </c>
    </row>
    <row r="470" spans="1:6" x14ac:dyDescent="0.35">
      <c r="A470" s="45" t="s">
        <v>246</v>
      </c>
      <c r="B470" s="45" t="s">
        <v>167</v>
      </c>
      <c r="C470" s="45" t="s">
        <v>247</v>
      </c>
      <c r="D470" s="45" t="s">
        <v>251</v>
      </c>
      <c r="E470" s="45" t="s">
        <v>514</v>
      </c>
      <c r="F470" s="45" t="s">
        <v>250</v>
      </c>
    </row>
    <row r="471" spans="1:6" x14ac:dyDescent="0.35">
      <c r="A471" s="45" t="s">
        <v>246</v>
      </c>
      <c r="B471" s="45" t="s">
        <v>167</v>
      </c>
      <c r="C471" s="45" t="s">
        <v>247</v>
      </c>
      <c r="D471" s="45" t="s">
        <v>253</v>
      </c>
      <c r="E471" s="45" t="s">
        <v>290</v>
      </c>
      <c r="F471" s="45" t="s">
        <v>250</v>
      </c>
    </row>
    <row r="472" spans="1:6" x14ac:dyDescent="0.35">
      <c r="A472" s="45" t="s">
        <v>246</v>
      </c>
      <c r="B472" s="45" t="s">
        <v>167</v>
      </c>
      <c r="C472" s="45" t="s">
        <v>247</v>
      </c>
      <c r="D472" s="45" t="s">
        <v>255</v>
      </c>
      <c r="E472" s="45" t="s">
        <v>515</v>
      </c>
      <c r="F472" s="45" t="s">
        <v>250</v>
      </c>
    </row>
    <row r="473" spans="1:6" x14ac:dyDescent="0.35">
      <c r="A473" s="45" t="s">
        <v>246</v>
      </c>
      <c r="B473" s="45" t="s">
        <v>167</v>
      </c>
      <c r="C473" s="45" t="s">
        <v>247</v>
      </c>
      <c r="D473" s="45" t="s">
        <v>257</v>
      </c>
      <c r="E473" s="45" t="s">
        <v>273</v>
      </c>
      <c r="F473" s="45" t="s">
        <v>250</v>
      </c>
    </row>
    <row r="474" spans="1:6" x14ac:dyDescent="0.35">
      <c r="A474" s="45" t="s">
        <v>246</v>
      </c>
      <c r="B474" s="45" t="s">
        <v>167</v>
      </c>
      <c r="C474" s="45" t="s">
        <v>247</v>
      </c>
      <c r="D474" s="45" t="s">
        <v>259</v>
      </c>
      <c r="E474" s="45" t="s">
        <v>256</v>
      </c>
      <c r="F474" s="45" t="s">
        <v>250</v>
      </c>
    </row>
    <row r="475" spans="1:6" x14ac:dyDescent="0.35">
      <c r="A475" s="45" t="s">
        <v>246</v>
      </c>
      <c r="B475" s="45" t="s">
        <v>167</v>
      </c>
      <c r="C475" s="45" t="s">
        <v>247</v>
      </c>
      <c r="D475" s="45" t="s">
        <v>261</v>
      </c>
      <c r="E475" s="45" t="s">
        <v>456</v>
      </c>
      <c r="F475" s="45" t="s">
        <v>250</v>
      </c>
    </row>
    <row r="476" spans="1:6" x14ac:dyDescent="0.35">
      <c r="A476" s="45" t="s">
        <v>246</v>
      </c>
      <c r="B476" s="45" t="s">
        <v>167</v>
      </c>
      <c r="C476" s="45" t="s">
        <v>247</v>
      </c>
      <c r="D476" s="45" t="s">
        <v>263</v>
      </c>
      <c r="E476" s="45" t="s">
        <v>478</v>
      </c>
      <c r="F476" s="45" t="s">
        <v>250</v>
      </c>
    </row>
    <row r="477" spans="1:6" x14ac:dyDescent="0.35">
      <c r="A477" s="45" t="s">
        <v>246</v>
      </c>
      <c r="B477" s="45" t="s">
        <v>167</v>
      </c>
      <c r="C477" s="45" t="s">
        <v>247</v>
      </c>
      <c r="D477" s="45" t="s">
        <v>265</v>
      </c>
      <c r="E477" s="45" t="s">
        <v>516</v>
      </c>
      <c r="F477" s="45" t="s">
        <v>250</v>
      </c>
    </row>
    <row r="478" spans="1:6" x14ac:dyDescent="0.35">
      <c r="A478" s="45" t="s">
        <v>246</v>
      </c>
      <c r="B478" s="45" t="s">
        <v>167</v>
      </c>
      <c r="C478" s="45" t="s">
        <v>247</v>
      </c>
      <c r="D478" s="45" t="s">
        <v>267</v>
      </c>
      <c r="E478" s="45" t="s">
        <v>272</v>
      </c>
      <c r="F478" s="45" t="s">
        <v>250</v>
      </c>
    </row>
    <row r="479" spans="1:6" x14ac:dyDescent="0.35">
      <c r="A479" s="45" t="s">
        <v>246</v>
      </c>
      <c r="B479" s="45" t="s">
        <v>169</v>
      </c>
      <c r="C479" s="45" t="s">
        <v>247</v>
      </c>
      <c r="D479" s="45" t="s">
        <v>248</v>
      </c>
      <c r="E479" s="45" t="s">
        <v>517</v>
      </c>
      <c r="F479" s="45" t="s">
        <v>250</v>
      </c>
    </row>
    <row r="480" spans="1:6" x14ac:dyDescent="0.35">
      <c r="A480" s="45" t="s">
        <v>246</v>
      </c>
      <c r="B480" s="45" t="s">
        <v>169</v>
      </c>
      <c r="C480" s="45" t="s">
        <v>247</v>
      </c>
      <c r="D480" s="45" t="s">
        <v>251</v>
      </c>
      <c r="E480" s="45" t="s">
        <v>503</v>
      </c>
      <c r="F480" s="45" t="s">
        <v>250</v>
      </c>
    </row>
    <row r="481" spans="1:6" x14ac:dyDescent="0.35">
      <c r="A481" s="45" t="s">
        <v>246</v>
      </c>
      <c r="B481" s="45" t="s">
        <v>169</v>
      </c>
      <c r="C481" s="45" t="s">
        <v>247</v>
      </c>
      <c r="D481" s="45" t="s">
        <v>253</v>
      </c>
      <c r="E481" s="45" t="s">
        <v>358</v>
      </c>
      <c r="F481" s="45" t="s">
        <v>250</v>
      </c>
    </row>
    <row r="482" spans="1:6" x14ac:dyDescent="0.35">
      <c r="A482" s="45" t="s">
        <v>246</v>
      </c>
      <c r="B482" s="45" t="s">
        <v>169</v>
      </c>
      <c r="C482" s="45" t="s">
        <v>247</v>
      </c>
      <c r="D482" s="45" t="s">
        <v>255</v>
      </c>
      <c r="E482" s="45" t="s">
        <v>388</v>
      </c>
      <c r="F482" s="45" t="s">
        <v>250</v>
      </c>
    </row>
    <row r="483" spans="1:6" x14ac:dyDescent="0.35">
      <c r="A483" s="45" t="s">
        <v>246</v>
      </c>
      <c r="B483" s="45" t="s">
        <v>169</v>
      </c>
      <c r="C483" s="45" t="s">
        <v>247</v>
      </c>
      <c r="D483" s="45" t="s">
        <v>257</v>
      </c>
      <c r="E483" s="45" t="s">
        <v>256</v>
      </c>
      <c r="F483" s="45" t="s">
        <v>250</v>
      </c>
    </row>
    <row r="484" spans="1:6" x14ac:dyDescent="0.35">
      <c r="A484" s="45" t="s">
        <v>246</v>
      </c>
      <c r="B484" s="45" t="s">
        <v>169</v>
      </c>
      <c r="C484" s="45" t="s">
        <v>247</v>
      </c>
      <c r="D484" s="45" t="s">
        <v>259</v>
      </c>
      <c r="E484" s="45" t="s">
        <v>432</v>
      </c>
      <c r="F484" s="45" t="s">
        <v>250</v>
      </c>
    </row>
    <row r="485" spans="1:6" x14ac:dyDescent="0.35">
      <c r="A485" s="45" t="s">
        <v>246</v>
      </c>
      <c r="B485" s="45" t="s">
        <v>169</v>
      </c>
      <c r="C485" s="45" t="s">
        <v>247</v>
      </c>
      <c r="D485" s="45" t="s">
        <v>261</v>
      </c>
      <c r="E485" s="45" t="s">
        <v>369</v>
      </c>
      <c r="F485" s="45" t="s">
        <v>250</v>
      </c>
    </row>
    <row r="486" spans="1:6" x14ac:dyDescent="0.35">
      <c r="A486" s="45" t="s">
        <v>246</v>
      </c>
      <c r="B486" s="45" t="s">
        <v>169</v>
      </c>
      <c r="C486" s="45" t="s">
        <v>247</v>
      </c>
      <c r="D486" s="45" t="s">
        <v>263</v>
      </c>
      <c r="E486" s="45" t="s">
        <v>319</v>
      </c>
      <c r="F486" s="45" t="s">
        <v>250</v>
      </c>
    </row>
    <row r="487" spans="1:6" x14ac:dyDescent="0.35">
      <c r="A487" s="45" t="s">
        <v>246</v>
      </c>
      <c r="B487" s="45" t="s">
        <v>169</v>
      </c>
      <c r="C487" s="45" t="s">
        <v>247</v>
      </c>
      <c r="D487" s="45" t="s">
        <v>265</v>
      </c>
      <c r="E487" s="45" t="s">
        <v>334</v>
      </c>
      <c r="F487" s="45" t="s">
        <v>250</v>
      </c>
    </row>
    <row r="488" spans="1:6" x14ac:dyDescent="0.35">
      <c r="A488" s="45" t="s">
        <v>246</v>
      </c>
      <c r="B488" s="45" t="s">
        <v>169</v>
      </c>
      <c r="C488" s="45" t="s">
        <v>247</v>
      </c>
      <c r="D488" s="45" t="s">
        <v>267</v>
      </c>
      <c r="E488" s="45" t="s">
        <v>518</v>
      </c>
      <c r="F488" s="45" t="s">
        <v>250</v>
      </c>
    </row>
    <row r="489" spans="1:6" x14ac:dyDescent="0.35">
      <c r="A489" s="45" t="s">
        <v>246</v>
      </c>
      <c r="B489" s="45" t="s">
        <v>169</v>
      </c>
      <c r="C489" s="45" t="s">
        <v>247</v>
      </c>
      <c r="D489" s="45" t="s">
        <v>269</v>
      </c>
      <c r="E489" s="45" t="s">
        <v>272</v>
      </c>
      <c r="F489" s="45" t="s">
        <v>250</v>
      </c>
    </row>
    <row r="490" spans="1:6" x14ac:dyDescent="0.35">
      <c r="A490" s="45" t="s">
        <v>246</v>
      </c>
      <c r="B490" s="45" t="s">
        <v>169</v>
      </c>
      <c r="C490" s="45" t="s">
        <v>247</v>
      </c>
      <c r="D490" s="45" t="s">
        <v>271</v>
      </c>
      <c r="E490" s="45" t="s">
        <v>287</v>
      </c>
      <c r="F490" s="45" t="s">
        <v>250</v>
      </c>
    </row>
    <row r="491" spans="1:6" x14ac:dyDescent="0.35">
      <c r="A491" s="45" t="s">
        <v>246</v>
      </c>
      <c r="B491" s="45" t="s">
        <v>169</v>
      </c>
      <c r="C491" s="45" t="s">
        <v>247</v>
      </c>
      <c r="D491" s="45" t="s">
        <v>275</v>
      </c>
      <c r="E491" s="45" t="s">
        <v>295</v>
      </c>
      <c r="F491" s="45" t="s">
        <v>250</v>
      </c>
    </row>
    <row r="492" spans="1:6" x14ac:dyDescent="0.35">
      <c r="A492" s="45" t="s">
        <v>246</v>
      </c>
      <c r="B492" s="45" t="s">
        <v>171</v>
      </c>
      <c r="C492" s="45" t="s">
        <v>247</v>
      </c>
      <c r="D492" s="45" t="s">
        <v>248</v>
      </c>
      <c r="E492" s="45" t="s">
        <v>350</v>
      </c>
      <c r="F492" s="45" t="s">
        <v>250</v>
      </c>
    </row>
    <row r="493" spans="1:6" x14ac:dyDescent="0.35">
      <c r="A493" s="45" t="s">
        <v>246</v>
      </c>
      <c r="B493" s="45" t="s">
        <v>171</v>
      </c>
      <c r="C493" s="45" t="s">
        <v>247</v>
      </c>
      <c r="D493" s="45" t="s">
        <v>251</v>
      </c>
      <c r="E493" s="45" t="s">
        <v>434</v>
      </c>
      <c r="F493" s="45" t="s">
        <v>250</v>
      </c>
    </row>
    <row r="494" spans="1:6" x14ac:dyDescent="0.35">
      <c r="A494" s="45" t="s">
        <v>246</v>
      </c>
      <c r="B494" s="45" t="s">
        <v>171</v>
      </c>
      <c r="C494" s="45" t="s">
        <v>247</v>
      </c>
      <c r="D494" s="45" t="s">
        <v>253</v>
      </c>
      <c r="E494" s="45" t="s">
        <v>519</v>
      </c>
      <c r="F494" s="45" t="s">
        <v>250</v>
      </c>
    </row>
    <row r="495" spans="1:6" x14ac:dyDescent="0.35">
      <c r="A495" s="45" t="s">
        <v>246</v>
      </c>
      <c r="B495" s="45" t="s">
        <v>171</v>
      </c>
      <c r="C495" s="45" t="s">
        <v>247</v>
      </c>
      <c r="D495" s="45" t="s">
        <v>255</v>
      </c>
      <c r="E495" s="45" t="s">
        <v>268</v>
      </c>
      <c r="F495" s="45" t="s">
        <v>250</v>
      </c>
    </row>
    <row r="496" spans="1:6" x14ac:dyDescent="0.35">
      <c r="A496" s="45" t="s">
        <v>246</v>
      </c>
      <c r="B496" s="45" t="s">
        <v>175</v>
      </c>
      <c r="C496" s="45" t="s">
        <v>247</v>
      </c>
      <c r="D496" s="45" t="s">
        <v>248</v>
      </c>
      <c r="E496" s="45" t="s">
        <v>278</v>
      </c>
      <c r="F496" s="45" t="s">
        <v>250</v>
      </c>
    </row>
    <row r="497" spans="1:6" x14ac:dyDescent="0.35">
      <c r="A497" s="45" t="s">
        <v>246</v>
      </c>
      <c r="B497" s="45" t="s">
        <v>175</v>
      </c>
      <c r="C497" s="45" t="s">
        <v>247</v>
      </c>
      <c r="D497" s="45" t="s">
        <v>251</v>
      </c>
      <c r="E497" s="45" t="s">
        <v>340</v>
      </c>
      <c r="F497" s="45" t="s">
        <v>250</v>
      </c>
    </row>
    <row r="498" spans="1:6" x14ac:dyDescent="0.35">
      <c r="A498" s="45" t="s">
        <v>246</v>
      </c>
      <c r="B498" s="45" t="s">
        <v>175</v>
      </c>
      <c r="C498" s="45" t="s">
        <v>247</v>
      </c>
      <c r="D498" s="45" t="s">
        <v>253</v>
      </c>
      <c r="E498" s="45" t="s">
        <v>283</v>
      </c>
      <c r="F498" s="45" t="s">
        <v>250</v>
      </c>
    </row>
    <row r="499" spans="1:6" x14ac:dyDescent="0.35">
      <c r="A499" s="45" t="s">
        <v>246</v>
      </c>
      <c r="B499" s="45" t="s">
        <v>175</v>
      </c>
      <c r="C499" s="45" t="s">
        <v>247</v>
      </c>
      <c r="D499" s="45" t="s">
        <v>257</v>
      </c>
      <c r="E499" s="45" t="s">
        <v>256</v>
      </c>
      <c r="F499" s="45" t="s">
        <v>250</v>
      </c>
    </row>
    <row r="500" spans="1:6" x14ac:dyDescent="0.35">
      <c r="A500" s="45" t="s">
        <v>246</v>
      </c>
      <c r="B500" s="45" t="s">
        <v>175</v>
      </c>
      <c r="C500" s="45" t="s">
        <v>247</v>
      </c>
      <c r="D500" s="45" t="s">
        <v>259</v>
      </c>
      <c r="E500" s="45" t="s">
        <v>368</v>
      </c>
      <c r="F500" s="45" t="s">
        <v>250</v>
      </c>
    </row>
    <row r="501" spans="1:6" x14ac:dyDescent="0.35">
      <c r="A501" s="45" t="s">
        <v>246</v>
      </c>
      <c r="B501" s="45" t="s">
        <v>175</v>
      </c>
      <c r="C501" s="45" t="s">
        <v>247</v>
      </c>
      <c r="D501" s="45" t="s">
        <v>261</v>
      </c>
      <c r="E501" s="45" t="s">
        <v>492</v>
      </c>
      <c r="F501" s="45" t="s">
        <v>250</v>
      </c>
    </row>
    <row r="502" spans="1:6" x14ac:dyDescent="0.35">
      <c r="A502" s="45" t="s">
        <v>246</v>
      </c>
      <c r="B502" s="45" t="s">
        <v>175</v>
      </c>
      <c r="C502" s="45" t="s">
        <v>247</v>
      </c>
      <c r="D502" s="45" t="s">
        <v>263</v>
      </c>
      <c r="E502" s="45" t="s">
        <v>299</v>
      </c>
      <c r="F502" s="45" t="s">
        <v>250</v>
      </c>
    </row>
    <row r="503" spans="1:6" x14ac:dyDescent="0.35">
      <c r="A503" s="45" t="s">
        <v>246</v>
      </c>
      <c r="B503" s="45" t="s">
        <v>175</v>
      </c>
      <c r="C503" s="45" t="s">
        <v>247</v>
      </c>
      <c r="D503" s="45" t="s">
        <v>265</v>
      </c>
      <c r="E503" s="45" t="s">
        <v>446</v>
      </c>
      <c r="F503" s="45" t="s">
        <v>250</v>
      </c>
    </row>
    <row r="504" spans="1:6" x14ac:dyDescent="0.35">
      <c r="A504" s="45" t="s">
        <v>246</v>
      </c>
      <c r="B504" s="45" t="s">
        <v>175</v>
      </c>
      <c r="C504" s="45" t="s">
        <v>247</v>
      </c>
      <c r="D504" s="45" t="s">
        <v>267</v>
      </c>
      <c r="E504" s="45" t="s">
        <v>520</v>
      </c>
      <c r="F504" s="45" t="s">
        <v>250</v>
      </c>
    </row>
    <row r="505" spans="1:6" x14ac:dyDescent="0.35">
      <c r="A505" s="45" t="s">
        <v>246</v>
      </c>
      <c r="B505" s="45" t="s">
        <v>175</v>
      </c>
      <c r="C505" s="45" t="s">
        <v>247</v>
      </c>
      <c r="D505" s="45" t="s">
        <v>269</v>
      </c>
      <c r="E505" s="45" t="s">
        <v>393</v>
      </c>
      <c r="F505" s="45" t="s">
        <v>250</v>
      </c>
    </row>
    <row r="506" spans="1:6" x14ac:dyDescent="0.35">
      <c r="A506" s="45" t="s">
        <v>246</v>
      </c>
      <c r="B506" s="45" t="s">
        <v>175</v>
      </c>
      <c r="C506" s="45" t="s">
        <v>247</v>
      </c>
      <c r="D506" s="45" t="s">
        <v>275</v>
      </c>
      <c r="E506" s="45" t="s">
        <v>287</v>
      </c>
      <c r="F506" s="45" t="s">
        <v>250</v>
      </c>
    </row>
    <row r="507" spans="1:6" x14ac:dyDescent="0.35">
      <c r="A507" s="45" t="s">
        <v>246</v>
      </c>
      <c r="B507" s="45" t="s">
        <v>177</v>
      </c>
      <c r="C507" s="45" t="s">
        <v>247</v>
      </c>
      <c r="D507" s="45" t="s">
        <v>248</v>
      </c>
      <c r="E507" s="45" t="s">
        <v>304</v>
      </c>
      <c r="F507" s="45" t="s">
        <v>250</v>
      </c>
    </row>
    <row r="508" spans="1:6" x14ac:dyDescent="0.35">
      <c r="A508" s="45" t="s">
        <v>246</v>
      </c>
      <c r="B508" s="45" t="s">
        <v>177</v>
      </c>
      <c r="C508" s="45" t="s">
        <v>247</v>
      </c>
      <c r="D508" s="45" t="s">
        <v>251</v>
      </c>
      <c r="E508" s="45" t="s">
        <v>521</v>
      </c>
      <c r="F508" s="45" t="s">
        <v>250</v>
      </c>
    </row>
    <row r="509" spans="1:6" x14ac:dyDescent="0.35">
      <c r="A509" s="45" t="s">
        <v>246</v>
      </c>
      <c r="B509" s="45" t="s">
        <v>177</v>
      </c>
      <c r="C509" s="45" t="s">
        <v>247</v>
      </c>
      <c r="D509" s="45" t="s">
        <v>253</v>
      </c>
      <c r="E509" s="45" t="s">
        <v>430</v>
      </c>
      <c r="F509" s="45" t="s">
        <v>250</v>
      </c>
    </row>
    <row r="510" spans="1:6" x14ac:dyDescent="0.35">
      <c r="A510" s="45" t="s">
        <v>246</v>
      </c>
      <c r="B510" s="45" t="s">
        <v>177</v>
      </c>
      <c r="C510" s="45" t="s">
        <v>247</v>
      </c>
      <c r="D510" s="45" t="s">
        <v>255</v>
      </c>
      <c r="E510" s="45" t="s">
        <v>410</v>
      </c>
      <c r="F510" s="45" t="s">
        <v>250</v>
      </c>
    </row>
    <row r="511" spans="1:6" x14ac:dyDescent="0.35">
      <c r="A511" s="45" t="s">
        <v>246</v>
      </c>
      <c r="B511" s="45" t="s">
        <v>177</v>
      </c>
      <c r="C511" s="45" t="s">
        <v>247</v>
      </c>
      <c r="D511" s="45" t="s">
        <v>257</v>
      </c>
      <c r="E511" s="45" t="s">
        <v>273</v>
      </c>
      <c r="F511" s="45" t="s">
        <v>250</v>
      </c>
    </row>
    <row r="512" spans="1:6" x14ac:dyDescent="0.35">
      <c r="A512" s="45" t="s">
        <v>246</v>
      </c>
      <c r="B512" s="45" t="s">
        <v>177</v>
      </c>
      <c r="C512" s="45" t="s">
        <v>247</v>
      </c>
      <c r="D512" s="45" t="s">
        <v>263</v>
      </c>
      <c r="E512" s="45" t="s">
        <v>522</v>
      </c>
      <c r="F512" s="45" t="s">
        <v>250</v>
      </c>
    </row>
    <row r="513" spans="1:6" x14ac:dyDescent="0.35">
      <c r="A513" s="45" t="s">
        <v>246</v>
      </c>
      <c r="B513" s="45" t="s">
        <v>177</v>
      </c>
      <c r="C513" s="45" t="s">
        <v>247</v>
      </c>
      <c r="D513" s="45" t="s">
        <v>265</v>
      </c>
      <c r="E513" s="45" t="s">
        <v>523</v>
      </c>
      <c r="F513" s="45" t="s">
        <v>250</v>
      </c>
    </row>
    <row r="514" spans="1:6" x14ac:dyDescent="0.35">
      <c r="A514" s="45" t="s">
        <v>246</v>
      </c>
      <c r="B514" s="45" t="s">
        <v>177</v>
      </c>
      <c r="C514" s="45" t="s">
        <v>247</v>
      </c>
      <c r="D514" s="45" t="s">
        <v>267</v>
      </c>
      <c r="E514" s="45" t="s">
        <v>300</v>
      </c>
      <c r="F514" s="45" t="s">
        <v>250</v>
      </c>
    </row>
    <row r="515" spans="1:6" x14ac:dyDescent="0.35">
      <c r="A515" s="45" t="s">
        <v>246</v>
      </c>
      <c r="B515" s="45" t="s">
        <v>177</v>
      </c>
      <c r="C515" s="45" t="s">
        <v>247</v>
      </c>
      <c r="D515" s="45" t="s">
        <v>269</v>
      </c>
      <c r="E515" s="45" t="s">
        <v>268</v>
      </c>
      <c r="F515" s="45" t="s">
        <v>250</v>
      </c>
    </row>
    <row r="516" spans="1:6" x14ac:dyDescent="0.35">
      <c r="A516" s="45" t="s">
        <v>246</v>
      </c>
      <c r="B516" s="45" t="s">
        <v>177</v>
      </c>
      <c r="C516" s="45" t="s">
        <v>247</v>
      </c>
      <c r="D516" s="45" t="s">
        <v>271</v>
      </c>
      <c r="E516" s="45" t="s">
        <v>270</v>
      </c>
      <c r="F516" s="45" t="s">
        <v>250</v>
      </c>
    </row>
    <row r="517" spans="1:6" x14ac:dyDescent="0.35">
      <c r="A517" s="45" t="s">
        <v>246</v>
      </c>
      <c r="B517" s="45" t="s">
        <v>177</v>
      </c>
      <c r="C517" s="45" t="s">
        <v>247</v>
      </c>
      <c r="D517" s="45" t="s">
        <v>275</v>
      </c>
      <c r="E517" s="45" t="s">
        <v>272</v>
      </c>
      <c r="F517" s="45" t="s">
        <v>250</v>
      </c>
    </row>
    <row r="518" spans="1:6" x14ac:dyDescent="0.35">
      <c r="A518" s="45" t="s">
        <v>246</v>
      </c>
      <c r="B518" s="45" t="s">
        <v>179</v>
      </c>
      <c r="C518" s="45" t="s">
        <v>247</v>
      </c>
      <c r="D518" s="45" t="s">
        <v>253</v>
      </c>
      <c r="E518" s="45" t="s">
        <v>524</v>
      </c>
      <c r="F518" s="45" t="s">
        <v>250</v>
      </c>
    </row>
    <row r="519" spans="1:6" x14ac:dyDescent="0.35">
      <c r="A519" s="45" t="s">
        <v>246</v>
      </c>
      <c r="B519" s="45" t="s">
        <v>179</v>
      </c>
      <c r="C519" s="45" t="s">
        <v>247</v>
      </c>
      <c r="D519" s="45" t="s">
        <v>257</v>
      </c>
      <c r="E519" s="45" t="s">
        <v>525</v>
      </c>
      <c r="F519" s="45" t="s">
        <v>250</v>
      </c>
    </row>
    <row r="520" spans="1:6" x14ac:dyDescent="0.35">
      <c r="A520" s="45" t="s">
        <v>246</v>
      </c>
      <c r="B520" s="45" t="s">
        <v>179</v>
      </c>
      <c r="C520" s="45" t="s">
        <v>247</v>
      </c>
      <c r="D520" s="45" t="s">
        <v>259</v>
      </c>
      <c r="E520" s="45" t="s">
        <v>345</v>
      </c>
      <c r="F520" s="45" t="s">
        <v>250</v>
      </c>
    </row>
    <row r="521" spans="1:6" x14ac:dyDescent="0.35">
      <c r="A521" s="45" t="s">
        <v>246</v>
      </c>
      <c r="B521" s="45" t="s">
        <v>179</v>
      </c>
      <c r="C521" s="45" t="s">
        <v>247</v>
      </c>
      <c r="D521" s="45" t="s">
        <v>261</v>
      </c>
      <c r="E521" s="45" t="s">
        <v>268</v>
      </c>
      <c r="F521" s="45" t="s">
        <v>250</v>
      </c>
    </row>
    <row r="522" spans="1:6" x14ac:dyDescent="0.35">
      <c r="A522" s="45" t="s">
        <v>246</v>
      </c>
      <c r="B522" s="45" t="s">
        <v>181</v>
      </c>
      <c r="C522" s="45" t="s">
        <v>247</v>
      </c>
      <c r="D522" s="45" t="s">
        <v>253</v>
      </c>
      <c r="E522" s="45" t="s">
        <v>526</v>
      </c>
      <c r="F522" s="45" t="s">
        <v>250</v>
      </c>
    </row>
    <row r="523" spans="1:6" x14ac:dyDescent="0.35">
      <c r="A523" s="45" t="s">
        <v>246</v>
      </c>
      <c r="B523" s="45" t="s">
        <v>181</v>
      </c>
      <c r="C523" s="45" t="s">
        <v>247</v>
      </c>
      <c r="D523" s="45" t="s">
        <v>255</v>
      </c>
      <c r="E523" s="45" t="s">
        <v>331</v>
      </c>
      <c r="F523" s="45" t="s">
        <v>250</v>
      </c>
    </row>
    <row r="524" spans="1:6" x14ac:dyDescent="0.35">
      <c r="A524" s="45" t="s">
        <v>246</v>
      </c>
      <c r="B524" s="45" t="s">
        <v>181</v>
      </c>
      <c r="C524" s="45" t="s">
        <v>247</v>
      </c>
      <c r="D524" s="45" t="s">
        <v>261</v>
      </c>
      <c r="E524" s="45" t="s">
        <v>260</v>
      </c>
      <c r="F524" s="45" t="s">
        <v>250</v>
      </c>
    </row>
    <row r="525" spans="1:6" x14ac:dyDescent="0.35">
      <c r="A525" s="45" t="s">
        <v>246</v>
      </c>
      <c r="B525" s="45" t="s">
        <v>183</v>
      </c>
      <c r="C525" s="45" t="s">
        <v>247</v>
      </c>
      <c r="D525" s="45" t="s">
        <v>248</v>
      </c>
      <c r="E525" s="45" t="s">
        <v>312</v>
      </c>
      <c r="F525" s="45" t="s">
        <v>250</v>
      </c>
    </row>
    <row r="526" spans="1:6" x14ac:dyDescent="0.35">
      <c r="A526" s="45" t="s">
        <v>246</v>
      </c>
      <c r="B526" s="45" t="s">
        <v>183</v>
      </c>
      <c r="C526" s="45" t="s">
        <v>247</v>
      </c>
      <c r="D526" s="45" t="s">
        <v>253</v>
      </c>
      <c r="E526" s="45" t="s">
        <v>273</v>
      </c>
      <c r="F526" s="45" t="s">
        <v>250</v>
      </c>
    </row>
    <row r="527" spans="1:6" x14ac:dyDescent="0.35">
      <c r="A527" s="45" t="s">
        <v>246</v>
      </c>
      <c r="B527" s="45" t="s">
        <v>183</v>
      </c>
      <c r="C527" s="45" t="s">
        <v>247</v>
      </c>
      <c r="D527" s="45" t="s">
        <v>255</v>
      </c>
      <c r="E527" s="45" t="s">
        <v>308</v>
      </c>
      <c r="F527" s="45" t="s">
        <v>250</v>
      </c>
    </row>
    <row r="528" spans="1:6" x14ac:dyDescent="0.35">
      <c r="A528" s="45" t="s">
        <v>246</v>
      </c>
      <c r="B528" s="45" t="s">
        <v>183</v>
      </c>
      <c r="C528" s="45" t="s">
        <v>247</v>
      </c>
      <c r="D528" s="45" t="s">
        <v>257</v>
      </c>
      <c r="E528" s="45" t="s">
        <v>520</v>
      </c>
      <c r="F528" s="45" t="s">
        <v>250</v>
      </c>
    </row>
    <row r="529" spans="1:6" x14ac:dyDescent="0.35">
      <c r="A529" s="45" t="s">
        <v>246</v>
      </c>
      <c r="B529" s="45" t="s">
        <v>183</v>
      </c>
      <c r="C529" s="45" t="s">
        <v>247</v>
      </c>
      <c r="D529" s="45" t="s">
        <v>259</v>
      </c>
      <c r="E529" s="45" t="s">
        <v>527</v>
      </c>
      <c r="F529" s="45" t="s">
        <v>250</v>
      </c>
    </row>
    <row r="530" spans="1:6" x14ac:dyDescent="0.35">
      <c r="A530" s="45" t="s">
        <v>246</v>
      </c>
      <c r="B530" s="45" t="s">
        <v>183</v>
      </c>
      <c r="C530" s="45" t="s">
        <v>247</v>
      </c>
      <c r="D530" s="45" t="s">
        <v>261</v>
      </c>
      <c r="E530" s="45" t="s">
        <v>390</v>
      </c>
      <c r="F530" s="45" t="s">
        <v>250</v>
      </c>
    </row>
    <row r="531" spans="1:6" x14ac:dyDescent="0.35">
      <c r="A531" s="45" t="s">
        <v>246</v>
      </c>
      <c r="B531" s="45" t="s">
        <v>183</v>
      </c>
      <c r="C531" s="45" t="s">
        <v>247</v>
      </c>
      <c r="D531" s="45" t="s">
        <v>263</v>
      </c>
      <c r="E531" s="45" t="s">
        <v>528</v>
      </c>
      <c r="F531" s="45" t="s">
        <v>250</v>
      </c>
    </row>
    <row r="532" spans="1:6" x14ac:dyDescent="0.35">
      <c r="A532" s="45" t="s">
        <v>246</v>
      </c>
      <c r="B532" s="45" t="s">
        <v>183</v>
      </c>
      <c r="C532" s="45" t="s">
        <v>247</v>
      </c>
      <c r="D532" s="45" t="s">
        <v>265</v>
      </c>
      <c r="E532" s="45" t="s">
        <v>529</v>
      </c>
      <c r="F532" s="45" t="s">
        <v>250</v>
      </c>
    </row>
    <row r="533" spans="1:6" x14ac:dyDescent="0.35">
      <c r="A533" s="45" t="s">
        <v>246</v>
      </c>
      <c r="B533" s="45" t="s">
        <v>183</v>
      </c>
      <c r="C533" s="45" t="s">
        <v>247</v>
      </c>
      <c r="D533" s="45" t="s">
        <v>267</v>
      </c>
      <c r="E533" s="45" t="s">
        <v>268</v>
      </c>
      <c r="F533" s="45" t="s">
        <v>250</v>
      </c>
    </row>
    <row r="534" spans="1:6" x14ac:dyDescent="0.35">
      <c r="A534" s="45" t="s">
        <v>246</v>
      </c>
      <c r="B534" s="45" t="s">
        <v>183</v>
      </c>
      <c r="C534" s="45" t="s">
        <v>247</v>
      </c>
      <c r="D534" s="45" t="s">
        <v>269</v>
      </c>
      <c r="E534" s="45" t="s">
        <v>272</v>
      </c>
      <c r="F534" s="45" t="s">
        <v>250</v>
      </c>
    </row>
    <row r="535" spans="1:6" x14ac:dyDescent="0.35">
      <c r="A535" s="45" t="s">
        <v>246</v>
      </c>
      <c r="B535" s="45" t="s">
        <v>183</v>
      </c>
      <c r="C535" s="45" t="s">
        <v>247</v>
      </c>
      <c r="D535" s="45" t="s">
        <v>271</v>
      </c>
      <c r="E535" s="45" t="s">
        <v>530</v>
      </c>
      <c r="F535" s="45" t="s">
        <v>250</v>
      </c>
    </row>
    <row r="536" spans="1:6" x14ac:dyDescent="0.35">
      <c r="A536" s="45" t="s">
        <v>246</v>
      </c>
      <c r="B536" s="45" t="s">
        <v>185</v>
      </c>
      <c r="C536" s="45" t="s">
        <v>247</v>
      </c>
      <c r="D536" s="45" t="s">
        <v>251</v>
      </c>
      <c r="E536" s="45" t="s">
        <v>531</v>
      </c>
      <c r="F536" s="45" t="s">
        <v>250</v>
      </c>
    </row>
    <row r="537" spans="1:6" x14ac:dyDescent="0.35">
      <c r="A537" s="45" t="s">
        <v>246</v>
      </c>
      <c r="B537" s="45" t="s">
        <v>185</v>
      </c>
      <c r="C537" s="45" t="s">
        <v>247</v>
      </c>
      <c r="D537" s="45" t="s">
        <v>255</v>
      </c>
      <c r="E537" s="45" t="s">
        <v>532</v>
      </c>
      <c r="F537" s="45" t="s">
        <v>250</v>
      </c>
    </row>
    <row r="538" spans="1:6" x14ac:dyDescent="0.35">
      <c r="A538" s="45" t="s">
        <v>246</v>
      </c>
      <c r="B538" s="45" t="s">
        <v>185</v>
      </c>
      <c r="C538" s="45" t="s">
        <v>247</v>
      </c>
      <c r="D538" s="45" t="s">
        <v>257</v>
      </c>
      <c r="E538" s="45" t="s">
        <v>533</v>
      </c>
      <c r="F538" s="45" t="s">
        <v>250</v>
      </c>
    </row>
    <row r="539" spans="1:6" x14ac:dyDescent="0.35">
      <c r="A539" s="45" t="s">
        <v>246</v>
      </c>
      <c r="B539" s="45" t="s">
        <v>185</v>
      </c>
      <c r="C539" s="45" t="s">
        <v>247</v>
      </c>
      <c r="D539" s="45" t="s">
        <v>259</v>
      </c>
      <c r="E539" s="45" t="s">
        <v>534</v>
      </c>
      <c r="F539" s="45" t="s">
        <v>250</v>
      </c>
    </row>
    <row r="540" spans="1:6" x14ac:dyDescent="0.35">
      <c r="A540" s="45" t="s">
        <v>246</v>
      </c>
      <c r="B540" s="45" t="s">
        <v>185</v>
      </c>
      <c r="C540" s="45" t="s">
        <v>247</v>
      </c>
      <c r="D540" s="45" t="s">
        <v>261</v>
      </c>
      <c r="E540" s="45" t="s">
        <v>535</v>
      </c>
      <c r="F540" s="45" t="s">
        <v>250</v>
      </c>
    </row>
    <row r="541" spans="1:6" x14ac:dyDescent="0.35">
      <c r="A541" s="45" t="s">
        <v>246</v>
      </c>
      <c r="B541" s="45" t="s">
        <v>185</v>
      </c>
      <c r="C541" s="45" t="s">
        <v>247</v>
      </c>
      <c r="D541" s="45" t="s">
        <v>263</v>
      </c>
      <c r="E541" s="45" t="s">
        <v>536</v>
      </c>
      <c r="F541" s="45" t="s">
        <v>250</v>
      </c>
    </row>
    <row r="542" spans="1:6" x14ac:dyDescent="0.35">
      <c r="A542" s="45" t="s">
        <v>246</v>
      </c>
      <c r="B542" s="45" t="s">
        <v>185</v>
      </c>
      <c r="C542" s="45" t="s">
        <v>247</v>
      </c>
      <c r="D542" s="45" t="s">
        <v>265</v>
      </c>
      <c r="E542" s="45" t="s">
        <v>537</v>
      </c>
      <c r="F542" s="45" t="s">
        <v>250</v>
      </c>
    </row>
    <row r="543" spans="1:6" x14ac:dyDescent="0.35">
      <c r="A543" s="45" t="s">
        <v>246</v>
      </c>
      <c r="B543" s="45" t="s">
        <v>185</v>
      </c>
      <c r="C543" s="45" t="s">
        <v>247</v>
      </c>
      <c r="D543" s="45" t="s">
        <v>267</v>
      </c>
      <c r="E543" s="45" t="s">
        <v>538</v>
      </c>
      <c r="F543" s="45" t="s">
        <v>250</v>
      </c>
    </row>
    <row r="544" spans="1:6" x14ac:dyDescent="0.35">
      <c r="A544" s="45" t="s">
        <v>246</v>
      </c>
      <c r="B544" s="45" t="s">
        <v>187</v>
      </c>
      <c r="C544" s="45" t="s">
        <v>247</v>
      </c>
      <c r="D544" s="45" t="s">
        <v>248</v>
      </c>
      <c r="E544" s="45" t="s">
        <v>513</v>
      </c>
      <c r="F544" s="45" t="s">
        <v>250</v>
      </c>
    </row>
    <row r="545" spans="1:6" x14ac:dyDescent="0.35">
      <c r="A545" s="45" t="s">
        <v>246</v>
      </c>
      <c r="B545" s="45" t="s">
        <v>187</v>
      </c>
      <c r="C545" s="45" t="s">
        <v>247</v>
      </c>
      <c r="D545" s="45" t="s">
        <v>251</v>
      </c>
      <c r="E545" s="45" t="s">
        <v>350</v>
      </c>
      <c r="F545" s="45" t="s">
        <v>250</v>
      </c>
    </row>
    <row r="546" spans="1:6" x14ac:dyDescent="0.35">
      <c r="A546" s="45" t="s">
        <v>246</v>
      </c>
      <c r="B546" s="45" t="s">
        <v>187</v>
      </c>
      <c r="C546" s="45" t="s">
        <v>247</v>
      </c>
      <c r="D546" s="45" t="s">
        <v>253</v>
      </c>
      <c r="E546" s="45" t="s">
        <v>340</v>
      </c>
      <c r="F546" s="45" t="s">
        <v>250</v>
      </c>
    </row>
    <row r="547" spans="1:6" x14ac:dyDescent="0.35">
      <c r="A547" s="45" t="s">
        <v>246</v>
      </c>
      <c r="B547" s="45" t="s">
        <v>187</v>
      </c>
      <c r="C547" s="45" t="s">
        <v>247</v>
      </c>
      <c r="D547" s="45" t="s">
        <v>255</v>
      </c>
      <c r="E547" s="45" t="s">
        <v>283</v>
      </c>
      <c r="F547" s="45" t="s">
        <v>250</v>
      </c>
    </row>
    <row r="548" spans="1:6" x14ac:dyDescent="0.35">
      <c r="A548" s="45" t="s">
        <v>246</v>
      </c>
      <c r="B548" s="45" t="s">
        <v>187</v>
      </c>
      <c r="C548" s="45" t="s">
        <v>247</v>
      </c>
      <c r="D548" s="45" t="s">
        <v>257</v>
      </c>
      <c r="E548" s="45" t="s">
        <v>487</v>
      </c>
      <c r="F548" s="45" t="s">
        <v>250</v>
      </c>
    </row>
    <row r="549" spans="1:6" x14ac:dyDescent="0.35">
      <c r="A549" s="45" t="s">
        <v>246</v>
      </c>
      <c r="B549" s="45" t="s">
        <v>187</v>
      </c>
      <c r="C549" s="45" t="s">
        <v>247</v>
      </c>
      <c r="D549" s="45" t="s">
        <v>259</v>
      </c>
      <c r="E549" s="45" t="s">
        <v>256</v>
      </c>
      <c r="F549" s="45" t="s">
        <v>250</v>
      </c>
    </row>
    <row r="550" spans="1:6" x14ac:dyDescent="0.35">
      <c r="A550" s="45" t="s">
        <v>246</v>
      </c>
      <c r="B550" s="45" t="s">
        <v>187</v>
      </c>
      <c r="C550" s="45" t="s">
        <v>247</v>
      </c>
      <c r="D550" s="45" t="s">
        <v>261</v>
      </c>
      <c r="E550" s="45" t="s">
        <v>260</v>
      </c>
      <c r="F550" s="45" t="s">
        <v>250</v>
      </c>
    </row>
    <row r="551" spans="1:6" x14ac:dyDescent="0.35">
      <c r="A551" s="45" t="s">
        <v>246</v>
      </c>
      <c r="B551" s="45" t="s">
        <v>187</v>
      </c>
      <c r="C551" s="45" t="s">
        <v>247</v>
      </c>
      <c r="D551" s="45" t="s">
        <v>263</v>
      </c>
      <c r="E551" s="45" t="s">
        <v>539</v>
      </c>
      <c r="F551" s="45" t="s">
        <v>250</v>
      </c>
    </row>
    <row r="552" spans="1:6" x14ac:dyDescent="0.35">
      <c r="A552" s="45" t="s">
        <v>246</v>
      </c>
      <c r="B552" s="45" t="s">
        <v>187</v>
      </c>
      <c r="C552" s="45" t="s">
        <v>247</v>
      </c>
      <c r="D552" s="45" t="s">
        <v>265</v>
      </c>
      <c r="E552" s="45" t="s">
        <v>540</v>
      </c>
      <c r="F552" s="45" t="s">
        <v>250</v>
      </c>
    </row>
    <row r="553" spans="1:6" x14ac:dyDescent="0.35">
      <c r="A553" s="45" t="s">
        <v>246</v>
      </c>
      <c r="B553" s="45" t="s">
        <v>187</v>
      </c>
      <c r="C553" s="45" t="s">
        <v>247</v>
      </c>
      <c r="D553" s="45" t="s">
        <v>267</v>
      </c>
      <c r="E553" s="45" t="s">
        <v>497</v>
      </c>
      <c r="F553" s="45" t="s">
        <v>250</v>
      </c>
    </row>
    <row r="554" spans="1:6" x14ac:dyDescent="0.35">
      <c r="A554" s="45" t="s">
        <v>246</v>
      </c>
      <c r="B554" s="45" t="s">
        <v>187</v>
      </c>
      <c r="C554" s="45" t="s">
        <v>247</v>
      </c>
      <c r="D554" s="45" t="s">
        <v>269</v>
      </c>
      <c r="E554" s="45" t="s">
        <v>303</v>
      </c>
      <c r="F554" s="45" t="s">
        <v>250</v>
      </c>
    </row>
    <row r="555" spans="1:6" x14ac:dyDescent="0.35">
      <c r="A555" s="45" t="s">
        <v>246</v>
      </c>
      <c r="B555" s="45" t="s">
        <v>187</v>
      </c>
      <c r="C555" s="45" t="s">
        <v>247</v>
      </c>
      <c r="D555" s="45" t="s">
        <v>271</v>
      </c>
      <c r="E555" s="45" t="s">
        <v>541</v>
      </c>
      <c r="F555" s="45" t="s">
        <v>250</v>
      </c>
    </row>
    <row r="556" spans="1:6" x14ac:dyDescent="0.35">
      <c r="A556" s="45" t="s">
        <v>246</v>
      </c>
      <c r="B556" s="45" t="s">
        <v>189</v>
      </c>
      <c r="C556" s="45" t="s">
        <v>247</v>
      </c>
      <c r="D556" s="45" t="s">
        <v>251</v>
      </c>
      <c r="E556" s="45" t="s">
        <v>542</v>
      </c>
      <c r="F556" s="45" t="s">
        <v>250</v>
      </c>
    </row>
    <row r="557" spans="1:6" x14ac:dyDescent="0.35">
      <c r="A557" s="45" t="s">
        <v>246</v>
      </c>
      <c r="B557" s="45" t="s">
        <v>189</v>
      </c>
      <c r="C557" s="45" t="s">
        <v>247</v>
      </c>
      <c r="D557" s="45" t="s">
        <v>257</v>
      </c>
      <c r="E557" s="45" t="s">
        <v>543</v>
      </c>
      <c r="F557" s="45" t="s">
        <v>250</v>
      </c>
    </row>
    <row r="558" spans="1:6" x14ac:dyDescent="0.35">
      <c r="A558" s="45" t="s">
        <v>246</v>
      </c>
      <c r="B558" s="45" t="s">
        <v>189</v>
      </c>
      <c r="C558" s="45" t="s">
        <v>247</v>
      </c>
      <c r="D558" s="45" t="s">
        <v>261</v>
      </c>
      <c r="E558" s="45" t="s">
        <v>256</v>
      </c>
      <c r="F558" s="45" t="s">
        <v>250</v>
      </c>
    </row>
    <row r="559" spans="1:6" x14ac:dyDescent="0.35">
      <c r="A559" s="45" t="s">
        <v>246</v>
      </c>
      <c r="B559" s="45" t="s">
        <v>189</v>
      </c>
      <c r="C559" s="45" t="s">
        <v>247</v>
      </c>
      <c r="D559" s="45" t="s">
        <v>263</v>
      </c>
      <c r="E559" s="45" t="s">
        <v>274</v>
      </c>
      <c r="F559" s="45" t="s">
        <v>250</v>
      </c>
    </row>
    <row r="560" spans="1:6" x14ac:dyDescent="0.35">
      <c r="A560" s="45" t="s">
        <v>246</v>
      </c>
      <c r="B560" s="45" t="s">
        <v>189</v>
      </c>
      <c r="C560" s="45" t="s">
        <v>247</v>
      </c>
      <c r="D560" s="45" t="s">
        <v>265</v>
      </c>
      <c r="E560" s="45" t="s">
        <v>299</v>
      </c>
      <c r="F560" s="45" t="s">
        <v>250</v>
      </c>
    </row>
    <row r="561" spans="1:6" x14ac:dyDescent="0.35">
      <c r="A561" s="45" t="s">
        <v>246</v>
      </c>
      <c r="B561" s="45" t="s">
        <v>189</v>
      </c>
      <c r="C561" s="45" t="s">
        <v>247</v>
      </c>
      <c r="D561" s="45" t="s">
        <v>269</v>
      </c>
      <c r="E561" s="45" t="s">
        <v>544</v>
      </c>
      <c r="F561" s="45" t="s">
        <v>250</v>
      </c>
    </row>
    <row r="562" spans="1:6" x14ac:dyDescent="0.35">
      <c r="A562" s="45" t="s">
        <v>246</v>
      </c>
      <c r="B562" s="45" t="s">
        <v>189</v>
      </c>
      <c r="C562" s="45" t="s">
        <v>247</v>
      </c>
      <c r="D562" s="45" t="s">
        <v>271</v>
      </c>
      <c r="E562" s="45" t="s">
        <v>417</v>
      </c>
      <c r="F562" s="45" t="s">
        <v>250</v>
      </c>
    </row>
    <row r="563" spans="1:6" x14ac:dyDescent="0.35">
      <c r="A563" s="45" t="s">
        <v>246</v>
      </c>
      <c r="B563" s="45" t="s">
        <v>189</v>
      </c>
      <c r="C563" s="45" t="s">
        <v>247</v>
      </c>
      <c r="D563" s="45" t="s">
        <v>275</v>
      </c>
      <c r="E563" s="45" t="s">
        <v>272</v>
      </c>
      <c r="F563" s="45" t="s">
        <v>250</v>
      </c>
    </row>
    <row r="564" spans="1:6" x14ac:dyDescent="0.35">
      <c r="A564" s="45" t="s">
        <v>246</v>
      </c>
      <c r="B564" s="45" t="s">
        <v>191</v>
      </c>
      <c r="C564" s="45" t="s">
        <v>247</v>
      </c>
      <c r="D564" s="45" t="s">
        <v>248</v>
      </c>
      <c r="E564" s="45" t="s">
        <v>340</v>
      </c>
      <c r="F564" s="45" t="s">
        <v>250</v>
      </c>
    </row>
    <row r="565" spans="1:6" x14ac:dyDescent="0.35">
      <c r="A565" s="45" t="s">
        <v>246</v>
      </c>
      <c r="B565" s="45" t="s">
        <v>191</v>
      </c>
      <c r="C565" s="45" t="s">
        <v>247</v>
      </c>
      <c r="D565" s="45" t="s">
        <v>251</v>
      </c>
      <c r="E565" s="45" t="s">
        <v>388</v>
      </c>
      <c r="F565" s="45" t="s">
        <v>250</v>
      </c>
    </row>
    <row r="566" spans="1:6" x14ac:dyDescent="0.35">
      <c r="A566" s="45" t="s">
        <v>246</v>
      </c>
      <c r="B566" s="45" t="s">
        <v>191</v>
      </c>
      <c r="C566" s="45" t="s">
        <v>247</v>
      </c>
      <c r="D566" s="45" t="s">
        <v>253</v>
      </c>
      <c r="E566" s="45" t="s">
        <v>545</v>
      </c>
      <c r="F566" s="45" t="s">
        <v>250</v>
      </c>
    </row>
    <row r="567" spans="1:6" x14ac:dyDescent="0.35">
      <c r="A567" s="45" t="s">
        <v>246</v>
      </c>
      <c r="B567" s="45" t="s">
        <v>191</v>
      </c>
      <c r="C567" s="45" t="s">
        <v>247</v>
      </c>
      <c r="D567" s="45" t="s">
        <v>255</v>
      </c>
      <c r="E567" s="45" t="s">
        <v>273</v>
      </c>
      <c r="F567" s="45" t="s">
        <v>250</v>
      </c>
    </row>
    <row r="568" spans="1:6" x14ac:dyDescent="0.35">
      <c r="A568" s="45" t="s">
        <v>246</v>
      </c>
      <c r="B568" s="45" t="s">
        <v>191</v>
      </c>
      <c r="C568" s="45" t="s">
        <v>247</v>
      </c>
      <c r="D568" s="45" t="s">
        <v>257</v>
      </c>
      <c r="E568" s="45" t="s">
        <v>260</v>
      </c>
      <c r="F568" s="45" t="s">
        <v>250</v>
      </c>
    </row>
    <row r="569" spans="1:6" x14ac:dyDescent="0.35">
      <c r="A569" s="45" t="s">
        <v>246</v>
      </c>
      <c r="B569" s="45" t="s">
        <v>191</v>
      </c>
      <c r="C569" s="45" t="s">
        <v>247</v>
      </c>
      <c r="D569" s="45" t="s">
        <v>259</v>
      </c>
      <c r="E569" s="45" t="s">
        <v>407</v>
      </c>
      <c r="F569" s="45" t="s">
        <v>250</v>
      </c>
    </row>
    <row r="570" spans="1:6" x14ac:dyDescent="0.35">
      <c r="A570" s="45" t="s">
        <v>246</v>
      </c>
      <c r="B570" s="45" t="s">
        <v>191</v>
      </c>
      <c r="C570" s="45" t="s">
        <v>247</v>
      </c>
      <c r="D570" s="45" t="s">
        <v>261</v>
      </c>
      <c r="E570" s="45" t="s">
        <v>268</v>
      </c>
      <c r="F570" s="45" t="s">
        <v>250</v>
      </c>
    </row>
    <row r="571" spans="1:6" x14ac:dyDescent="0.35">
      <c r="A571" s="45" t="s">
        <v>246</v>
      </c>
      <c r="B571" s="45" t="s">
        <v>191</v>
      </c>
      <c r="C571" s="45" t="s">
        <v>247</v>
      </c>
      <c r="D571" s="45" t="s">
        <v>265</v>
      </c>
      <c r="E571" s="45" t="s">
        <v>272</v>
      </c>
      <c r="F571" s="45" t="s">
        <v>250</v>
      </c>
    </row>
    <row r="572" spans="1:6" x14ac:dyDescent="0.35">
      <c r="A572" s="45" t="s">
        <v>246</v>
      </c>
      <c r="B572" s="45" t="s">
        <v>191</v>
      </c>
      <c r="C572" s="45" t="s">
        <v>247</v>
      </c>
      <c r="D572" s="45" t="s">
        <v>267</v>
      </c>
      <c r="E572" s="45" t="s">
        <v>287</v>
      </c>
      <c r="F572" s="45" t="s">
        <v>250</v>
      </c>
    </row>
    <row r="573" spans="1:6" x14ac:dyDescent="0.35">
      <c r="A573" s="45" t="s">
        <v>246</v>
      </c>
      <c r="B573" s="45" t="s">
        <v>191</v>
      </c>
      <c r="C573" s="45" t="s">
        <v>247</v>
      </c>
      <c r="D573" s="45" t="s">
        <v>269</v>
      </c>
      <c r="E573" s="45" t="s">
        <v>397</v>
      </c>
      <c r="F573" s="45" t="s">
        <v>250</v>
      </c>
    </row>
    <row r="574" spans="1:6" x14ac:dyDescent="0.35">
      <c r="A574" s="45" t="s">
        <v>246</v>
      </c>
      <c r="B574" s="45" t="s">
        <v>193</v>
      </c>
      <c r="C574" s="45" t="s">
        <v>247</v>
      </c>
      <c r="D574" s="45" t="s">
        <v>248</v>
      </c>
      <c r="E574" s="45" t="s">
        <v>304</v>
      </c>
      <c r="F574" s="45" t="s">
        <v>250</v>
      </c>
    </row>
    <row r="575" spans="1:6" x14ac:dyDescent="0.35">
      <c r="A575" s="45" t="s">
        <v>246</v>
      </c>
      <c r="B575" s="45" t="s">
        <v>193</v>
      </c>
      <c r="C575" s="45" t="s">
        <v>247</v>
      </c>
      <c r="D575" s="45" t="s">
        <v>251</v>
      </c>
      <c r="E575" s="45" t="s">
        <v>400</v>
      </c>
      <c r="F575" s="45" t="s">
        <v>250</v>
      </c>
    </row>
    <row r="576" spans="1:6" x14ac:dyDescent="0.35">
      <c r="A576" s="45" t="s">
        <v>246</v>
      </c>
      <c r="B576" s="45" t="s">
        <v>193</v>
      </c>
      <c r="C576" s="45" t="s">
        <v>247</v>
      </c>
      <c r="D576" s="45" t="s">
        <v>257</v>
      </c>
      <c r="E576" s="45" t="s">
        <v>340</v>
      </c>
      <c r="F576" s="45" t="s">
        <v>250</v>
      </c>
    </row>
    <row r="577" spans="1:6" x14ac:dyDescent="0.35">
      <c r="A577" s="45" t="s">
        <v>246</v>
      </c>
      <c r="B577" s="45" t="s">
        <v>193</v>
      </c>
      <c r="C577" s="45" t="s">
        <v>247</v>
      </c>
      <c r="D577" s="45" t="s">
        <v>261</v>
      </c>
      <c r="E577" s="45" t="s">
        <v>464</v>
      </c>
      <c r="F577" s="45" t="s">
        <v>250</v>
      </c>
    </row>
    <row r="578" spans="1:6" x14ac:dyDescent="0.35">
      <c r="A578" s="45" t="s">
        <v>246</v>
      </c>
      <c r="B578" s="45" t="s">
        <v>193</v>
      </c>
      <c r="C578" s="45" t="s">
        <v>247</v>
      </c>
      <c r="D578" s="45" t="s">
        <v>263</v>
      </c>
      <c r="E578" s="45" t="s">
        <v>546</v>
      </c>
      <c r="F578" s="45" t="s">
        <v>250</v>
      </c>
    </row>
    <row r="579" spans="1:6" x14ac:dyDescent="0.35">
      <c r="A579" s="45" t="s">
        <v>246</v>
      </c>
      <c r="B579" s="45" t="s">
        <v>193</v>
      </c>
      <c r="C579" s="45" t="s">
        <v>247</v>
      </c>
      <c r="D579" s="45" t="s">
        <v>265</v>
      </c>
      <c r="E579" s="45" t="s">
        <v>547</v>
      </c>
      <c r="F579" s="45" t="s">
        <v>250</v>
      </c>
    </row>
    <row r="580" spans="1:6" x14ac:dyDescent="0.35">
      <c r="A580" s="45" t="s">
        <v>246</v>
      </c>
      <c r="B580" s="45" t="s">
        <v>193</v>
      </c>
      <c r="C580" s="45" t="s">
        <v>247</v>
      </c>
      <c r="D580" s="45" t="s">
        <v>267</v>
      </c>
      <c r="E580" s="45" t="s">
        <v>440</v>
      </c>
      <c r="F580" s="45" t="s">
        <v>250</v>
      </c>
    </row>
    <row r="581" spans="1:6" x14ac:dyDescent="0.35">
      <c r="A581" s="45" t="s">
        <v>246</v>
      </c>
      <c r="B581" s="45" t="s">
        <v>193</v>
      </c>
      <c r="C581" s="45" t="s">
        <v>247</v>
      </c>
      <c r="D581" s="45" t="s">
        <v>269</v>
      </c>
      <c r="E581" s="45" t="s">
        <v>272</v>
      </c>
      <c r="F581" s="45" t="s">
        <v>250</v>
      </c>
    </row>
    <row r="582" spans="1:6" x14ac:dyDescent="0.35">
      <c r="A582" s="45" t="s">
        <v>246</v>
      </c>
      <c r="B582" s="45" t="s">
        <v>195</v>
      </c>
      <c r="C582" s="45" t="s">
        <v>247</v>
      </c>
      <c r="D582" s="45" t="s">
        <v>248</v>
      </c>
      <c r="E582" s="45" t="s">
        <v>548</v>
      </c>
      <c r="F582" s="45" t="s">
        <v>298</v>
      </c>
    </row>
    <row r="583" spans="1:6" x14ac:dyDescent="0.35">
      <c r="A583" s="45" t="s">
        <v>246</v>
      </c>
      <c r="B583" s="45" t="s">
        <v>195</v>
      </c>
      <c r="C583" s="45" t="s">
        <v>247</v>
      </c>
      <c r="D583" s="45" t="s">
        <v>251</v>
      </c>
      <c r="E583" s="45" t="s">
        <v>288</v>
      </c>
      <c r="F583" s="45" t="s">
        <v>250</v>
      </c>
    </row>
    <row r="584" spans="1:6" x14ac:dyDescent="0.35">
      <c r="A584" s="45" t="s">
        <v>246</v>
      </c>
      <c r="B584" s="45" t="s">
        <v>195</v>
      </c>
      <c r="C584" s="45" t="s">
        <v>247</v>
      </c>
      <c r="D584" s="45" t="s">
        <v>253</v>
      </c>
      <c r="E584" s="45" t="s">
        <v>273</v>
      </c>
      <c r="F584" s="45" t="s">
        <v>250</v>
      </c>
    </row>
    <row r="585" spans="1:6" x14ac:dyDescent="0.35">
      <c r="A585" s="45" t="s">
        <v>246</v>
      </c>
      <c r="B585" s="45" t="s">
        <v>195</v>
      </c>
      <c r="C585" s="45" t="s">
        <v>247</v>
      </c>
      <c r="D585" s="45" t="s">
        <v>255</v>
      </c>
      <c r="E585" s="45" t="s">
        <v>432</v>
      </c>
      <c r="F585" s="45" t="s">
        <v>250</v>
      </c>
    </row>
    <row r="586" spans="1:6" x14ac:dyDescent="0.35">
      <c r="A586" s="45" t="s">
        <v>246</v>
      </c>
      <c r="B586" s="45" t="s">
        <v>195</v>
      </c>
      <c r="C586" s="45" t="s">
        <v>247</v>
      </c>
      <c r="D586" s="45" t="s">
        <v>257</v>
      </c>
      <c r="E586" s="45" t="s">
        <v>369</v>
      </c>
      <c r="F586" s="45" t="s">
        <v>250</v>
      </c>
    </row>
    <row r="587" spans="1:6" x14ac:dyDescent="0.35">
      <c r="A587" s="45" t="s">
        <v>246</v>
      </c>
      <c r="B587" s="45" t="s">
        <v>195</v>
      </c>
      <c r="C587" s="45" t="s">
        <v>247</v>
      </c>
      <c r="D587" s="45" t="s">
        <v>259</v>
      </c>
      <c r="E587" s="45" t="s">
        <v>370</v>
      </c>
      <c r="F587" s="45" t="s">
        <v>250</v>
      </c>
    </row>
    <row r="588" spans="1:6" x14ac:dyDescent="0.35">
      <c r="A588" s="45" t="s">
        <v>246</v>
      </c>
      <c r="B588" s="45" t="s">
        <v>195</v>
      </c>
      <c r="C588" s="45" t="s">
        <v>247</v>
      </c>
      <c r="D588" s="45" t="s">
        <v>261</v>
      </c>
      <c r="E588" s="45" t="s">
        <v>294</v>
      </c>
      <c r="F588" s="45" t="s">
        <v>250</v>
      </c>
    </row>
    <row r="589" spans="1:6" x14ac:dyDescent="0.35">
      <c r="A589" s="45" t="s">
        <v>246</v>
      </c>
      <c r="B589" s="45" t="s">
        <v>195</v>
      </c>
      <c r="C589" s="45" t="s">
        <v>247</v>
      </c>
      <c r="D589" s="45" t="s">
        <v>263</v>
      </c>
      <c r="E589" s="45" t="s">
        <v>508</v>
      </c>
      <c r="F589" s="45" t="s">
        <v>250</v>
      </c>
    </row>
    <row r="590" spans="1:6" x14ac:dyDescent="0.35">
      <c r="A590" s="45" t="s">
        <v>246</v>
      </c>
      <c r="B590" s="45" t="s">
        <v>195</v>
      </c>
      <c r="C590" s="45" t="s">
        <v>247</v>
      </c>
      <c r="D590" s="45" t="s">
        <v>265</v>
      </c>
      <c r="E590" s="45" t="s">
        <v>549</v>
      </c>
      <c r="F590" s="45" t="s">
        <v>250</v>
      </c>
    </row>
    <row r="591" spans="1:6" x14ac:dyDescent="0.35">
      <c r="A591" s="45" t="s">
        <v>246</v>
      </c>
      <c r="B591" s="45" t="s">
        <v>195</v>
      </c>
      <c r="C591" s="45" t="s">
        <v>247</v>
      </c>
      <c r="D591" s="45" t="s">
        <v>267</v>
      </c>
      <c r="E591" s="45" t="s">
        <v>268</v>
      </c>
      <c r="F591" s="45" t="s">
        <v>250</v>
      </c>
    </row>
    <row r="592" spans="1:6" x14ac:dyDescent="0.35">
      <c r="A592" s="45" t="s">
        <v>246</v>
      </c>
      <c r="B592" s="45" t="s">
        <v>195</v>
      </c>
      <c r="C592" s="45" t="s">
        <v>247</v>
      </c>
      <c r="D592" s="45" t="s">
        <v>269</v>
      </c>
      <c r="E592" s="45" t="s">
        <v>427</v>
      </c>
      <c r="F592" s="45" t="s">
        <v>250</v>
      </c>
    </row>
    <row r="593" spans="1:6" x14ac:dyDescent="0.35">
      <c r="A593" s="45" t="s">
        <v>246</v>
      </c>
      <c r="B593" s="45" t="s">
        <v>195</v>
      </c>
      <c r="C593" s="45" t="s">
        <v>247</v>
      </c>
      <c r="D593" s="45" t="s">
        <v>271</v>
      </c>
      <c r="E593" s="45" t="s">
        <v>272</v>
      </c>
      <c r="F593" s="45" t="s">
        <v>250</v>
      </c>
    </row>
    <row r="594" spans="1:6" x14ac:dyDescent="0.35">
      <c r="A594" s="45" t="s">
        <v>246</v>
      </c>
      <c r="B594" s="45" t="s">
        <v>197</v>
      </c>
      <c r="C594" s="45" t="s">
        <v>247</v>
      </c>
      <c r="D594" s="45" t="s">
        <v>248</v>
      </c>
      <c r="E594" s="45" t="s">
        <v>550</v>
      </c>
      <c r="F594" s="45" t="s">
        <v>250</v>
      </c>
    </row>
    <row r="595" spans="1:6" x14ac:dyDescent="0.35">
      <c r="A595" s="45" t="s">
        <v>246</v>
      </c>
      <c r="B595" s="45" t="s">
        <v>197</v>
      </c>
      <c r="C595" s="45" t="s">
        <v>247</v>
      </c>
      <c r="D595" s="45" t="s">
        <v>263</v>
      </c>
      <c r="E595" s="45" t="s">
        <v>274</v>
      </c>
      <c r="F595" s="45" t="s">
        <v>250</v>
      </c>
    </row>
    <row r="596" spans="1:6" x14ac:dyDescent="0.35">
      <c r="A596" s="45" t="s">
        <v>246</v>
      </c>
      <c r="B596" s="45" t="s">
        <v>197</v>
      </c>
      <c r="C596" s="45" t="s">
        <v>247</v>
      </c>
      <c r="D596" s="45" t="s">
        <v>275</v>
      </c>
      <c r="E596" s="45" t="s">
        <v>417</v>
      </c>
      <c r="F596" s="45" t="s">
        <v>250</v>
      </c>
    </row>
    <row r="597" spans="1:6" x14ac:dyDescent="0.35">
      <c r="A597" s="45" t="s">
        <v>246</v>
      </c>
      <c r="B597" s="45" t="s">
        <v>199</v>
      </c>
      <c r="C597" s="45" t="s">
        <v>247</v>
      </c>
      <c r="D597" s="45" t="s">
        <v>248</v>
      </c>
      <c r="E597" s="45" t="s">
        <v>551</v>
      </c>
      <c r="F597" s="45" t="s">
        <v>250</v>
      </c>
    </row>
    <row r="598" spans="1:6" x14ac:dyDescent="0.35">
      <c r="A598" s="45" t="s">
        <v>246</v>
      </c>
      <c r="B598" s="45" t="s">
        <v>199</v>
      </c>
      <c r="C598" s="45" t="s">
        <v>247</v>
      </c>
      <c r="D598" s="45" t="s">
        <v>251</v>
      </c>
      <c r="E598" s="45" t="s">
        <v>368</v>
      </c>
      <c r="F598" s="45" t="s">
        <v>250</v>
      </c>
    </row>
    <row r="599" spans="1:6" x14ac:dyDescent="0.35">
      <c r="A599" s="45" t="s">
        <v>246</v>
      </c>
      <c r="B599" s="45" t="s">
        <v>199</v>
      </c>
      <c r="C599" s="45" t="s">
        <v>247</v>
      </c>
      <c r="D599" s="45" t="s">
        <v>253</v>
      </c>
      <c r="E599" s="45" t="s">
        <v>464</v>
      </c>
      <c r="F599" s="45" t="s">
        <v>250</v>
      </c>
    </row>
    <row r="600" spans="1:6" x14ac:dyDescent="0.35">
      <c r="A600" s="45" t="s">
        <v>246</v>
      </c>
      <c r="B600" s="45" t="s">
        <v>199</v>
      </c>
      <c r="C600" s="45" t="s">
        <v>247</v>
      </c>
      <c r="D600" s="45" t="s">
        <v>255</v>
      </c>
      <c r="E600" s="45" t="s">
        <v>552</v>
      </c>
      <c r="F600" s="45" t="s">
        <v>250</v>
      </c>
    </row>
    <row r="601" spans="1:6" x14ac:dyDescent="0.35">
      <c r="A601" s="45" t="s">
        <v>246</v>
      </c>
      <c r="B601" s="45" t="s">
        <v>199</v>
      </c>
      <c r="C601" s="45" t="s">
        <v>247</v>
      </c>
      <c r="D601" s="45" t="s">
        <v>257</v>
      </c>
      <c r="E601" s="45" t="s">
        <v>553</v>
      </c>
      <c r="F601" s="45" t="s">
        <v>250</v>
      </c>
    </row>
    <row r="602" spans="1:6" x14ac:dyDescent="0.35">
      <c r="A602" s="45" t="s">
        <v>246</v>
      </c>
      <c r="B602" s="45" t="s">
        <v>201</v>
      </c>
      <c r="C602" s="45" t="s">
        <v>247</v>
      </c>
      <c r="D602" s="45" t="s">
        <v>248</v>
      </c>
      <c r="E602" s="45" t="s">
        <v>554</v>
      </c>
      <c r="F602" s="45" t="s">
        <v>250</v>
      </c>
    </row>
    <row r="603" spans="1:6" x14ac:dyDescent="0.35">
      <c r="A603" s="45" t="s">
        <v>246</v>
      </c>
      <c r="B603" s="45" t="s">
        <v>201</v>
      </c>
      <c r="C603" s="45" t="s">
        <v>247</v>
      </c>
      <c r="D603" s="45" t="s">
        <v>253</v>
      </c>
      <c r="E603" s="45" t="s">
        <v>436</v>
      </c>
      <c r="F603" s="45" t="s">
        <v>250</v>
      </c>
    </row>
    <row r="604" spans="1:6" x14ac:dyDescent="0.35">
      <c r="A604" s="45" t="s">
        <v>246</v>
      </c>
      <c r="B604" s="45" t="s">
        <v>201</v>
      </c>
      <c r="C604" s="45" t="s">
        <v>247</v>
      </c>
      <c r="D604" s="45" t="s">
        <v>255</v>
      </c>
      <c r="E604" s="45" t="s">
        <v>555</v>
      </c>
      <c r="F604" s="45" t="s">
        <v>250</v>
      </c>
    </row>
    <row r="605" spans="1:6" x14ac:dyDescent="0.35">
      <c r="A605" s="45" t="s">
        <v>246</v>
      </c>
      <c r="B605" s="45" t="s">
        <v>201</v>
      </c>
      <c r="C605" s="45" t="s">
        <v>247</v>
      </c>
      <c r="D605" s="45" t="s">
        <v>257</v>
      </c>
      <c r="E605" s="45" t="s">
        <v>273</v>
      </c>
      <c r="F605" s="45" t="s">
        <v>250</v>
      </c>
    </row>
    <row r="606" spans="1:6" x14ac:dyDescent="0.35">
      <c r="A606" s="45" t="s">
        <v>246</v>
      </c>
      <c r="B606" s="45" t="s">
        <v>201</v>
      </c>
      <c r="C606" s="45" t="s">
        <v>247</v>
      </c>
      <c r="D606" s="45" t="s">
        <v>259</v>
      </c>
      <c r="E606" s="45" t="s">
        <v>308</v>
      </c>
      <c r="F606" s="45" t="s">
        <v>250</v>
      </c>
    </row>
    <row r="607" spans="1:6" x14ac:dyDescent="0.35">
      <c r="A607" s="45" t="s">
        <v>246</v>
      </c>
      <c r="B607" s="45" t="s">
        <v>201</v>
      </c>
      <c r="C607" s="45" t="s">
        <v>247</v>
      </c>
      <c r="D607" s="45" t="s">
        <v>261</v>
      </c>
      <c r="E607" s="45" t="s">
        <v>299</v>
      </c>
      <c r="F607" s="45" t="s">
        <v>250</v>
      </c>
    </row>
    <row r="608" spans="1:6" x14ac:dyDescent="0.35">
      <c r="A608" s="45" t="s">
        <v>246</v>
      </c>
      <c r="B608" s="45" t="s">
        <v>201</v>
      </c>
      <c r="C608" s="45" t="s">
        <v>247</v>
      </c>
      <c r="D608" s="45" t="s">
        <v>263</v>
      </c>
      <c r="E608" s="45" t="s">
        <v>556</v>
      </c>
      <c r="F608" s="45" t="s">
        <v>250</v>
      </c>
    </row>
    <row r="609" spans="1:6" x14ac:dyDescent="0.35">
      <c r="A609" s="45" t="s">
        <v>246</v>
      </c>
      <c r="B609" s="45" t="s">
        <v>201</v>
      </c>
      <c r="C609" s="45" t="s">
        <v>247</v>
      </c>
      <c r="D609" s="45" t="s">
        <v>265</v>
      </c>
      <c r="E609" s="45" t="s">
        <v>432</v>
      </c>
      <c r="F609" s="45" t="s">
        <v>250</v>
      </c>
    </row>
    <row r="610" spans="1:6" x14ac:dyDescent="0.35">
      <c r="A610" s="45" t="s">
        <v>246</v>
      </c>
      <c r="B610" s="45" t="s">
        <v>201</v>
      </c>
      <c r="C610" s="45" t="s">
        <v>247</v>
      </c>
      <c r="D610" s="45" t="s">
        <v>267</v>
      </c>
      <c r="E610" s="45" t="s">
        <v>440</v>
      </c>
      <c r="F610" s="45" t="s">
        <v>250</v>
      </c>
    </row>
    <row r="611" spans="1:6" x14ac:dyDescent="0.35">
      <c r="A611" s="45" t="s">
        <v>246</v>
      </c>
      <c r="B611" s="45" t="s">
        <v>201</v>
      </c>
      <c r="C611" s="45" t="s">
        <v>247</v>
      </c>
      <c r="D611" s="45" t="s">
        <v>271</v>
      </c>
      <c r="E611" s="45" t="s">
        <v>268</v>
      </c>
      <c r="F611" s="45" t="s">
        <v>250</v>
      </c>
    </row>
    <row r="612" spans="1:6" x14ac:dyDescent="0.35">
      <c r="A612" s="45" t="s">
        <v>246</v>
      </c>
      <c r="B612" s="45" t="s">
        <v>201</v>
      </c>
      <c r="C612" s="45" t="s">
        <v>247</v>
      </c>
      <c r="D612" s="45" t="s">
        <v>275</v>
      </c>
      <c r="E612" s="45" t="s">
        <v>303</v>
      </c>
      <c r="F612" s="45" t="s">
        <v>250</v>
      </c>
    </row>
    <row r="613" spans="1:6" x14ac:dyDescent="0.35">
      <c r="A613" s="45" t="s">
        <v>246</v>
      </c>
      <c r="B613" s="45" t="s">
        <v>201</v>
      </c>
      <c r="C613" s="45" t="s">
        <v>247</v>
      </c>
      <c r="D613" s="45" t="s">
        <v>310</v>
      </c>
      <c r="E613" s="45" t="s">
        <v>272</v>
      </c>
      <c r="F613" s="45" t="s">
        <v>250</v>
      </c>
    </row>
    <row r="614" spans="1:6" x14ac:dyDescent="0.35">
      <c r="A614" s="45" t="s">
        <v>246</v>
      </c>
      <c r="B614" s="45" t="s">
        <v>203</v>
      </c>
      <c r="C614" s="45" t="s">
        <v>247</v>
      </c>
      <c r="D614" s="45" t="s">
        <v>251</v>
      </c>
      <c r="E614" s="45" t="s">
        <v>278</v>
      </c>
      <c r="F614" s="45" t="s">
        <v>250</v>
      </c>
    </row>
    <row r="615" spans="1:6" x14ac:dyDescent="0.35">
      <c r="A615" s="45" t="s">
        <v>246</v>
      </c>
      <c r="B615" s="45" t="s">
        <v>203</v>
      </c>
      <c r="C615" s="45" t="s">
        <v>247</v>
      </c>
      <c r="D615" s="45" t="s">
        <v>253</v>
      </c>
      <c r="E615" s="45" t="s">
        <v>557</v>
      </c>
      <c r="F615" s="45" t="s">
        <v>250</v>
      </c>
    </row>
    <row r="616" spans="1:6" x14ac:dyDescent="0.35">
      <c r="A616" s="45" t="s">
        <v>246</v>
      </c>
      <c r="B616" s="45" t="s">
        <v>203</v>
      </c>
      <c r="C616" s="45" t="s">
        <v>247</v>
      </c>
      <c r="D616" s="45" t="s">
        <v>255</v>
      </c>
      <c r="E616" s="45" t="s">
        <v>558</v>
      </c>
      <c r="F616" s="45" t="s">
        <v>250</v>
      </c>
    </row>
    <row r="617" spans="1:6" x14ac:dyDescent="0.35">
      <c r="A617" s="45" t="s">
        <v>246</v>
      </c>
      <c r="B617" s="45" t="s">
        <v>203</v>
      </c>
      <c r="C617" s="45" t="s">
        <v>247</v>
      </c>
      <c r="D617" s="45" t="s">
        <v>257</v>
      </c>
      <c r="E617" s="45" t="s">
        <v>283</v>
      </c>
      <c r="F617" s="45" t="s">
        <v>250</v>
      </c>
    </row>
    <row r="618" spans="1:6" x14ac:dyDescent="0.35">
      <c r="A618" s="45" t="s">
        <v>246</v>
      </c>
      <c r="B618" s="45" t="s">
        <v>203</v>
      </c>
      <c r="C618" s="45" t="s">
        <v>247</v>
      </c>
      <c r="D618" s="45" t="s">
        <v>259</v>
      </c>
      <c r="E618" s="45" t="s">
        <v>559</v>
      </c>
      <c r="F618" s="45" t="s">
        <v>250</v>
      </c>
    </row>
    <row r="619" spans="1:6" x14ac:dyDescent="0.35">
      <c r="A619" s="45" t="s">
        <v>246</v>
      </c>
      <c r="B619" s="45" t="s">
        <v>203</v>
      </c>
      <c r="C619" s="45" t="s">
        <v>247</v>
      </c>
      <c r="D619" s="45" t="s">
        <v>261</v>
      </c>
      <c r="E619" s="45" t="s">
        <v>273</v>
      </c>
      <c r="F619" s="45" t="s">
        <v>250</v>
      </c>
    </row>
    <row r="620" spans="1:6" x14ac:dyDescent="0.35">
      <c r="A620" s="45" t="s">
        <v>246</v>
      </c>
      <c r="B620" s="45" t="s">
        <v>203</v>
      </c>
      <c r="C620" s="45" t="s">
        <v>247</v>
      </c>
      <c r="D620" s="45" t="s">
        <v>265</v>
      </c>
      <c r="E620" s="45" t="s">
        <v>560</v>
      </c>
      <c r="F620" s="45" t="s">
        <v>250</v>
      </c>
    </row>
    <row r="621" spans="1:6" x14ac:dyDescent="0.35">
      <c r="A621" s="45" t="s">
        <v>246</v>
      </c>
      <c r="B621" s="45" t="s">
        <v>205</v>
      </c>
      <c r="C621" s="45" t="s">
        <v>247</v>
      </c>
      <c r="D621" s="45" t="s">
        <v>248</v>
      </c>
      <c r="E621" s="45" t="s">
        <v>561</v>
      </c>
      <c r="F621" s="45" t="s">
        <v>250</v>
      </c>
    </row>
    <row r="622" spans="1:6" x14ac:dyDescent="0.35">
      <c r="A622" s="45" t="s">
        <v>246</v>
      </c>
      <c r="B622" s="45" t="s">
        <v>205</v>
      </c>
      <c r="C622" s="45" t="s">
        <v>247</v>
      </c>
      <c r="D622" s="45" t="s">
        <v>251</v>
      </c>
      <c r="E622" s="45" t="s">
        <v>288</v>
      </c>
      <c r="F622" s="45" t="s">
        <v>250</v>
      </c>
    </row>
    <row r="623" spans="1:6" x14ac:dyDescent="0.35">
      <c r="A623" s="45" t="s">
        <v>246</v>
      </c>
      <c r="B623" s="45" t="s">
        <v>205</v>
      </c>
      <c r="C623" s="45" t="s">
        <v>247</v>
      </c>
      <c r="D623" s="45" t="s">
        <v>255</v>
      </c>
      <c r="E623" s="45" t="s">
        <v>273</v>
      </c>
      <c r="F623" s="45" t="s">
        <v>250</v>
      </c>
    </row>
    <row r="624" spans="1:6" x14ac:dyDescent="0.35">
      <c r="A624" s="45" t="s">
        <v>246</v>
      </c>
      <c r="B624" s="45" t="s">
        <v>205</v>
      </c>
      <c r="C624" s="45" t="s">
        <v>247</v>
      </c>
      <c r="D624" s="45" t="s">
        <v>257</v>
      </c>
      <c r="E624" s="45" t="s">
        <v>562</v>
      </c>
      <c r="F624" s="45" t="s">
        <v>250</v>
      </c>
    </row>
    <row r="625" spans="1:6" x14ac:dyDescent="0.35">
      <c r="A625" s="45" t="s">
        <v>246</v>
      </c>
      <c r="B625" s="45" t="s">
        <v>205</v>
      </c>
      <c r="C625" s="45" t="s">
        <v>247</v>
      </c>
      <c r="D625" s="45" t="s">
        <v>259</v>
      </c>
      <c r="E625" s="45" t="s">
        <v>563</v>
      </c>
      <c r="F625" s="45" t="s">
        <v>250</v>
      </c>
    </row>
    <row r="626" spans="1:6" x14ac:dyDescent="0.35">
      <c r="A626" s="45" t="s">
        <v>246</v>
      </c>
      <c r="B626" s="45" t="s">
        <v>205</v>
      </c>
      <c r="C626" s="45" t="s">
        <v>247</v>
      </c>
      <c r="D626" s="45" t="s">
        <v>261</v>
      </c>
      <c r="E626" s="45" t="s">
        <v>564</v>
      </c>
      <c r="F626" s="45" t="s">
        <v>250</v>
      </c>
    </row>
    <row r="627" spans="1:6" x14ac:dyDescent="0.35">
      <c r="A627" s="45" t="s">
        <v>246</v>
      </c>
      <c r="B627" s="45" t="s">
        <v>205</v>
      </c>
      <c r="C627" s="45" t="s">
        <v>247</v>
      </c>
      <c r="D627" s="45" t="s">
        <v>263</v>
      </c>
      <c r="E627" s="45" t="s">
        <v>272</v>
      </c>
      <c r="F627" s="45" t="s">
        <v>250</v>
      </c>
    </row>
    <row r="628" spans="1:6" x14ac:dyDescent="0.35">
      <c r="A628" s="45" t="s">
        <v>246</v>
      </c>
      <c r="B628" s="45" t="s">
        <v>205</v>
      </c>
      <c r="C628" s="45" t="s">
        <v>247</v>
      </c>
      <c r="D628" s="45" t="s">
        <v>265</v>
      </c>
      <c r="E628" s="45" t="s">
        <v>287</v>
      </c>
      <c r="F628" s="45" t="s">
        <v>250</v>
      </c>
    </row>
    <row r="629" spans="1:6" x14ac:dyDescent="0.35">
      <c r="A629" s="45" t="s">
        <v>246</v>
      </c>
      <c r="B629" s="45" t="s">
        <v>207</v>
      </c>
      <c r="C629" s="45" t="s">
        <v>247</v>
      </c>
      <c r="D629" s="45" t="s">
        <v>248</v>
      </c>
      <c r="E629" s="45" t="s">
        <v>565</v>
      </c>
      <c r="F629" s="45" t="s">
        <v>250</v>
      </c>
    </row>
    <row r="630" spans="1:6" x14ac:dyDescent="0.35">
      <c r="A630" s="45" t="s">
        <v>246</v>
      </c>
      <c r="B630" s="45" t="s">
        <v>207</v>
      </c>
      <c r="C630" s="45" t="s">
        <v>247</v>
      </c>
      <c r="D630" s="45" t="s">
        <v>251</v>
      </c>
      <c r="E630" s="45" t="s">
        <v>566</v>
      </c>
      <c r="F630" s="45" t="s">
        <v>250</v>
      </c>
    </row>
    <row r="631" spans="1:6" x14ac:dyDescent="0.35">
      <c r="A631" s="45" t="s">
        <v>246</v>
      </c>
      <c r="B631" s="45" t="s">
        <v>207</v>
      </c>
      <c r="C631" s="45" t="s">
        <v>247</v>
      </c>
      <c r="D631" s="45" t="s">
        <v>253</v>
      </c>
      <c r="E631" s="45" t="s">
        <v>273</v>
      </c>
      <c r="F631" s="45" t="s">
        <v>250</v>
      </c>
    </row>
    <row r="632" spans="1:6" x14ac:dyDescent="0.35">
      <c r="A632" s="45" t="s">
        <v>246</v>
      </c>
      <c r="B632" s="45" t="s">
        <v>207</v>
      </c>
      <c r="C632" s="45" t="s">
        <v>247</v>
      </c>
      <c r="D632" s="45" t="s">
        <v>255</v>
      </c>
      <c r="E632" s="45" t="s">
        <v>567</v>
      </c>
      <c r="F632" s="45" t="s">
        <v>250</v>
      </c>
    </row>
    <row r="633" spans="1:6" x14ac:dyDescent="0.35">
      <c r="A633" s="45" t="s">
        <v>246</v>
      </c>
      <c r="B633" s="45" t="s">
        <v>207</v>
      </c>
      <c r="C633" s="45" t="s">
        <v>247</v>
      </c>
      <c r="D633" s="45" t="s">
        <v>257</v>
      </c>
      <c r="E633" s="45" t="s">
        <v>568</v>
      </c>
      <c r="F633" s="45" t="s">
        <v>250</v>
      </c>
    </row>
    <row r="634" spans="1:6" x14ac:dyDescent="0.35">
      <c r="A634" s="45" t="s">
        <v>246</v>
      </c>
      <c r="B634" s="45" t="s">
        <v>207</v>
      </c>
      <c r="C634" s="45" t="s">
        <v>247</v>
      </c>
      <c r="D634" s="45" t="s">
        <v>259</v>
      </c>
      <c r="E634" s="45" t="s">
        <v>569</v>
      </c>
      <c r="F634" s="45" t="s">
        <v>250</v>
      </c>
    </row>
    <row r="635" spans="1:6" x14ac:dyDescent="0.35">
      <c r="A635" s="45" t="s">
        <v>246</v>
      </c>
      <c r="B635" s="45" t="s">
        <v>207</v>
      </c>
      <c r="C635" s="45" t="s">
        <v>247</v>
      </c>
      <c r="D635" s="45" t="s">
        <v>261</v>
      </c>
      <c r="E635" s="45" t="s">
        <v>390</v>
      </c>
      <c r="F635" s="45" t="s">
        <v>250</v>
      </c>
    </row>
    <row r="636" spans="1:6" x14ac:dyDescent="0.35">
      <c r="A636" s="45" t="s">
        <v>246</v>
      </c>
      <c r="B636" s="45" t="s">
        <v>207</v>
      </c>
      <c r="C636" s="45" t="s">
        <v>247</v>
      </c>
      <c r="D636" s="45" t="s">
        <v>263</v>
      </c>
      <c r="E636" s="45" t="s">
        <v>294</v>
      </c>
      <c r="F636" s="45" t="s">
        <v>250</v>
      </c>
    </row>
    <row r="637" spans="1:6" x14ac:dyDescent="0.35">
      <c r="A637" s="45" t="s">
        <v>246</v>
      </c>
      <c r="B637" s="45" t="s">
        <v>207</v>
      </c>
      <c r="C637" s="45" t="s">
        <v>247</v>
      </c>
      <c r="D637" s="45" t="s">
        <v>265</v>
      </c>
      <c r="E637" s="45" t="s">
        <v>540</v>
      </c>
      <c r="F637" s="45" t="s">
        <v>250</v>
      </c>
    </row>
    <row r="638" spans="1:6" x14ac:dyDescent="0.35">
      <c r="A638" s="45" t="s">
        <v>246</v>
      </c>
      <c r="B638" s="45" t="s">
        <v>207</v>
      </c>
      <c r="C638" s="45" t="s">
        <v>247</v>
      </c>
      <c r="D638" s="45" t="s">
        <v>267</v>
      </c>
      <c r="E638" s="45" t="s">
        <v>458</v>
      </c>
      <c r="F638" s="45" t="s">
        <v>250</v>
      </c>
    </row>
    <row r="639" spans="1:6" x14ac:dyDescent="0.35">
      <c r="A639" s="45" t="s">
        <v>246</v>
      </c>
      <c r="B639" s="45" t="s">
        <v>207</v>
      </c>
      <c r="C639" s="45" t="s">
        <v>247</v>
      </c>
      <c r="D639" s="45" t="s">
        <v>269</v>
      </c>
      <c r="E639" s="45" t="s">
        <v>570</v>
      </c>
      <c r="F639" s="45" t="s">
        <v>250</v>
      </c>
    </row>
    <row r="640" spans="1:6" x14ac:dyDescent="0.35">
      <c r="A640" s="45" t="s">
        <v>246</v>
      </c>
      <c r="B640" s="45" t="s">
        <v>207</v>
      </c>
      <c r="C640" s="45" t="s">
        <v>247</v>
      </c>
      <c r="D640" s="45" t="s">
        <v>271</v>
      </c>
      <c r="E640" s="45" t="s">
        <v>295</v>
      </c>
      <c r="F640" s="45" t="s">
        <v>250</v>
      </c>
    </row>
    <row r="641" spans="1:6" x14ac:dyDescent="0.35">
      <c r="A641" s="45" t="s">
        <v>246</v>
      </c>
      <c r="B641" s="45" t="s">
        <v>209</v>
      </c>
      <c r="C641" s="45" t="s">
        <v>247</v>
      </c>
      <c r="D641" s="45" t="s">
        <v>253</v>
      </c>
      <c r="E641" s="45" t="s">
        <v>571</v>
      </c>
      <c r="F641" s="45" t="s">
        <v>250</v>
      </c>
    </row>
    <row r="642" spans="1:6" x14ac:dyDescent="0.35">
      <c r="A642" s="45" t="s">
        <v>246</v>
      </c>
      <c r="B642" s="45" t="s">
        <v>209</v>
      </c>
      <c r="C642" s="45" t="s">
        <v>247</v>
      </c>
      <c r="D642" s="45" t="s">
        <v>255</v>
      </c>
      <c r="E642" s="45" t="s">
        <v>572</v>
      </c>
      <c r="F642" s="45" t="s">
        <v>250</v>
      </c>
    </row>
    <row r="643" spans="1:6" x14ac:dyDescent="0.35">
      <c r="A643" s="45" t="s">
        <v>246</v>
      </c>
      <c r="B643" s="45" t="s">
        <v>209</v>
      </c>
      <c r="C643" s="45" t="s">
        <v>247</v>
      </c>
      <c r="D643" s="45" t="s">
        <v>257</v>
      </c>
      <c r="E643" s="45" t="s">
        <v>573</v>
      </c>
      <c r="F643" s="45" t="s">
        <v>250</v>
      </c>
    </row>
    <row r="644" spans="1:6" x14ac:dyDescent="0.35">
      <c r="A644" s="45" t="s">
        <v>246</v>
      </c>
      <c r="B644" s="45" t="s">
        <v>209</v>
      </c>
      <c r="C644" s="45" t="s">
        <v>247</v>
      </c>
      <c r="D644" s="45" t="s">
        <v>259</v>
      </c>
      <c r="E644" s="45" t="s">
        <v>347</v>
      </c>
      <c r="F644" s="45" t="s">
        <v>250</v>
      </c>
    </row>
    <row r="645" spans="1:6" x14ac:dyDescent="0.35">
      <c r="A645" s="45" t="s">
        <v>246</v>
      </c>
      <c r="B645" s="45" t="s">
        <v>209</v>
      </c>
      <c r="C645" s="45" t="s">
        <v>247</v>
      </c>
      <c r="D645" s="45" t="s">
        <v>261</v>
      </c>
      <c r="E645" s="45" t="s">
        <v>273</v>
      </c>
      <c r="F645" s="45" t="s">
        <v>250</v>
      </c>
    </row>
    <row r="646" spans="1:6" x14ac:dyDescent="0.35">
      <c r="A646" s="45" t="s">
        <v>246</v>
      </c>
      <c r="B646" s="45" t="s">
        <v>209</v>
      </c>
      <c r="C646" s="45" t="s">
        <v>247</v>
      </c>
      <c r="D646" s="45" t="s">
        <v>265</v>
      </c>
      <c r="E646" s="45" t="s">
        <v>574</v>
      </c>
      <c r="F646" s="45" t="s">
        <v>250</v>
      </c>
    </row>
    <row r="647" spans="1:6" x14ac:dyDescent="0.35">
      <c r="A647" s="45" t="s">
        <v>246</v>
      </c>
      <c r="B647" s="45" t="s">
        <v>211</v>
      </c>
      <c r="C647" s="45" t="s">
        <v>247</v>
      </c>
      <c r="D647" s="45" t="s">
        <v>248</v>
      </c>
      <c r="E647" s="45" t="s">
        <v>575</v>
      </c>
      <c r="F647" s="45" t="s">
        <v>250</v>
      </c>
    </row>
    <row r="648" spans="1:6" x14ac:dyDescent="0.35">
      <c r="A648" s="45" t="s">
        <v>246</v>
      </c>
      <c r="B648" s="45" t="s">
        <v>211</v>
      </c>
      <c r="C648" s="45" t="s">
        <v>247</v>
      </c>
      <c r="D648" s="45" t="s">
        <v>251</v>
      </c>
      <c r="E648" s="45" t="s">
        <v>576</v>
      </c>
      <c r="F648" s="45" t="s">
        <v>250</v>
      </c>
    </row>
    <row r="649" spans="1:6" x14ac:dyDescent="0.35">
      <c r="A649" s="45" t="s">
        <v>246</v>
      </c>
      <c r="B649" s="45" t="s">
        <v>211</v>
      </c>
      <c r="C649" s="45" t="s">
        <v>247</v>
      </c>
      <c r="D649" s="45" t="s">
        <v>253</v>
      </c>
      <c r="E649" s="45" t="s">
        <v>256</v>
      </c>
      <c r="F649" s="45" t="s">
        <v>250</v>
      </c>
    </row>
    <row r="650" spans="1:6" x14ac:dyDescent="0.35">
      <c r="A650" s="45" t="s">
        <v>246</v>
      </c>
      <c r="B650" s="45" t="s">
        <v>211</v>
      </c>
      <c r="C650" s="45" t="s">
        <v>247</v>
      </c>
      <c r="D650" s="45" t="s">
        <v>255</v>
      </c>
      <c r="E650" s="45" t="s">
        <v>390</v>
      </c>
      <c r="F650" s="45" t="s">
        <v>250</v>
      </c>
    </row>
    <row r="651" spans="1:6" x14ac:dyDescent="0.35">
      <c r="A651" s="45" t="s">
        <v>246</v>
      </c>
      <c r="B651" s="45" t="s">
        <v>211</v>
      </c>
      <c r="C651" s="45" t="s">
        <v>247</v>
      </c>
      <c r="D651" s="45" t="s">
        <v>257</v>
      </c>
      <c r="E651" s="45" t="s">
        <v>370</v>
      </c>
      <c r="F651" s="45" t="s">
        <v>250</v>
      </c>
    </row>
    <row r="652" spans="1:6" x14ac:dyDescent="0.35">
      <c r="A652" s="45" t="s">
        <v>246</v>
      </c>
      <c r="B652" s="45" t="s">
        <v>211</v>
      </c>
      <c r="C652" s="45" t="s">
        <v>247</v>
      </c>
      <c r="D652" s="45" t="s">
        <v>259</v>
      </c>
      <c r="E652" s="45" t="s">
        <v>295</v>
      </c>
      <c r="F652" s="45" t="s">
        <v>250</v>
      </c>
    </row>
    <row r="653" spans="1:6" x14ac:dyDescent="0.35">
      <c r="A653" s="45" t="s">
        <v>246</v>
      </c>
      <c r="B653" s="45" t="s">
        <v>213</v>
      </c>
      <c r="C653" s="45" t="s">
        <v>247</v>
      </c>
      <c r="D653" s="45" t="s">
        <v>248</v>
      </c>
      <c r="E653" s="45" t="s">
        <v>339</v>
      </c>
      <c r="F653" s="45" t="s">
        <v>250</v>
      </c>
    </row>
    <row r="654" spans="1:6" x14ac:dyDescent="0.35">
      <c r="A654" s="45" t="s">
        <v>246</v>
      </c>
      <c r="B654" s="45" t="s">
        <v>213</v>
      </c>
      <c r="C654" s="45" t="s">
        <v>247</v>
      </c>
      <c r="D654" s="45" t="s">
        <v>251</v>
      </c>
      <c r="E654" s="45" t="s">
        <v>273</v>
      </c>
      <c r="F654" s="45" t="s">
        <v>250</v>
      </c>
    </row>
    <row r="655" spans="1:6" x14ac:dyDescent="0.35">
      <c r="A655" s="45" t="s">
        <v>246</v>
      </c>
      <c r="B655" s="45" t="s">
        <v>213</v>
      </c>
      <c r="C655" s="45" t="s">
        <v>247</v>
      </c>
      <c r="D655" s="45" t="s">
        <v>253</v>
      </c>
      <c r="E655" s="45" t="s">
        <v>577</v>
      </c>
      <c r="F655" s="45" t="s">
        <v>250</v>
      </c>
    </row>
    <row r="656" spans="1:6" x14ac:dyDescent="0.35">
      <c r="A656" s="45" t="s">
        <v>246</v>
      </c>
      <c r="B656" s="45" t="s">
        <v>213</v>
      </c>
      <c r="C656" s="45" t="s">
        <v>247</v>
      </c>
      <c r="D656" s="45" t="s">
        <v>255</v>
      </c>
      <c r="E656" s="45" t="s">
        <v>319</v>
      </c>
      <c r="F656" s="45" t="s">
        <v>250</v>
      </c>
    </row>
    <row r="657" spans="1:6" x14ac:dyDescent="0.35">
      <c r="A657" s="45" t="s">
        <v>246</v>
      </c>
      <c r="B657" s="45" t="s">
        <v>213</v>
      </c>
      <c r="C657" s="45" t="s">
        <v>247</v>
      </c>
      <c r="D657" s="45" t="s">
        <v>257</v>
      </c>
      <c r="E657" s="45" t="s">
        <v>519</v>
      </c>
      <c r="F657" s="45" t="s">
        <v>250</v>
      </c>
    </row>
    <row r="658" spans="1:6" x14ac:dyDescent="0.35">
      <c r="A658" s="45" t="s">
        <v>246</v>
      </c>
      <c r="B658" s="45" t="s">
        <v>213</v>
      </c>
      <c r="C658" s="45" t="s">
        <v>247</v>
      </c>
      <c r="D658" s="45" t="s">
        <v>259</v>
      </c>
      <c r="E658" s="45" t="s">
        <v>578</v>
      </c>
      <c r="F658" s="45" t="s">
        <v>250</v>
      </c>
    </row>
    <row r="659" spans="1:6" x14ac:dyDescent="0.35">
      <c r="A659" s="45" t="s">
        <v>246</v>
      </c>
      <c r="B659" s="45" t="s">
        <v>213</v>
      </c>
      <c r="C659" s="45" t="s">
        <v>247</v>
      </c>
      <c r="D659" s="45" t="s">
        <v>267</v>
      </c>
      <c r="E659" s="45" t="s">
        <v>270</v>
      </c>
      <c r="F659" s="45" t="s">
        <v>250</v>
      </c>
    </row>
    <row r="660" spans="1:6" x14ac:dyDescent="0.35">
      <c r="A660" s="45" t="s">
        <v>246</v>
      </c>
      <c r="B660" s="45" t="s">
        <v>213</v>
      </c>
      <c r="C660" s="45" t="s">
        <v>247</v>
      </c>
      <c r="D660" s="45" t="s">
        <v>269</v>
      </c>
      <c r="E660" s="45" t="s">
        <v>272</v>
      </c>
      <c r="F660" s="45" t="s">
        <v>250</v>
      </c>
    </row>
    <row r="661" spans="1:6" x14ac:dyDescent="0.35">
      <c r="A661" s="45" t="s">
        <v>246</v>
      </c>
      <c r="B661" s="45" t="s">
        <v>213</v>
      </c>
      <c r="C661" s="45" t="s">
        <v>247</v>
      </c>
      <c r="D661" s="45" t="s">
        <v>271</v>
      </c>
      <c r="E661" s="45" t="s">
        <v>287</v>
      </c>
      <c r="F661" s="45" t="s">
        <v>250</v>
      </c>
    </row>
    <row r="662" spans="1:6" x14ac:dyDescent="0.35">
      <c r="A662" s="45" t="s">
        <v>246</v>
      </c>
      <c r="B662" s="45" t="s">
        <v>213</v>
      </c>
      <c r="C662" s="45" t="s">
        <v>247</v>
      </c>
      <c r="D662" s="45" t="s">
        <v>275</v>
      </c>
      <c r="E662" s="45" t="s">
        <v>579</v>
      </c>
      <c r="F662" s="45" t="s">
        <v>250</v>
      </c>
    </row>
    <row r="663" spans="1:6" x14ac:dyDescent="0.35">
      <c r="A663" s="45" t="s">
        <v>246</v>
      </c>
      <c r="B663" s="45" t="s">
        <v>215</v>
      </c>
      <c r="C663" s="45" t="s">
        <v>247</v>
      </c>
      <c r="D663" s="45" t="s">
        <v>248</v>
      </c>
      <c r="E663" s="45" t="s">
        <v>580</v>
      </c>
      <c r="F663" s="45" t="s">
        <v>250</v>
      </c>
    </row>
    <row r="664" spans="1:6" x14ac:dyDescent="0.35">
      <c r="A664" s="45" t="s">
        <v>246</v>
      </c>
      <c r="B664" s="45" t="s">
        <v>215</v>
      </c>
      <c r="C664" s="45" t="s">
        <v>247</v>
      </c>
      <c r="D664" s="45" t="s">
        <v>251</v>
      </c>
      <c r="E664" s="45" t="s">
        <v>256</v>
      </c>
      <c r="F664" s="45" t="s">
        <v>250</v>
      </c>
    </row>
    <row r="665" spans="1:6" x14ac:dyDescent="0.35">
      <c r="A665" s="45" t="s">
        <v>246</v>
      </c>
      <c r="B665" s="45" t="s">
        <v>215</v>
      </c>
      <c r="C665" s="45" t="s">
        <v>247</v>
      </c>
      <c r="D665" s="45" t="s">
        <v>253</v>
      </c>
      <c r="E665" s="45" t="s">
        <v>308</v>
      </c>
      <c r="F665" s="45" t="s">
        <v>250</v>
      </c>
    </row>
    <row r="666" spans="1:6" x14ac:dyDescent="0.35">
      <c r="A666" s="45" t="s">
        <v>246</v>
      </c>
      <c r="B666" s="45" t="s">
        <v>215</v>
      </c>
      <c r="C666" s="45" t="s">
        <v>247</v>
      </c>
      <c r="D666" s="45" t="s">
        <v>255</v>
      </c>
      <c r="E666" s="45" t="s">
        <v>274</v>
      </c>
      <c r="F666" s="45" t="s">
        <v>250</v>
      </c>
    </row>
    <row r="667" spans="1:6" x14ac:dyDescent="0.35">
      <c r="A667" s="45" t="s">
        <v>246</v>
      </c>
      <c r="B667" s="45" t="s">
        <v>215</v>
      </c>
      <c r="C667" s="45" t="s">
        <v>247</v>
      </c>
      <c r="D667" s="45" t="s">
        <v>257</v>
      </c>
      <c r="E667" s="45" t="s">
        <v>405</v>
      </c>
      <c r="F667" s="45" t="s">
        <v>250</v>
      </c>
    </row>
    <row r="668" spans="1:6" x14ac:dyDescent="0.35">
      <c r="A668" s="45" t="s">
        <v>246</v>
      </c>
      <c r="B668" s="45" t="s">
        <v>215</v>
      </c>
      <c r="C668" s="45" t="s">
        <v>247</v>
      </c>
      <c r="D668" s="45" t="s">
        <v>259</v>
      </c>
      <c r="E668" s="45" t="s">
        <v>581</v>
      </c>
      <c r="F668" s="45" t="s">
        <v>250</v>
      </c>
    </row>
    <row r="669" spans="1:6" x14ac:dyDescent="0.35">
      <c r="A669" s="45" t="s">
        <v>246</v>
      </c>
      <c r="B669" s="45" t="s">
        <v>217</v>
      </c>
      <c r="C669" s="45" t="s">
        <v>247</v>
      </c>
      <c r="D669" s="45" t="s">
        <v>248</v>
      </c>
      <c r="E669" s="45" t="s">
        <v>582</v>
      </c>
      <c r="F669" s="45" t="s">
        <v>250</v>
      </c>
    </row>
    <row r="670" spans="1:6" x14ac:dyDescent="0.35">
      <c r="A670" s="45" t="s">
        <v>246</v>
      </c>
      <c r="B670" s="45" t="s">
        <v>217</v>
      </c>
      <c r="C670" s="45" t="s">
        <v>247</v>
      </c>
      <c r="D670" s="45" t="s">
        <v>251</v>
      </c>
      <c r="E670" s="45" t="s">
        <v>288</v>
      </c>
      <c r="F670" s="45" t="s">
        <v>250</v>
      </c>
    </row>
    <row r="671" spans="1:6" x14ac:dyDescent="0.35">
      <c r="A671" s="45" t="s">
        <v>246</v>
      </c>
      <c r="B671" s="45" t="s">
        <v>217</v>
      </c>
      <c r="C671" s="45" t="s">
        <v>247</v>
      </c>
      <c r="D671" s="45" t="s">
        <v>253</v>
      </c>
      <c r="E671" s="45" t="s">
        <v>532</v>
      </c>
      <c r="F671" s="45" t="s">
        <v>250</v>
      </c>
    </row>
    <row r="672" spans="1:6" x14ac:dyDescent="0.35">
      <c r="A672" s="45" t="s">
        <v>246</v>
      </c>
      <c r="B672" s="45" t="s">
        <v>217</v>
      </c>
      <c r="C672" s="45" t="s">
        <v>247</v>
      </c>
      <c r="D672" s="45" t="s">
        <v>255</v>
      </c>
      <c r="E672" s="45" t="s">
        <v>283</v>
      </c>
      <c r="F672" s="45" t="s">
        <v>250</v>
      </c>
    </row>
    <row r="673" spans="1:6" x14ac:dyDescent="0.35">
      <c r="A673" s="45" t="s">
        <v>246</v>
      </c>
      <c r="B673" s="45" t="s">
        <v>217</v>
      </c>
      <c r="C673" s="45" t="s">
        <v>247</v>
      </c>
      <c r="D673" s="45" t="s">
        <v>257</v>
      </c>
      <c r="E673" s="45" t="s">
        <v>308</v>
      </c>
      <c r="F673" s="45" t="s">
        <v>250</v>
      </c>
    </row>
    <row r="674" spans="1:6" x14ac:dyDescent="0.35">
      <c r="A674" s="45" t="s">
        <v>246</v>
      </c>
      <c r="B674" s="45" t="s">
        <v>217</v>
      </c>
      <c r="C674" s="45" t="s">
        <v>247</v>
      </c>
      <c r="D674" s="45" t="s">
        <v>259</v>
      </c>
      <c r="E674" s="45" t="s">
        <v>268</v>
      </c>
      <c r="F674" s="45" t="s">
        <v>250</v>
      </c>
    </row>
    <row r="675" spans="1:6" x14ac:dyDescent="0.35">
      <c r="A675" s="45" t="s">
        <v>246</v>
      </c>
      <c r="B675" s="45" t="s">
        <v>219</v>
      </c>
      <c r="C675" s="45" t="s">
        <v>247</v>
      </c>
      <c r="D675" s="45" t="s">
        <v>251</v>
      </c>
      <c r="E675" s="45" t="s">
        <v>288</v>
      </c>
      <c r="F675" s="45" t="s">
        <v>250</v>
      </c>
    </row>
    <row r="676" spans="1:6" x14ac:dyDescent="0.35">
      <c r="A676" s="45" t="s">
        <v>246</v>
      </c>
      <c r="B676" s="45" t="s">
        <v>219</v>
      </c>
      <c r="C676" s="45" t="s">
        <v>247</v>
      </c>
      <c r="D676" s="45" t="s">
        <v>253</v>
      </c>
      <c r="E676" s="45" t="s">
        <v>282</v>
      </c>
      <c r="F676" s="45" t="s">
        <v>250</v>
      </c>
    </row>
    <row r="677" spans="1:6" x14ac:dyDescent="0.35">
      <c r="A677" s="45" t="s">
        <v>246</v>
      </c>
      <c r="B677" s="45" t="s">
        <v>219</v>
      </c>
      <c r="C677" s="45" t="s">
        <v>247</v>
      </c>
      <c r="D677" s="45" t="s">
        <v>255</v>
      </c>
      <c r="E677" s="45" t="s">
        <v>319</v>
      </c>
      <c r="F677" s="45" t="s">
        <v>298</v>
      </c>
    </row>
    <row r="678" spans="1:6" x14ac:dyDescent="0.35">
      <c r="A678" s="45" t="s">
        <v>246</v>
      </c>
      <c r="B678" s="45" t="s">
        <v>219</v>
      </c>
      <c r="C678" s="45" t="s">
        <v>247</v>
      </c>
      <c r="D678" s="45" t="s">
        <v>257</v>
      </c>
      <c r="E678" s="45" t="s">
        <v>583</v>
      </c>
      <c r="F678" s="45" t="s">
        <v>250</v>
      </c>
    </row>
    <row r="679" spans="1:6" x14ac:dyDescent="0.35">
      <c r="A679" s="45" t="s">
        <v>246</v>
      </c>
      <c r="B679" s="45" t="s">
        <v>219</v>
      </c>
      <c r="C679" s="45" t="s">
        <v>247</v>
      </c>
      <c r="D679" s="45" t="s">
        <v>259</v>
      </c>
      <c r="E679" s="45" t="s">
        <v>584</v>
      </c>
      <c r="F679" s="45" t="s">
        <v>250</v>
      </c>
    </row>
    <row r="680" spans="1:6" x14ac:dyDescent="0.35">
      <c r="A680" s="45" t="s">
        <v>246</v>
      </c>
      <c r="B680" s="45" t="s">
        <v>219</v>
      </c>
      <c r="C680" s="45" t="s">
        <v>247</v>
      </c>
      <c r="D680" s="45" t="s">
        <v>263</v>
      </c>
      <c r="E680" s="45" t="s">
        <v>268</v>
      </c>
      <c r="F680" s="45" t="s">
        <v>250</v>
      </c>
    </row>
    <row r="681" spans="1:6" x14ac:dyDescent="0.35">
      <c r="A681" s="45" t="s">
        <v>246</v>
      </c>
      <c r="B681" s="45" t="s">
        <v>221</v>
      </c>
      <c r="C681" s="45" t="s">
        <v>247</v>
      </c>
      <c r="D681" s="45" t="s">
        <v>248</v>
      </c>
      <c r="E681" s="45" t="s">
        <v>297</v>
      </c>
      <c r="F681" s="45" t="s">
        <v>250</v>
      </c>
    </row>
    <row r="682" spans="1:6" x14ac:dyDescent="0.35">
      <c r="A682" s="45" t="s">
        <v>246</v>
      </c>
      <c r="B682" s="45" t="s">
        <v>221</v>
      </c>
      <c r="C682" s="45" t="s">
        <v>247</v>
      </c>
      <c r="D682" s="45" t="s">
        <v>251</v>
      </c>
      <c r="E682" s="45" t="s">
        <v>585</v>
      </c>
      <c r="F682" s="45" t="s">
        <v>250</v>
      </c>
    </row>
    <row r="683" spans="1:6" x14ac:dyDescent="0.35">
      <c r="A683" s="45" t="s">
        <v>246</v>
      </c>
      <c r="B683" s="45" t="s">
        <v>221</v>
      </c>
      <c r="C683" s="45" t="s">
        <v>247</v>
      </c>
      <c r="D683" s="45" t="s">
        <v>253</v>
      </c>
      <c r="E683" s="45" t="s">
        <v>586</v>
      </c>
      <c r="F683" s="45" t="s">
        <v>250</v>
      </c>
    </row>
    <row r="684" spans="1:6" x14ac:dyDescent="0.35">
      <c r="A684" s="45" t="s">
        <v>246</v>
      </c>
      <c r="B684" s="45" t="s">
        <v>221</v>
      </c>
      <c r="C684" s="45" t="s">
        <v>247</v>
      </c>
      <c r="D684" s="45" t="s">
        <v>255</v>
      </c>
      <c r="E684" s="45" t="s">
        <v>376</v>
      </c>
      <c r="F684" s="45" t="s">
        <v>250</v>
      </c>
    </row>
    <row r="685" spans="1:6" x14ac:dyDescent="0.35">
      <c r="A685" s="45" t="s">
        <v>246</v>
      </c>
      <c r="B685" s="45" t="s">
        <v>221</v>
      </c>
      <c r="C685" s="45" t="s">
        <v>247</v>
      </c>
      <c r="D685" s="45" t="s">
        <v>257</v>
      </c>
      <c r="E685" s="45" t="s">
        <v>587</v>
      </c>
      <c r="F685" s="45" t="s">
        <v>250</v>
      </c>
    </row>
    <row r="686" spans="1:6" x14ac:dyDescent="0.35">
      <c r="A686" s="45" t="s">
        <v>246</v>
      </c>
      <c r="B686" s="45" t="s">
        <v>223</v>
      </c>
      <c r="C686" s="45" t="s">
        <v>247</v>
      </c>
      <c r="D686" s="45" t="s">
        <v>248</v>
      </c>
      <c r="E686" s="45" t="s">
        <v>588</v>
      </c>
      <c r="F686" s="45" t="s">
        <v>250</v>
      </c>
    </row>
    <row r="687" spans="1:6" x14ac:dyDescent="0.35">
      <c r="A687" s="45" t="s">
        <v>246</v>
      </c>
      <c r="B687" s="45" t="s">
        <v>223</v>
      </c>
      <c r="C687" s="45" t="s">
        <v>247</v>
      </c>
      <c r="D687" s="45" t="s">
        <v>255</v>
      </c>
      <c r="E687" s="45" t="s">
        <v>589</v>
      </c>
      <c r="F687" s="45" t="s">
        <v>250</v>
      </c>
    </row>
    <row r="688" spans="1:6" x14ac:dyDescent="0.35">
      <c r="A688" s="45" t="s">
        <v>246</v>
      </c>
      <c r="B688" s="45" t="s">
        <v>223</v>
      </c>
      <c r="C688" s="45" t="s">
        <v>247</v>
      </c>
      <c r="D688" s="45" t="s">
        <v>259</v>
      </c>
      <c r="E688" s="45" t="s">
        <v>590</v>
      </c>
      <c r="F688" s="45" t="s">
        <v>250</v>
      </c>
    </row>
    <row r="689" spans="1:6" x14ac:dyDescent="0.35">
      <c r="A689" s="45" t="s">
        <v>246</v>
      </c>
      <c r="B689" s="45" t="s">
        <v>223</v>
      </c>
      <c r="C689" s="45" t="s">
        <v>247</v>
      </c>
      <c r="D689" s="45" t="s">
        <v>261</v>
      </c>
      <c r="E689" s="45" t="s">
        <v>547</v>
      </c>
      <c r="F689" s="45" t="s">
        <v>250</v>
      </c>
    </row>
    <row r="690" spans="1:6" x14ac:dyDescent="0.35">
      <c r="A690" s="45" t="s">
        <v>246</v>
      </c>
      <c r="B690" s="45" t="s">
        <v>223</v>
      </c>
      <c r="C690" s="45" t="s">
        <v>247</v>
      </c>
      <c r="D690" s="45" t="s">
        <v>263</v>
      </c>
      <c r="E690" s="45" t="s">
        <v>591</v>
      </c>
      <c r="F690" s="45" t="s">
        <v>250</v>
      </c>
    </row>
    <row r="691" spans="1:6" x14ac:dyDescent="0.35">
      <c r="A691" s="45" t="s">
        <v>246</v>
      </c>
      <c r="B691" s="45" t="s">
        <v>225</v>
      </c>
      <c r="C691" s="45" t="s">
        <v>247</v>
      </c>
      <c r="D691" s="45" t="s">
        <v>248</v>
      </c>
      <c r="E691" s="45" t="s">
        <v>592</v>
      </c>
      <c r="F691" s="45" t="s">
        <v>250</v>
      </c>
    </row>
    <row r="692" spans="1:6" x14ac:dyDescent="0.35">
      <c r="A692" s="45" t="s">
        <v>246</v>
      </c>
      <c r="B692" s="45" t="s">
        <v>225</v>
      </c>
      <c r="C692" s="45" t="s">
        <v>247</v>
      </c>
      <c r="D692" s="45" t="s">
        <v>251</v>
      </c>
      <c r="E692" s="45" t="s">
        <v>593</v>
      </c>
      <c r="F692" s="45" t="s">
        <v>250</v>
      </c>
    </row>
    <row r="693" spans="1:6" x14ac:dyDescent="0.35">
      <c r="A693" s="45" t="s">
        <v>246</v>
      </c>
      <c r="B693" s="45" t="s">
        <v>225</v>
      </c>
      <c r="C693" s="45" t="s">
        <v>247</v>
      </c>
      <c r="D693" s="45" t="s">
        <v>253</v>
      </c>
      <c r="E693" s="45" t="s">
        <v>308</v>
      </c>
      <c r="F693" s="45" t="s">
        <v>250</v>
      </c>
    </row>
    <row r="694" spans="1:6" x14ac:dyDescent="0.35">
      <c r="A694" s="45" t="s">
        <v>246</v>
      </c>
      <c r="B694" s="45" t="s">
        <v>225</v>
      </c>
      <c r="C694" s="45" t="s">
        <v>247</v>
      </c>
      <c r="D694" s="45" t="s">
        <v>255</v>
      </c>
      <c r="E694" s="45" t="s">
        <v>432</v>
      </c>
      <c r="F694" s="45" t="s">
        <v>250</v>
      </c>
    </row>
    <row r="695" spans="1:6" x14ac:dyDescent="0.35">
      <c r="A695" s="45" t="s">
        <v>246</v>
      </c>
      <c r="B695" s="45" t="s">
        <v>225</v>
      </c>
      <c r="C695" s="45" t="s">
        <v>247</v>
      </c>
      <c r="D695" s="45" t="s">
        <v>257</v>
      </c>
      <c r="E695" s="45" t="s">
        <v>594</v>
      </c>
      <c r="F695" s="45" t="s">
        <v>250</v>
      </c>
    </row>
    <row r="696" spans="1:6" x14ac:dyDescent="0.35">
      <c r="A696" s="45" t="s">
        <v>246</v>
      </c>
      <c r="B696" s="45" t="s">
        <v>225</v>
      </c>
      <c r="C696" s="45" t="s">
        <v>247</v>
      </c>
      <c r="D696" s="45" t="s">
        <v>259</v>
      </c>
      <c r="E696" s="45" t="s">
        <v>390</v>
      </c>
      <c r="F696" s="45" t="s">
        <v>250</v>
      </c>
    </row>
    <row r="697" spans="1:6" x14ac:dyDescent="0.35">
      <c r="A697" s="45" t="s">
        <v>246</v>
      </c>
      <c r="B697" s="45" t="s">
        <v>225</v>
      </c>
      <c r="C697" s="45" t="s">
        <v>247</v>
      </c>
      <c r="D697" s="45" t="s">
        <v>261</v>
      </c>
      <c r="E697" s="45" t="s">
        <v>595</v>
      </c>
      <c r="F697" s="45" t="s">
        <v>250</v>
      </c>
    </row>
    <row r="698" spans="1:6" x14ac:dyDescent="0.35">
      <c r="A698" s="45" t="s">
        <v>246</v>
      </c>
      <c r="B698" s="45" t="s">
        <v>227</v>
      </c>
      <c r="C698" s="45" t="s">
        <v>247</v>
      </c>
      <c r="D698" s="45" t="s">
        <v>259</v>
      </c>
      <c r="E698" s="45" t="s">
        <v>596</v>
      </c>
      <c r="F698" s="45" t="s">
        <v>250</v>
      </c>
    </row>
    <row r="699" spans="1:6" x14ac:dyDescent="0.35">
      <c r="A699" s="45" t="s">
        <v>246</v>
      </c>
      <c r="B699" s="45" t="s">
        <v>227</v>
      </c>
      <c r="C699" s="45" t="s">
        <v>247</v>
      </c>
      <c r="D699" s="45" t="s">
        <v>265</v>
      </c>
      <c r="E699" s="45" t="s">
        <v>405</v>
      </c>
      <c r="F699" s="45" t="s">
        <v>250</v>
      </c>
    </row>
    <row r="700" spans="1:6" x14ac:dyDescent="0.35">
      <c r="A700" s="45" t="s">
        <v>246</v>
      </c>
      <c r="B700" s="45" t="s">
        <v>229</v>
      </c>
      <c r="C700" s="45" t="s">
        <v>247</v>
      </c>
      <c r="D700" s="45" t="s">
        <v>248</v>
      </c>
      <c r="E700" s="45" t="s">
        <v>548</v>
      </c>
      <c r="F700" s="45" t="s">
        <v>250</v>
      </c>
    </row>
    <row r="701" spans="1:6" x14ac:dyDescent="0.35">
      <c r="A701" s="45" t="s">
        <v>246</v>
      </c>
      <c r="B701" s="45" t="s">
        <v>229</v>
      </c>
      <c r="C701" s="45" t="s">
        <v>247</v>
      </c>
      <c r="D701" s="45" t="s">
        <v>253</v>
      </c>
      <c r="E701" s="45" t="s">
        <v>443</v>
      </c>
      <c r="F701" s="45" t="s">
        <v>250</v>
      </c>
    </row>
    <row r="702" spans="1:6" x14ac:dyDescent="0.35">
      <c r="A702" s="45" t="s">
        <v>246</v>
      </c>
      <c r="B702" s="45" t="s">
        <v>229</v>
      </c>
      <c r="C702" s="45" t="s">
        <v>247</v>
      </c>
      <c r="D702" s="45" t="s">
        <v>259</v>
      </c>
      <c r="E702" s="45" t="s">
        <v>597</v>
      </c>
      <c r="F702" s="45" t="s">
        <v>250</v>
      </c>
    </row>
    <row r="703" spans="1:6" x14ac:dyDescent="0.35">
      <c r="A703" s="45" t="s">
        <v>246</v>
      </c>
      <c r="B703" s="45" t="s">
        <v>229</v>
      </c>
      <c r="C703" s="45" t="s">
        <v>247</v>
      </c>
      <c r="D703" s="45" t="s">
        <v>261</v>
      </c>
      <c r="E703" s="45" t="s">
        <v>560</v>
      </c>
      <c r="F703" s="45" t="s">
        <v>250</v>
      </c>
    </row>
    <row r="704" spans="1:6" x14ac:dyDescent="0.35">
      <c r="A704" s="45" t="s">
        <v>246</v>
      </c>
      <c r="B704" s="45" t="s">
        <v>229</v>
      </c>
      <c r="C704" s="45" t="s">
        <v>247</v>
      </c>
      <c r="D704" s="45" t="s">
        <v>265</v>
      </c>
      <c r="E704" s="45" t="s">
        <v>584</v>
      </c>
      <c r="F704" s="45" t="s">
        <v>250</v>
      </c>
    </row>
    <row r="705" spans="1:6" x14ac:dyDescent="0.35">
      <c r="A705" s="45" t="s">
        <v>246</v>
      </c>
      <c r="B705" s="45" t="s">
        <v>231</v>
      </c>
      <c r="C705" s="45" t="s">
        <v>247</v>
      </c>
      <c r="D705" s="45" t="s">
        <v>251</v>
      </c>
      <c r="E705" s="45" t="s">
        <v>340</v>
      </c>
      <c r="F705" s="45" t="s">
        <v>250</v>
      </c>
    </row>
    <row r="706" spans="1:6" x14ac:dyDescent="0.35">
      <c r="A706" s="45" t="s">
        <v>246</v>
      </c>
      <c r="B706" s="45" t="s">
        <v>231</v>
      </c>
      <c r="C706" s="45" t="s">
        <v>247</v>
      </c>
      <c r="D706" s="45" t="s">
        <v>253</v>
      </c>
      <c r="E706" s="45" t="s">
        <v>598</v>
      </c>
      <c r="F706" s="45" t="s">
        <v>250</v>
      </c>
    </row>
    <row r="707" spans="1:6" x14ac:dyDescent="0.35">
      <c r="A707" s="45" t="s">
        <v>246</v>
      </c>
      <c r="B707" s="45" t="s">
        <v>231</v>
      </c>
      <c r="C707" s="45" t="s">
        <v>247</v>
      </c>
      <c r="D707" s="45" t="s">
        <v>257</v>
      </c>
      <c r="E707" s="45" t="s">
        <v>273</v>
      </c>
      <c r="F707" s="45" t="s">
        <v>250</v>
      </c>
    </row>
    <row r="708" spans="1:6" x14ac:dyDescent="0.35">
      <c r="A708" s="45" t="s">
        <v>246</v>
      </c>
      <c r="B708" s="45" t="s">
        <v>231</v>
      </c>
      <c r="C708" s="45" t="s">
        <v>247</v>
      </c>
      <c r="D708" s="45" t="s">
        <v>259</v>
      </c>
      <c r="E708" s="45" t="s">
        <v>256</v>
      </c>
      <c r="F708" s="45" t="s">
        <v>250</v>
      </c>
    </row>
    <row r="709" spans="1:6" x14ac:dyDescent="0.35">
      <c r="A709" s="45" t="s">
        <v>246</v>
      </c>
      <c r="B709" s="45" t="s">
        <v>231</v>
      </c>
      <c r="C709" s="45" t="s">
        <v>247</v>
      </c>
      <c r="D709" s="45" t="s">
        <v>261</v>
      </c>
      <c r="E709" s="45" t="s">
        <v>274</v>
      </c>
      <c r="F709" s="45" t="s">
        <v>250</v>
      </c>
    </row>
    <row r="710" spans="1:6" x14ac:dyDescent="0.35">
      <c r="A710" s="45" t="s">
        <v>246</v>
      </c>
      <c r="B710" s="45" t="s">
        <v>231</v>
      </c>
      <c r="C710" s="45" t="s">
        <v>247</v>
      </c>
      <c r="D710" s="45" t="s">
        <v>263</v>
      </c>
      <c r="E710" s="45" t="s">
        <v>260</v>
      </c>
      <c r="F710" s="45" t="s">
        <v>250</v>
      </c>
    </row>
    <row r="711" spans="1:6" x14ac:dyDescent="0.35">
      <c r="A711" s="45" t="s">
        <v>246</v>
      </c>
      <c r="B711" s="45" t="s">
        <v>231</v>
      </c>
      <c r="C711" s="45" t="s">
        <v>247</v>
      </c>
      <c r="D711" s="45" t="s">
        <v>265</v>
      </c>
      <c r="E711" s="45" t="s">
        <v>599</v>
      </c>
      <c r="F711" s="45" t="s">
        <v>250</v>
      </c>
    </row>
    <row r="712" spans="1:6" x14ac:dyDescent="0.35">
      <c r="A712" s="45" t="s">
        <v>246</v>
      </c>
      <c r="B712" s="45" t="s">
        <v>231</v>
      </c>
      <c r="C712" s="45" t="s">
        <v>247</v>
      </c>
      <c r="D712" s="45" t="s">
        <v>267</v>
      </c>
      <c r="E712" s="45" t="s">
        <v>415</v>
      </c>
      <c r="F712" s="45" t="s">
        <v>250</v>
      </c>
    </row>
    <row r="713" spans="1:6" x14ac:dyDescent="0.35">
      <c r="A713" s="45" t="s">
        <v>246</v>
      </c>
      <c r="B713" s="45" t="s">
        <v>231</v>
      </c>
      <c r="C713" s="45" t="s">
        <v>247</v>
      </c>
      <c r="D713" s="45" t="s">
        <v>269</v>
      </c>
      <c r="E713" s="45" t="s">
        <v>370</v>
      </c>
      <c r="F713" s="45" t="s">
        <v>250</v>
      </c>
    </row>
    <row r="714" spans="1:6" x14ac:dyDescent="0.35">
      <c r="A714" s="45" t="s">
        <v>246</v>
      </c>
      <c r="B714" s="45" t="s">
        <v>231</v>
      </c>
      <c r="C714" s="45" t="s">
        <v>247</v>
      </c>
      <c r="D714" s="45" t="s">
        <v>275</v>
      </c>
      <c r="E714" s="45" t="s">
        <v>272</v>
      </c>
      <c r="F714" s="45" t="s">
        <v>250</v>
      </c>
    </row>
    <row r="715" spans="1:6" x14ac:dyDescent="0.35">
      <c r="A715" s="45" t="s">
        <v>246</v>
      </c>
      <c r="B715" s="45" t="s">
        <v>233</v>
      </c>
      <c r="C715" s="45" t="s">
        <v>247</v>
      </c>
      <c r="D715" s="45" t="s">
        <v>248</v>
      </c>
      <c r="E715" s="45" t="s">
        <v>600</v>
      </c>
      <c r="F715" s="45" t="s">
        <v>250</v>
      </c>
    </row>
    <row r="716" spans="1:6" x14ac:dyDescent="0.35">
      <c r="A716" s="45" t="s">
        <v>246</v>
      </c>
      <c r="B716" s="45" t="s">
        <v>233</v>
      </c>
      <c r="C716" s="45" t="s">
        <v>247</v>
      </c>
      <c r="D716" s="45" t="s">
        <v>251</v>
      </c>
      <c r="E716" s="45" t="s">
        <v>601</v>
      </c>
      <c r="F716" s="45" t="s">
        <v>250</v>
      </c>
    </row>
    <row r="717" spans="1:6" x14ac:dyDescent="0.35">
      <c r="A717" s="45" t="s">
        <v>246</v>
      </c>
      <c r="B717" s="45" t="s">
        <v>233</v>
      </c>
      <c r="C717" s="45" t="s">
        <v>247</v>
      </c>
      <c r="D717" s="45" t="s">
        <v>253</v>
      </c>
      <c r="E717" s="45" t="s">
        <v>288</v>
      </c>
      <c r="F717" s="45" t="s">
        <v>250</v>
      </c>
    </row>
    <row r="718" spans="1:6" x14ac:dyDescent="0.35">
      <c r="A718" s="45" t="s">
        <v>246</v>
      </c>
      <c r="B718" s="45" t="s">
        <v>233</v>
      </c>
      <c r="C718" s="45" t="s">
        <v>247</v>
      </c>
      <c r="D718" s="45" t="s">
        <v>255</v>
      </c>
      <c r="E718" s="45" t="s">
        <v>278</v>
      </c>
      <c r="F718" s="45" t="s">
        <v>250</v>
      </c>
    </row>
    <row r="719" spans="1:6" x14ac:dyDescent="0.35">
      <c r="A719" s="45" t="s">
        <v>246</v>
      </c>
      <c r="B719" s="45" t="s">
        <v>233</v>
      </c>
      <c r="C719" s="45" t="s">
        <v>247</v>
      </c>
      <c r="D719" s="45" t="s">
        <v>257</v>
      </c>
      <c r="E719" s="45" t="s">
        <v>602</v>
      </c>
      <c r="F719" s="45" t="s">
        <v>250</v>
      </c>
    </row>
    <row r="720" spans="1:6" x14ac:dyDescent="0.35">
      <c r="A720" s="45" t="s">
        <v>246</v>
      </c>
      <c r="B720" s="45" t="s">
        <v>233</v>
      </c>
      <c r="C720" s="45" t="s">
        <v>247</v>
      </c>
      <c r="D720" s="45" t="s">
        <v>259</v>
      </c>
      <c r="E720" s="45" t="s">
        <v>340</v>
      </c>
      <c r="F720" s="45" t="s">
        <v>250</v>
      </c>
    </row>
    <row r="721" spans="1:6" x14ac:dyDescent="0.35">
      <c r="A721" s="45" t="s">
        <v>246</v>
      </c>
      <c r="B721" s="45" t="s">
        <v>233</v>
      </c>
      <c r="C721" s="45" t="s">
        <v>247</v>
      </c>
      <c r="D721" s="45" t="s">
        <v>261</v>
      </c>
      <c r="E721" s="45" t="s">
        <v>430</v>
      </c>
      <c r="F721" s="45" t="s">
        <v>250</v>
      </c>
    </row>
    <row r="722" spans="1:6" x14ac:dyDescent="0.35">
      <c r="A722" s="45" t="s">
        <v>246</v>
      </c>
      <c r="B722" s="45" t="s">
        <v>233</v>
      </c>
      <c r="C722" s="45" t="s">
        <v>247</v>
      </c>
      <c r="D722" s="45" t="s">
        <v>263</v>
      </c>
      <c r="E722" s="45" t="s">
        <v>283</v>
      </c>
      <c r="F722" s="45" t="s">
        <v>250</v>
      </c>
    </row>
    <row r="723" spans="1:6" x14ac:dyDescent="0.35">
      <c r="A723" s="45" t="s">
        <v>246</v>
      </c>
      <c r="B723" s="45" t="s">
        <v>233</v>
      </c>
      <c r="C723" s="45" t="s">
        <v>247</v>
      </c>
      <c r="D723" s="45" t="s">
        <v>265</v>
      </c>
      <c r="E723" s="45" t="s">
        <v>273</v>
      </c>
      <c r="F723" s="45" t="s">
        <v>250</v>
      </c>
    </row>
    <row r="724" spans="1:6" x14ac:dyDescent="0.35">
      <c r="A724" s="45" t="s">
        <v>246</v>
      </c>
      <c r="B724" s="45" t="s">
        <v>233</v>
      </c>
      <c r="C724" s="45" t="s">
        <v>247</v>
      </c>
      <c r="D724" s="45" t="s">
        <v>267</v>
      </c>
      <c r="E724" s="45" t="s">
        <v>256</v>
      </c>
      <c r="F724" s="45" t="s">
        <v>250</v>
      </c>
    </row>
    <row r="725" spans="1:6" x14ac:dyDescent="0.35">
      <c r="A725" s="45" t="s">
        <v>246</v>
      </c>
      <c r="B725" s="45" t="s">
        <v>233</v>
      </c>
      <c r="C725" s="45" t="s">
        <v>247</v>
      </c>
      <c r="D725" s="45" t="s">
        <v>271</v>
      </c>
      <c r="E725" s="45" t="s">
        <v>319</v>
      </c>
      <c r="F725" s="45" t="s">
        <v>250</v>
      </c>
    </row>
    <row r="726" spans="1:6" x14ac:dyDescent="0.35">
      <c r="A726" s="45" t="s">
        <v>246</v>
      </c>
      <c r="B726" s="45" t="s">
        <v>233</v>
      </c>
      <c r="C726" s="45" t="s">
        <v>247</v>
      </c>
      <c r="D726" s="45" t="s">
        <v>275</v>
      </c>
      <c r="E726" s="45" t="s">
        <v>272</v>
      </c>
      <c r="F726" s="45" t="s">
        <v>250</v>
      </c>
    </row>
    <row r="727" spans="1:6" x14ac:dyDescent="0.35">
      <c r="A727" s="45" t="s">
        <v>246</v>
      </c>
      <c r="B727" s="45" t="s">
        <v>233</v>
      </c>
      <c r="C727" s="45" t="s">
        <v>247</v>
      </c>
      <c r="D727" s="45" t="s">
        <v>310</v>
      </c>
      <c r="E727" s="45" t="s">
        <v>287</v>
      </c>
      <c r="F727" s="45" t="s">
        <v>250</v>
      </c>
    </row>
    <row r="728" spans="1:6" x14ac:dyDescent="0.35">
      <c r="A728" s="45" t="s">
        <v>246</v>
      </c>
      <c r="B728" s="45" t="s">
        <v>233</v>
      </c>
      <c r="C728" s="45" t="s">
        <v>247</v>
      </c>
      <c r="D728" s="45" t="s">
        <v>363</v>
      </c>
      <c r="E728" s="45" t="s">
        <v>603</v>
      </c>
      <c r="F728" s="45" t="s">
        <v>250</v>
      </c>
    </row>
    <row r="729" spans="1:6" x14ac:dyDescent="0.35">
      <c r="A729" s="45" t="s">
        <v>246</v>
      </c>
      <c r="B729" s="45" t="s">
        <v>235</v>
      </c>
      <c r="C729" s="45" t="s">
        <v>247</v>
      </c>
      <c r="D729" s="45" t="s">
        <v>248</v>
      </c>
      <c r="E729" s="45" t="s">
        <v>592</v>
      </c>
      <c r="F729" s="45" t="s">
        <v>250</v>
      </c>
    </row>
    <row r="730" spans="1:6" x14ac:dyDescent="0.35">
      <c r="A730" s="45" t="s">
        <v>246</v>
      </c>
      <c r="B730" s="45" t="s">
        <v>235</v>
      </c>
      <c r="C730" s="45" t="s">
        <v>247</v>
      </c>
      <c r="D730" s="45" t="s">
        <v>253</v>
      </c>
      <c r="E730" s="45" t="s">
        <v>273</v>
      </c>
      <c r="F730" s="45" t="s">
        <v>250</v>
      </c>
    </row>
    <row r="731" spans="1:6" x14ac:dyDescent="0.35">
      <c r="A731" s="45" t="s">
        <v>246</v>
      </c>
      <c r="B731" s="45" t="s">
        <v>235</v>
      </c>
      <c r="C731" s="45" t="s">
        <v>247</v>
      </c>
      <c r="D731" s="45" t="s">
        <v>255</v>
      </c>
      <c r="E731" s="45" t="s">
        <v>256</v>
      </c>
      <c r="F731" s="45" t="s">
        <v>250</v>
      </c>
    </row>
    <row r="732" spans="1:6" x14ac:dyDescent="0.35">
      <c r="A732" s="45" t="s">
        <v>246</v>
      </c>
      <c r="B732" s="45" t="s">
        <v>235</v>
      </c>
      <c r="C732" s="45" t="s">
        <v>247</v>
      </c>
      <c r="D732" s="45" t="s">
        <v>259</v>
      </c>
      <c r="E732" s="45" t="s">
        <v>308</v>
      </c>
      <c r="F732" s="45" t="s">
        <v>250</v>
      </c>
    </row>
    <row r="733" spans="1:6" x14ac:dyDescent="0.35">
      <c r="A733" s="45" t="s">
        <v>246</v>
      </c>
      <c r="B733" s="45" t="s">
        <v>235</v>
      </c>
      <c r="C733" s="45" t="s">
        <v>247</v>
      </c>
      <c r="D733" s="45" t="s">
        <v>261</v>
      </c>
      <c r="E733" s="45" t="s">
        <v>604</v>
      </c>
      <c r="F733" s="45" t="s">
        <v>250</v>
      </c>
    </row>
    <row r="734" spans="1:6" x14ac:dyDescent="0.35">
      <c r="A734" s="45" t="s">
        <v>246</v>
      </c>
      <c r="B734" s="45" t="s">
        <v>235</v>
      </c>
      <c r="C734" s="45" t="s">
        <v>247</v>
      </c>
      <c r="D734" s="45" t="s">
        <v>263</v>
      </c>
      <c r="E734" s="45" t="s">
        <v>285</v>
      </c>
      <c r="F734" s="45" t="s">
        <v>250</v>
      </c>
    </row>
    <row r="735" spans="1:6" x14ac:dyDescent="0.35">
      <c r="A735" s="45" t="s">
        <v>246</v>
      </c>
      <c r="B735" s="45" t="s">
        <v>235</v>
      </c>
      <c r="C735" s="45" t="s">
        <v>247</v>
      </c>
      <c r="D735" s="45" t="s">
        <v>265</v>
      </c>
      <c r="E735" s="45" t="s">
        <v>268</v>
      </c>
      <c r="F735" s="45" t="s">
        <v>250</v>
      </c>
    </row>
    <row r="736" spans="1:6" x14ac:dyDescent="0.35">
      <c r="A736" s="45" t="s">
        <v>246</v>
      </c>
      <c r="B736" s="45" t="s">
        <v>237</v>
      </c>
      <c r="C736" s="45" t="s">
        <v>247</v>
      </c>
      <c r="D736" s="45" t="s">
        <v>248</v>
      </c>
      <c r="E736" s="45" t="s">
        <v>605</v>
      </c>
      <c r="F736" s="45" t="s">
        <v>250</v>
      </c>
    </row>
    <row r="737" spans="1:6" x14ac:dyDescent="0.35">
      <c r="A737" s="45" t="s">
        <v>246</v>
      </c>
      <c r="B737" s="45" t="s">
        <v>237</v>
      </c>
      <c r="C737" s="45" t="s">
        <v>247</v>
      </c>
      <c r="D737" s="45" t="s">
        <v>251</v>
      </c>
      <c r="E737" s="45" t="s">
        <v>350</v>
      </c>
      <c r="F737" s="45" t="s">
        <v>250</v>
      </c>
    </row>
    <row r="738" spans="1:6" x14ac:dyDescent="0.35">
      <c r="A738" s="45" t="s">
        <v>246</v>
      </c>
      <c r="B738" s="45" t="s">
        <v>237</v>
      </c>
      <c r="C738" s="45" t="s">
        <v>247</v>
      </c>
      <c r="D738" s="45" t="s">
        <v>253</v>
      </c>
      <c r="E738" s="45" t="s">
        <v>409</v>
      </c>
      <c r="F738" s="45" t="s">
        <v>250</v>
      </c>
    </row>
    <row r="739" spans="1:6" x14ac:dyDescent="0.35">
      <c r="A739" s="45" t="s">
        <v>246</v>
      </c>
      <c r="B739" s="45" t="s">
        <v>237</v>
      </c>
      <c r="C739" s="45" t="s">
        <v>247</v>
      </c>
      <c r="D739" s="45" t="s">
        <v>255</v>
      </c>
      <c r="E739" s="45" t="s">
        <v>273</v>
      </c>
      <c r="F739" s="45" t="s">
        <v>250</v>
      </c>
    </row>
    <row r="740" spans="1:6" x14ac:dyDescent="0.35">
      <c r="A740" s="45" t="s">
        <v>246</v>
      </c>
      <c r="B740" s="45" t="s">
        <v>237</v>
      </c>
      <c r="C740" s="45" t="s">
        <v>247</v>
      </c>
      <c r="D740" s="45" t="s">
        <v>257</v>
      </c>
      <c r="E740" s="45" t="s">
        <v>308</v>
      </c>
      <c r="F740" s="45" t="s">
        <v>250</v>
      </c>
    </row>
    <row r="741" spans="1:6" x14ac:dyDescent="0.35">
      <c r="A741" s="45" t="s">
        <v>246</v>
      </c>
      <c r="B741" s="45" t="s">
        <v>237</v>
      </c>
      <c r="C741" s="45" t="s">
        <v>247</v>
      </c>
      <c r="D741" s="45" t="s">
        <v>259</v>
      </c>
      <c r="E741" s="45" t="s">
        <v>478</v>
      </c>
      <c r="F741" s="45" t="s">
        <v>250</v>
      </c>
    </row>
    <row r="742" spans="1:6" x14ac:dyDescent="0.35">
      <c r="A742" s="45" t="s">
        <v>246</v>
      </c>
      <c r="B742" s="45" t="s">
        <v>237</v>
      </c>
      <c r="C742" s="45" t="s">
        <v>247</v>
      </c>
      <c r="D742" s="45" t="s">
        <v>261</v>
      </c>
      <c r="E742" s="45" t="s">
        <v>606</v>
      </c>
      <c r="F742" s="45" t="s">
        <v>250</v>
      </c>
    </row>
    <row r="743" spans="1:6" x14ac:dyDescent="0.35">
      <c r="A743" s="45" t="s">
        <v>246</v>
      </c>
      <c r="B743" s="45" t="s">
        <v>237</v>
      </c>
      <c r="C743" s="45" t="s">
        <v>247</v>
      </c>
      <c r="D743" s="45" t="s">
        <v>263</v>
      </c>
      <c r="E743" s="45" t="s">
        <v>405</v>
      </c>
      <c r="F743" s="45" t="s">
        <v>250</v>
      </c>
    </row>
    <row r="744" spans="1:6" x14ac:dyDescent="0.35">
      <c r="A744" s="45" t="s">
        <v>246</v>
      </c>
      <c r="B744" s="45" t="s">
        <v>237</v>
      </c>
      <c r="C744" s="45" t="s">
        <v>247</v>
      </c>
      <c r="D744" s="45" t="s">
        <v>265</v>
      </c>
      <c r="E744" s="45" t="s">
        <v>607</v>
      </c>
      <c r="F744" s="45" t="s">
        <v>250</v>
      </c>
    </row>
    <row r="745" spans="1:6" x14ac:dyDescent="0.35">
      <c r="A745" s="45" t="s">
        <v>246</v>
      </c>
      <c r="B745" s="45" t="s">
        <v>237</v>
      </c>
      <c r="C745" s="45" t="s">
        <v>247</v>
      </c>
      <c r="D745" s="45" t="s">
        <v>269</v>
      </c>
      <c r="E745" s="45" t="s">
        <v>268</v>
      </c>
      <c r="F745" s="45" t="s">
        <v>250</v>
      </c>
    </row>
    <row r="746" spans="1:6" x14ac:dyDescent="0.35">
      <c r="A746" s="45" t="s">
        <v>246</v>
      </c>
      <c r="B746" s="45" t="s">
        <v>237</v>
      </c>
      <c r="C746" s="45" t="s">
        <v>247</v>
      </c>
      <c r="D746" s="45" t="s">
        <v>271</v>
      </c>
      <c r="E746" s="45" t="s">
        <v>608</v>
      </c>
      <c r="F746" s="45" t="s">
        <v>250</v>
      </c>
    </row>
    <row r="747" spans="1:6" x14ac:dyDescent="0.35">
      <c r="A747" s="45" t="s">
        <v>246</v>
      </c>
      <c r="B747" s="45" t="s">
        <v>239</v>
      </c>
      <c r="C747" s="45" t="s">
        <v>247</v>
      </c>
      <c r="D747" s="45" t="s">
        <v>248</v>
      </c>
      <c r="E747" s="45" t="s">
        <v>357</v>
      </c>
      <c r="F747" s="45" t="s">
        <v>250</v>
      </c>
    </row>
    <row r="748" spans="1:6" x14ac:dyDescent="0.35">
      <c r="A748" s="45" t="s">
        <v>246</v>
      </c>
      <c r="B748" s="45" t="s">
        <v>239</v>
      </c>
      <c r="C748" s="45" t="s">
        <v>247</v>
      </c>
      <c r="D748" s="45" t="s">
        <v>251</v>
      </c>
      <c r="E748" s="45" t="s">
        <v>365</v>
      </c>
      <c r="F748" s="45" t="s">
        <v>250</v>
      </c>
    </row>
    <row r="749" spans="1:6" x14ac:dyDescent="0.35">
      <c r="A749" s="45" t="s">
        <v>246</v>
      </c>
      <c r="B749" s="45" t="s">
        <v>239</v>
      </c>
      <c r="C749" s="45" t="s">
        <v>247</v>
      </c>
      <c r="D749" s="45" t="s">
        <v>253</v>
      </c>
      <c r="E749" s="45" t="s">
        <v>609</v>
      </c>
      <c r="F749" s="45" t="s">
        <v>250</v>
      </c>
    </row>
    <row r="750" spans="1:6" x14ac:dyDescent="0.35">
      <c r="A750" s="45" t="s">
        <v>246</v>
      </c>
      <c r="B750" s="45" t="s">
        <v>239</v>
      </c>
      <c r="C750" s="45" t="s">
        <v>247</v>
      </c>
      <c r="D750" s="45" t="s">
        <v>255</v>
      </c>
      <c r="E750" s="45" t="s">
        <v>256</v>
      </c>
      <c r="F750" s="45" t="s">
        <v>250</v>
      </c>
    </row>
    <row r="751" spans="1:6" x14ac:dyDescent="0.35">
      <c r="A751" s="45" t="s">
        <v>246</v>
      </c>
      <c r="B751" s="45" t="s">
        <v>239</v>
      </c>
      <c r="C751" s="45" t="s">
        <v>247</v>
      </c>
      <c r="D751" s="45" t="s">
        <v>257</v>
      </c>
      <c r="E751" s="45" t="s">
        <v>294</v>
      </c>
      <c r="F751" s="45" t="s">
        <v>250</v>
      </c>
    </row>
    <row r="752" spans="1:6" x14ac:dyDescent="0.35">
      <c r="A752" s="45" t="s">
        <v>246</v>
      </c>
      <c r="B752" s="45" t="s">
        <v>239</v>
      </c>
      <c r="C752" s="45" t="s">
        <v>247</v>
      </c>
      <c r="D752" s="45" t="s">
        <v>259</v>
      </c>
      <c r="E752" s="45" t="s">
        <v>538</v>
      </c>
      <c r="F752" s="45" t="s">
        <v>250</v>
      </c>
    </row>
    <row r="753" spans="1:6" x14ac:dyDescent="0.35">
      <c r="A753" s="45" t="s">
        <v>246</v>
      </c>
      <c r="B753" s="45" t="s">
        <v>239</v>
      </c>
      <c r="C753" s="45" t="s">
        <v>247</v>
      </c>
      <c r="D753" s="45" t="s">
        <v>261</v>
      </c>
      <c r="E753" s="45" t="s">
        <v>610</v>
      </c>
      <c r="F753" s="45" t="s">
        <v>250</v>
      </c>
    </row>
    <row r="754" spans="1:6" x14ac:dyDescent="0.35">
      <c r="A754" s="45" t="s">
        <v>246</v>
      </c>
      <c r="B754" s="45" t="s">
        <v>239</v>
      </c>
      <c r="C754" s="45" t="s">
        <v>247</v>
      </c>
      <c r="D754" s="45" t="s">
        <v>263</v>
      </c>
      <c r="E754" s="45" t="s">
        <v>268</v>
      </c>
      <c r="F754" s="45" t="s">
        <v>250</v>
      </c>
    </row>
    <row r="755" spans="1:6" x14ac:dyDescent="0.35">
      <c r="A755" s="45" t="s">
        <v>246</v>
      </c>
      <c r="B755" s="45" t="s">
        <v>239</v>
      </c>
      <c r="C755" s="45" t="s">
        <v>247</v>
      </c>
      <c r="D755" s="45" t="s">
        <v>265</v>
      </c>
      <c r="E755" s="45" t="s">
        <v>272</v>
      </c>
      <c r="F755" s="45" t="s">
        <v>250</v>
      </c>
    </row>
    <row r="756" spans="1:6" x14ac:dyDescent="0.35">
      <c r="A756" s="19"/>
      <c r="B756" s="19"/>
      <c r="C756" s="19"/>
      <c r="D756" s="19"/>
      <c r="E756" s="19"/>
      <c r="F756" s="19"/>
    </row>
    <row r="757" spans="1:6" x14ac:dyDescent="0.35">
      <c r="A757" s="19"/>
      <c r="B757" s="19"/>
      <c r="C757" s="19"/>
      <c r="D757" s="19"/>
      <c r="E757" s="19"/>
      <c r="F757" s="19"/>
    </row>
    <row r="758" spans="1:6" x14ac:dyDescent="0.35">
      <c r="A758" s="19"/>
      <c r="B758" s="19"/>
      <c r="C758" s="19"/>
      <c r="D758" s="19"/>
      <c r="E758" s="19"/>
      <c r="F758" s="19"/>
    </row>
    <row r="759" spans="1:6" x14ac:dyDescent="0.35">
      <c r="A759" s="19"/>
      <c r="B759" s="19"/>
      <c r="C759" s="19"/>
      <c r="D759" s="19"/>
      <c r="E759" s="19"/>
      <c r="F759" s="19"/>
    </row>
    <row r="760" spans="1:6" x14ac:dyDescent="0.35">
      <c r="A760" s="19"/>
      <c r="B760" s="19"/>
      <c r="C760" s="19"/>
      <c r="D760" s="19"/>
      <c r="E760" s="19"/>
      <c r="F760" s="19"/>
    </row>
    <row r="761" spans="1:6" x14ac:dyDescent="0.35">
      <c r="A761" s="19"/>
      <c r="B761" s="19"/>
      <c r="C761" s="19"/>
      <c r="D761" s="19"/>
      <c r="E761" s="19"/>
      <c r="F761" s="19"/>
    </row>
    <row r="762" spans="1:6" x14ac:dyDescent="0.35">
      <c r="A762" s="19"/>
      <c r="B762" s="19"/>
      <c r="C762" s="19"/>
      <c r="D762" s="19"/>
      <c r="E762" s="19"/>
      <c r="F762" s="19"/>
    </row>
    <row r="763" spans="1:6" x14ac:dyDescent="0.35">
      <c r="A763" s="19"/>
      <c r="B763" s="19"/>
      <c r="C763" s="19"/>
      <c r="D763" s="19"/>
      <c r="E763" s="19"/>
      <c r="F763" s="19"/>
    </row>
    <row r="764" spans="1:6" x14ac:dyDescent="0.35">
      <c r="A764" s="19"/>
      <c r="B764" s="19"/>
      <c r="C764" s="19"/>
      <c r="D764" s="19"/>
      <c r="E764" s="19"/>
      <c r="F764" s="19"/>
    </row>
    <row r="765" spans="1:6" x14ac:dyDescent="0.35">
      <c r="A765" s="19"/>
      <c r="B765" s="19"/>
      <c r="C765" s="19"/>
      <c r="D765" s="19"/>
      <c r="E765" s="19"/>
      <c r="F765" s="19"/>
    </row>
    <row r="766" spans="1:6" x14ac:dyDescent="0.35">
      <c r="A766" s="19"/>
      <c r="B766" s="19"/>
      <c r="C766" s="19"/>
      <c r="D766" s="19"/>
      <c r="E766" s="19"/>
      <c r="F766" s="19"/>
    </row>
    <row r="767" spans="1:6" x14ac:dyDescent="0.35">
      <c r="A767" s="19"/>
      <c r="B767" s="19"/>
      <c r="C767" s="19"/>
      <c r="D767" s="19"/>
      <c r="E767" s="19"/>
      <c r="F767" s="19"/>
    </row>
    <row r="768" spans="1:6" x14ac:dyDescent="0.35">
      <c r="A768" s="19"/>
      <c r="B768" s="19"/>
      <c r="C768" s="19"/>
      <c r="D768" s="19"/>
      <c r="E768" s="19"/>
      <c r="F768" s="19"/>
    </row>
    <row r="769" spans="1:6" x14ac:dyDescent="0.35">
      <c r="A769" s="19"/>
      <c r="B769" s="19"/>
      <c r="C769" s="19"/>
      <c r="D769" s="19"/>
      <c r="E769" s="19"/>
      <c r="F769" s="19"/>
    </row>
    <row r="770" spans="1:6" x14ac:dyDescent="0.35">
      <c r="A770" s="19"/>
      <c r="B770" s="19"/>
      <c r="C770" s="19"/>
      <c r="D770" s="19"/>
      <c r="E770" s="19"/>
      <c r="F770" s="19"/>
    </row>
    <row r="771" spans="1:6" x14ac:dyDescent="0.35">
      <c r="A771" s="19"/>
      <c r="B771" s="19"/>
      <c r="C771" s="19"/>
      <c r="D771" s="19"/>
      <c r="E771" s="19"/>
      <c r="F771" s="19"/>
    </row>
    <row r="772" spans="1:6" x14ac:dyDescent="0.35">
      <c r="A772" s="19"/>
      <c r="B772" s="19"/>
      <c r="C772" s="19"/>
      <c r="D772" s="19"/>
      <c r="E772" s="19"/>
      <c r="F772" s="19"/>
    </row>
    <row r="773" spans="1:6" x14ac:dyDescent="0.35">
      <c r="A773" s="19"/>
      <c r="B773" s="19"/>
      <c r="C773" s="19"/>
      <c r="D773" s="19"/>
      <c r="E773" s="19"/>
      <c r="F773" s="19"/>
    </row>
    <row r="774" spans="1:6" x14ac:dyDescent="0.35">
      <c r="A774" s="19"/>
      <c r="B774" s="19"/>
      <c r="C774" s="19"/>
      <c r="D774" s="19"/>
      <c r="E774" s="19"/>
      <c r="F774" s="19"/>
    </row>
    <row r="775" spans="1:6" x14ac:dyDescent="0.35">
      <c r="A775" s="19"/>
      <c r="B775" s="19"/>
      <c r="C775" s="19"/>
      <c r="D775" s="19"/>
      <c r="E775" s="19"/>
      <c r="F775" s="19"/>
    </row>
    <row r="776" spans="1:6" x14ac:dyDescent="0.35">
      <c r="A776" s="19"/>
      <c r="B776" s="19"/>
      <c r="C776" s="19"/>
      <c r="D776" s="19"/>
      <c r="E776" s="19"/>
      <c r="F776" s="19"/>
    </row>
    <row r="777" spans="1:6" x14ac:dyDescent="0.35">
      <c r="A777" s="19"/>
      <c r="B777" s="19"/>
      <c r="C777" s="19"/>
      <c r="D777" s="19"/>
      <c r="E777" s="19"/>
      <c r="F777" s="19"/>
    </row>
    <row r="778" spans="1:6" x14ac:dyDescent="0.35">
      <c r="A778" s="19"/>
      <c r="B778" s="19"/>
      <c r="C778" s="19"/>
      <c r="D778" s="19"/>
      <c r="E778" s="19"/>
      <c r="F778" s="19"/>
    </row>
    <row r="779" spans="1:6" x14ac:dyDescent="0.35">
      <c r="A779" s="19"/>
      <c r="B779" s="19"/>
      <c r="C779" s="19"/>
      <c r="D779" s="19"/>
      <c r="E779" s="19"/>
      <c r="F779" s="19"/>
    </row>
    <row r="780" spans="1:6" x14ac:dyDescent="0.35">
      <c r="A780" s="19"/>
      <c r="B780" s="19"/>
      <c r="C780" s="19"/>
      <c r="D780" s="19"/>
      <c r="E780" s="19"/>
      <c r="F780" s="19"/>
    </row>
    <row r="781" spans="1:6" x14ac:dyDescent="0.35">
      <c r="A781" s="19"/>
      <c r="B781" s="19"/>
      <c r="C781" s="19"/>
      <c r="D781" s="19"/>
      <c r="E781" s="19"/>
      <c r="F781" s="19"/>
    </row>
    <row r="782" spans="1:6" x14ac:dyDescent="0.35">
      <c r="A782" s="19"/>
      <c r="B782" s="19"/>
      <c r="C782" s="19"/>
      <c r="D782" s="19"/>
      <c r="E782" s="19"/>
      <c r="F782" s="19"/>
    </row>
    <row r="783" spans="1:6" x14ac:dyDescent="0.35">
      <c r="A783" s="19"/>
      <c r="B783" s="19"/>
      <c r="C783" s="19"/>
      <c r="D783" s="19"/>
      <c r="E783" s="19"/>
      <c r="F783" s="19"/>
    </row>
    <row r="784" spans="1:6" x14ac:dyDescent="0.35">
      <c r="A784" s="19"/>
      <c r="B784" s="19"/>
      <c r="C784" s="19"/>
      <c r="D784" s="19"/>
      <c r="E784" s="19"/>
      <c r="F784" s="19"/>
    </row>
    <row r="785" spans="1:6" x14ac:dyDescent="0.35">
      <c r="A785" s="19"/>
      <c r="B785" s="19"/>
      <c r="C785" s="19"/>
      <c r="D785" s="19"/>
      <c r="E785" s="19"/>
      <c r="F785" s="19"/>
    </row>
    <row r="786" spans="1:6" x14ac:dyDescent="0.35">
      <c r="A786" s="19"/>
      <c r="B786" s="19"/>
      <c r="C786" s="19"/>
      <c r="D786" s="19"/>
      <c r="E786" s="19"/>
      <c r="F786" s="19"/>
    </row>
    <row r="787" spans="1:6" x14ac:dyDescent="0.35">
      <c r="A787" s="19"/>
      <c r="B787" s="19"/>
      <c r="C787" s="19"/>
      <c r="D787" s="19"/>
      <c r="E787" s="19"/>
      <c r="F787" s="19"/>
    </row>
    <row r="788" spans="1:6" x14ac:dyDescent="0.35">
      <c r="A788" s="19"/>
      <c r="B788" s="19"/>
      <c r="C788" s="19"/>
      <c r="D788" s="19"/>
      <c r="E788" s="19"/>
      <c r="F788" s="19"/>
    </row>
    <row r="789" spans="1:6" x14ac:dyDescent="0.35">
      <c r="A789" s="19"/>
      <c r="B789" s="19"/>
      <c r="C789" s="19"/>
      <c r="D789" s="19"/>
      <c r="E789" s="19"/>
      <c r="F789" s="19"/>
    </row>
    <row r="790" spans="1:6" x14ac:dyDescent="0.35">
      <c r="A790" s="19"/>
      <c r="B790" s="19"/>
      <c r="C790" s="19"/>
      <c r="D790" s="19"/>
      <c r="E790" s="19"/>
      <c r="F790" s="19"/>
    </row>
    <row r="791" spans="1:6" x14ac:dyDescent="0.35">
      <c r="A791" s="19"/>
      <c r="B791" s="19"/>
      <c r="C791" s="19"/>
      <c r="D791" s="19"/>
      <c r="E791" s="19"/>
      <c r="F791" s="19"/>
    </row>
    <row r="792" spans="1:6" x14ac:dyDescent="0.35">
      <c r="A792" s="19"/>
      <c r="B792" s="19"/>
      <c r="C792" s="19"/>
      <c r="D792" s="19"/>
      <c r="E792" s="19"/>
      <c r="F792" s="19"/>
    </row>
    <row r="793" spans="1:6" x14ac:dyDescent="0.35">
      <c r="A793" s="19"/>
      <c r="B793" s="19"/>
      <c r="C793" s="19"/>
      <c r="D793" s="19"/>
      <c r="E793" s="19"/>
      <c r="F793" s="19"/>
    </row>
    <row r="794" spans="1:6" x14ac:dyDescent="0.35">
      <c r="A794" s="19"/>
      <c r="B794" s="19"/>
      <c r="C794" s="19"/>
      <c r="D794" s="19"/>
      <c r="E794" s="19"/>
      <c r="F794" s="19"/>
    </row>
    <row r="795" spans="1:6" x14ac:dyDescent="0.35">
      <c r="A795" s="19"/>
      <c r="B795" s="19"/>
      <c r="C795" s="19"/>
      <c r="D795" s="19"/>
      <c r="E795" s="19"/>
      <c r="F795" s="19"/>
    </row>
    <row r="796" spans="1:6" x14ac:dyDescent="0.35">
      <c r="A796" s="19"/>
      <c r="B796" s="19"/>
      <c r="C796" s="19"/>
      <c r="D796" s="19"/>
      <c r="E796" s="19"/>
      <c r="F796" s="19"/>
    </row>
    <row r="797" spans="1:6" x14ac:dyDescent="0.35">
      <c r="A797" s="19"/>
      <c r="B797" s="19"/>
      <c r="C797" s="19"/>
      <c r="D797" s="19"/>
      <c r="E797" s="19"/>
      <c r="F797" s="19"/>
    </row>
    <row r="798" spans="1:6" x14ac:dyDescent="0.35">
      <c r="A798" s="19"/>
      <c r="B798" s="19"/>
      <c r="C798" s="19"/>
      <c r="D798" s="19"/>
      <c r="E798" s="19"/>
      <c r="F798" s="19"/>
    </row>
  </sheetData>
  <sortState xmlns:xlrd2="http://schemas.microsoft.com/office/spreadsheetml/2017/richdata2" ref="A2:F798">
    <sortCondition ref="B2:B798"/>
    <sortCondition ref="C2:C798"/>
  </sortState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2199bfba-a409-4f13-b0c4-18b45933d88d}" enabled="0" method="" siteId="{2199bfba-a409-4f13-b0c4-18b45933d88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Step 1</vt:lpstr>
      <vt:lpstr>Support I</vt:lpstr>
      <vt:lpstr>Sheet1</vt:lpstr>
      <vt:lpstr>'Step 1'!Print_Area</vt:lpstr>
      <vt:lpstr>Year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Township Fire Increase Request</dc:title>
  <dc:subject/>
  <dc:creator/>
  <cp:keywords/>
  <dc:description/>
  <cp:lastModifiedBy/>
  <cp:revision>1</cp:revision>
  <dcterms:created xsi:type="dcterms:W3CDTF">2025-03-14T14:02:51Z</dcterms:created>
  <dcterms:modified xsi:type="dcterms:W3CDTF">2025-03-14T14:04:00Z</dcterms:modified>
  <cp:category/>
  <cp:contentStatus/>
</cp:coreProperties>
</file>