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id Category" sheetId="4" r:id="rId1"/>
    <sheet name="Age Group" sheetId="10" r:id="rId2"/>
    <sheet name="County" sheetId="5" r:id="rId3"/>
    <sheet name="MCHIP" sheetId="7" r:id="rId4"/>
    <sheet name="SCHIP" sheetId="8" r:id="rId5"/>
    <sheet name="MME" sheetId="6" r:id="rId6"/>
    <sheet name="Wavier Svcs" sheetId="9" r:id="rId7"/>
  </sheets>
  <calcPr calcId="152511"/>
</workbook>
</file>

<file path=xl/calcChain.xml><?xml version="1.0" encoding="utf-8"?>
<calcChain xmlns="http://schemas.openxmlformats.org/spreadsheetml/2006/main">
  <c r="S47" i="10" l="1"/>
  <c r="C8" i="10" s="1"/>
  <c r="D107" i="6" l="1"/>
  <c r="R107" i="5" l="1"/>
  <c r="B8" i="5" s="1"/>
  <c r="T65" i="4" l="1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T60" i="4" l="1"/>
  <c r="B8" i="4" s="1"/>
</calcChain>
</file>

<file path=xl/sharedStrings.xml><?xml version="1.0" encoding="utf-8"?>
<sst xmlns="http://schemas.openxmlformats.org/spreadsheetml/2006/main" count="675" uniqueCount="267">
  <si>
    <t>Hoosier Care Connect</t>
  </si>
  <si>
    <t>Enrollment Count by Age</t>
  </si>
  <si>
    <t xml:space="preserve">July-2016      </t>
  </si>
  <si>
    <t>Age Group (in years)</t>
  </si>
  <si>
    <t>Hoosier Healthwise</t>
  </si>
  <si>
    <t>Healthy Indiana Plan</t>
  </si>
  <si>
    <t>Fee for Service</t>
  </si>
  <si>
    <t>Anthem</t>
  </si>
  <si>
    <t>MDwise</t>
  </si>
  <si>
    <t>MHS</t>
  </si>
  <si>
    <t>Total</t>
  </si>
  <si>
    <t>Unassigned</t>
  </si>
  <si>
    <t>21-24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</si>
  <si>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</si>
  <si>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</si>
  <si>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</si>
  <si>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</si>
  <si>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</si>
  <si>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</si>
  <si>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</si>
  <si>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</si>
  <si>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</si>
  <si>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</si>
  <si>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</si>
  <si>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</si>
  <si>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</si>
  <si>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Total:</t>
  </si>
  <si>
    <t>State of Indiana</t>
  </si>
  <si>
    <t>Office Of Medicaid Policy and Planning</t>
  </si>
  <si>
    <t>Data Source: EDW - FSSA</t>
  </si>
  <si>
    <t>Monthly Enrollment Report QR007188</t>
  </si>
  <si>
    <t>Aid Category</t>
  </si>
  <si>
    <t>Aid Category Description</t>
  </si>
  <si>
    <t>Aid Category Total</t>
  </si>
  <si>
    <t>Children ages 1-18 under 106% FPL</t>
  </si>
  <si>
    <t>Title IVE foster children</t>
  </si>
  <si>
    <t>Children Receiving Adoption Assistance</t>
  </si>
  <si>
    <t>Children age 1-18 up to 158% poverty (CHIP I)</t>
  </si>
  <si>
    <t>Hoosier Healthwise-Package C-Childrens Health Plan</t>
  </si>
  <si>
    <t>BCCTS Breast / Cervical Cancer Treatment Services</t>
  </si>
  <si>
    <t>Foster Care Independence</t>
  </si>
  <si>
    <t>Former Foster Children (ages 18&lt;26)</t>
  </si>
  <si>
    <t>A</t>
  </si>
  <si>
    <t>Aged</t>
  </si>
  <si>
    <t>B</t>
  </si>
  <si>
    <t>Blind</t>
  </si>
  <si>
    <t>C</t>
  </si>
  <si>
    <t>Low Income Families</t>
  </si>
  <si>
    <t>D</t>
  </si>
  <si>
    <t>Disabled</t>
  </si>
  <si>
    <t>DI</t>
  </si>
  <si>
    <t>Working Disabled MEDWORKS Improved</t>
  </si>
  <si>
    <t>DW</t>
  </si>
  <si>
    <t>Working Disabled MEDWORKS</t>
  </si>
  <si>
    <t>E</t>
  </si>
  <si>
    <t>Family Planning</t>
  </si>
  <si>
    <t>ER</t>
  </si>
  <si>
    <t>HIP Emergency Services</t>
  </si>
  <si>
    <t>F</t>
  </si>
  <si>
    <t>Transitional Medical Assistance</t>
  </si>
  <si>
    <t>G</t>
  </si>
  <si>
    <t>Qualified Disabled Working Individual (QDWI)</t>
  </si>
  <si>
    <t>GF</t>
  </si>
  <si>
    <t>MAGI Parent/Caretaker of Relative</t>
  </si>
  <si>
    <t>GP</t>
  </si>
  <si>
    <t>MAGI Pregnancy (208% or under FPL)</t>
  </si>
  <si>
    <t>H1</t>
  </si>
  <si>
    <t>Hosp PE Former Foster Child age 19-26</t>
  </si>
  <si>
    <t>HA</t>
  </si>
  <si>
    <t>HIP 2.0 Hospital Presumptive Eligibility</t>
  </si>
  <si>
    <t>HF</t>
  </si>
  <si>
    <t>Hosp PE Family Planning</t>
  </si>
  <si>
    <t>HI</t>
  </si>
  <si>
    <t>Hosp PE Children &lt; 1 yr</t>
  </si>
  <si>
    <t>HK</t>
  </si>
  <si>
    <t>Hosp PE Children 1 yr - 18 yr</t>
  </si>
  <si>
    <t>HL</t>
  </si>
  <si>
    <t>HIP Link</t>
  </si>
  <si>
    <t>HP</t>
  </si>
  <si>
    <t>Hosp PE Parent/Caretaker</t>
  </si>
  <si>
    <t>HW</t>
  </si>
  <si>
    <t>Hosp PE Pregnant Women</t>
  </si>
  <si>
    <t>I</t>
  </si>
  <si>
    <t>Qualified Individual - 1</t>
  </si>
  <si>
    <t>J</t>
  </si>
  <si>
    <t>Special Low Income Medicare Beneficiary (SLMB)</t>
  </si>
  <si>
    <t>L</t>
  </si>
  <si>
    <t>Qualified Medicare Beneficiary (QMB)</t>
  </si>
  <si>
    <t>N</t>
  </si>
  <si>
    <t>Pregnancy  - Related Coverage</t>
  </si>
  <si>
    <t>NA</t>
  </si>
  <si>
    <t>HIP 2.0 Native American</t>
  </si>
  <si>
    <t>O</t>
  </si>
  <si>
    <t>Children &lt; 21 in inpatient psych facility</t>
  </si>
  <si>
    <t>PC</t>
  </si>
  <si>
    <t>HIP2.0 Plus Copay</t>
  </si>
  <si>
    <t>PE</t>
  </si>
  <si>
    <t>Presumptive Eligibility for Pregnant Women</t>
  </si>
  <si>
    <t>Q</t>
  </si>
  <si>
    <t>Refugee Medical Assistance (RMA)</t>
  </si>
  <si>
    <t>R</t>
  </si>
  <si>
    <t>Residential Assistance Program</t>
  </si>
  <si>
    <t>RB</t>
  </si>
  <si>
    <t>HIP2.0 Regular Basic</t>
  </si>
  <si>
    <t>RP</t>
  </si>
  <si>
    <t>HIP2.0 Regular Plus</t>
  </si>
  <si>
    <t>SB</t>
  </si>
  <si>
    <t>HIP2.0 State Plan Basic</t>
  </si>
  <si>
    <t>SI</t>
  </si>
  <si>
    <t>Supplemental Security Income (SSI) Recipients</t>
  </si>
  <si>
    <t>SP</t>
  </si>
  <si>
    <t>HIP2.0 State Plan Plus</t>
  </si>
  <si>
    <t>T</t>
  </si>
  <si>
    <t>Children age18,19,20 living w/specified relative</t>
  </si>
  <si>
    <t>U</t>
  </si>
  <si>
    <t>Ineligible for TANF due to SSI payments</t>
  </si>
  <si>
    <t>X</t>
  </si>
  <si>
    <t>Newborn - infants born to Medicaid recipients</t>
  </si>
  <si>
    <t>Y</t>
  </si>
  <si>
    <t>Children age&lt;1 up to 108% FPL</t>
  </si>
  <si>
    <t>Z</t>
  </si>
  <si>
    <t>Children ages 1-5 under 141% FPL</t>
  </si>
  <si>
    <t>RA</t>
  </si>
  <si>
    <t>HIP2.0 Regular Plus and State Plus – Conditional</t>
  </si>
  <si>
    <t xml:space="preserve">  </t>
  </si>
  <si>
    <t>Statewide Grand Total:</t>
  </si>
  <si>
    <t>County</t>
  </si>
  <si>
    <t xml:space="preserve">01-ADAMS       </t>
  </si>
  <si>
    <t xml:space="preserve">02-ALLEN       </t>
  </si>
  <si>
    <t xml:space="preserve">03-BARTHOLOMEW </t>
  </si>
  <si>
    <t xml:space="preserve">04-BENTON      </t>
  </si>
  <si>
    <t xml:space="preserve">05-BLACKFORD   </t>
  </si>
  <si>
    <t xml:space="preserve">06-BOONE       </t>
  </si>
  <si>
    <t xml:space="preserve">07-BROWN       </t>
  </si>
  <si>
    <t xml:space="preserve">08-CARROLL     </t>
  </si>
  <si>
    <t xml:space="preserve">09-CASS        </t>
  </si>
  <si>
    <t xml:space="preserve">10-CLARK       </t>
  </si>
  <si>
    <t xml:space="preserve">11-CLAY        </t>
  </si>
  <si>
    <t xml:space="preserve">12-CLINTON     </t>
  </si>
  <si>
    <t xml:space="preserve">13-CRAWFORD    </t>
  </si>
  <si>
    <t xml:space="preserve">14-DAVIESS     </t>
  </si>
  <si>
    <t xml:space="preserve">15-DEARBORN    </t>
  </si>
  <si>
    <t xml:space="preserve">16-DECATUR     </t>
  </si>
  <si>
    <t xml:space="preserve">17-DEKALB      </t>
  </si>
  <si>
    <t xml:space="preserve">18-DELAWARE    </t>
  </si>
  <si>
    <t xml:space="preserve">19-DUBOIS      </t>
  </si>
  <si>
    <t xml:space="preserve">20-ELKHART     </t>
  </si>
  <si>
    <t xml:space="preserve">21-FAYETTE     </t>
  </si>
  <si>
    <t xml:space="preserve">22-FLOYD       </t>
  </si>
  <si>
    <t xml:space="preserve">23-FOUNTAIN    </t>
  </si>
  <si>
    <t xml:space="preserve">24-FRANKLIN    </t>
  </si>
  <si>
    <t xml:space="preserve">25-FULTON      </t>
  </si>
  <si>
    <t xml:space="preserve">26-GIBSON      </t>
  </si>
  <si>
    <t xml:space="preserve">27-GRANT       </t>
  </si>
  <si>
    <t xml:space="preserve">28-GREENE      </t>
  </si>
  <si>
    <t xml:space="preserve">29-HAMILTON    </t>
  </si>
  <si>
    <t xml:space="preserve">30-HANCOCK     </t>
  </si>
  <si>
    <t xml:space="preserve">31-HARRISON    </t>
  </si>
  <si>
    <t xml:space="preserve">32-HENDRICKS   </t>
  </si>
  <si>
    <t xml:space="preserve">33-HENRY       </t>
  </si>
  <si>
    <t xml:space="preserve">34-HOWARD      </t>
  </si>
  <si>
    <t xml:space="preserve">35-HUNTINGTON  </t>
  </si>
  <si>
    <t xml:space="preserve">36-JACKSON     </t>
  </si>
  <si>
    <t xml:space="preserve">37-JASPER      </t>
  </si>
  <si>
    <t xml:space="preserve">38-JAY         </t>
  </si>
  <si>
    <t xml:space="preserve">39-JEFFERSON   </t>
  </si>
  <si>
    <t xml:space="preserve">40-JENNINGS    </t>
  </si>
  <si>
    <t xml:space="preserve">41-JOHNSON     </t>
  </si>
  <si>
    <t xml:space="preserve">42-KNOX        </t>
  </si>
  <si>
    <t xml:space="preserve">43-KOSCIUSKO   </t>
  </si>
  <si>
    <t xml:space="preserve">44-LAGRANGE    </t>
  </si>
  <si>
    <t xml:space="preserve">45-LAKE        </t>
  </si>
  <si>
    <t xml:space="preserve">46-LAPORTE     </t>
  </si>
  <si>
    <t xml:space="preserve">47-LAWRENCE    </t>
  </si>
  <si>
    <t xml:space="preserve">48-MADISON     </t>
  </si>
  <si>
    <t xml:space="preserve">49-MARION      </t>
  </si>
  <si>
    <t xml:space="preserve">50-MARSHALL    </t>
  </si>
  <si>
    <t xml:space="preserve">51-MARTIN      </t>
  </si>
  <si>
    <t xml:space="preserve">52-MIAMI       </t>
  </si>
  <si>
    <t xml:space="preserve">53-MONROE      </t>
  </si>
  <si>
    <t xml:space="preserve">54-MONTGOMERY  </t>
  </si>
  <si>
    <t xml:space="preserve">55-MORGAN      </t>
  </si>
  <si>
    <t xml:space="preserve">56-NEWTON      </t>
  </si>
  <si>
    <t xml:space="preserve">57-NOBLE       </t>
  </si>
  <si>
    <t xml:space="preserve">58-OHIO        </t>
  </si>
  <si>
    <t xml:space="preserve">59-ORANGE      </t>
  </si>
  <si>
    <t xml:space="preserve">60-OWEN        </t>
  </si>
  <si>
    <t xml:space="preserve">61-PARKE       </t>
  </si>
  <si>
    <t xml:space="preserve">62-PERRY       </t>
  </si>
  <si>
    <t xml:space="preserve">63-PIKE        </t>
  </si>
  <si>
    <t xml:space="preserve">64-PORTER      </t>
  </si>
  <si>
    <t xml:space="preserve">65-POSEY       </t>
  </si>
  <si>
    <t xml:space="preserve">66-PULASKI     </t>
  </si>
  <si>
    <t xml:space="preserve">67-PUTNAM      </t>
  </si>
  <si>
    <t xml:space="preserve">68-RANDOLPH    </t>
  </si>
  <si>
    <t xml:space="preserve">69-RIPLEY      </t>
  </si>
  <si>
    <t xml:space="preserve">70-RUSH        </t>
  </si>
  <si>
    <t xml:space="preserve">71-ST. JOSEPH  </t>
  </si>
  <si>
    <t xml:space="preserve">72-SCOTT       </t>
  </si>
  <si>
    <t xml:space="preserve">73-SHELBY      </t>
  </si>
  <si>
    <t xml:space="preserve">74-SPENCER     </t>
  </si>
  <si>
    <t xml:space="preserve">75-STARKE      </t>
  </si>
  <si>
    <t xml:space="preserve">76-STEUBEN     </t>
  </si>
  <si>
    <t xml:space="preserve">77-SULLIVAN    </t>
  </si>
  <si>
    <t xml:space="preserve">78-SWITZERLAND </t>
  </si>
  <si>
    <t xml:space="preserve">79-TIPPECANOE  </t>
  </si>
  <si>
    <t xml:space="preserve">80-TIPTON      </t>
  </si>
  <si>
    <t xml:space="preserve">81-UNION       </t>
  </si>
  <si>
    <t xml:space="preserve">82-VANDERBURGH </t>
  </si>
  <si>
    <t xml:space="preserve">83-VERMILLION  </t>
  </si>
  <si>
    <t xml:space="preserve">84-VIGO        </t>
  </si>
  <si>
    <t xml:space="preserve">85-WABASH      </t>
  </si>
  <si>
    <t xml:space="preserve">86-WARREN      </t>
  </si>
  <si>
    <t xml:space="preserve">87-WARRICK     </t>
  </si>
  <si>
    <t xml:space="preserve">88-WASHINGTON  </t>
  </si>
  <si>
    <t xml:space="preserve">89-WAYNE       </t>
  </si>
  <si>
    <t xml:space="preserve">90-WELLS       </t>
  </si>
  <si>
    <t xml:space="preserve">91-WHITE       </t>
  </si>
  <si>
    <t xml:space="preserve">92-WHITLEY     </t>
  </si>
  <si>
    <t xml:space="preserve">94-IFSSA       </t>
  </si>
  <si>
    <t>95-Unknown</t>
  </si>
  <si>
    <t>MCHIP Enrollment Count by County and Health Program</t>
  </si>
  <si>
    <t>MCHIP=Medicaid Expansion and Medicaid Covered Services and Limitations in Package A</t>
  </si>
  <si>
    <t>County Totals for All CHIP</t>
  </si>
  <si>
    <t>Expansion*</t>
  </si>
  <si>
    <t>MCHIP</t>
  </si>
  <si>
    <t>SCHIP</t>
  </si>
  <si>
    <t>* Expansion is a subset of SCHIP total</t>
  </si>
  <si>
    <t>SCHIP Enrollment Count by County and Health Program</t>
  </si>
  <si>
    <t>SCHIP=non-Medicaid State Children's Health Insurance Program</t>
  </si>
  <si>
    <t>County Totals for CHIP</t>
  </si>
  <si>
    <t>Enrollment Count by Waiver Service and Health Program</t>
  </si>
  <si>
    <t>Waiver Type</t>
  </si>
  <si>
    <t>Aged &amp; Disabled Waiver</t>
  </si>
  <si>
    <t>C I H Waiver</t>
  </si>
  <si>
    <t>Family Supports Waiver</t>
  </si>
  <si>
    <t>MFP Grant</t>
  </si>
  <si>
    <t>PRTF Waiver</t>
  </si>
  <si>
    <t>T B I Waiver</t>
  </si>
  <si>
    <t>* HCBS = Home and Community Based Services</t>
  </si>
  <si>
    <r>
      <t>Statewide Grand Total:</t>
    </r>
    <r>
      <rPr>
        <sz val="11"/>
        <color theme="1"/>
        <rFont val="Arial"/>
        <family val="2"/>
      </rPr>
      <t xml:space="preserve"> </t>
    </r>
  </si>
  <si>
    <t>state of Indiana</t>
  </si>
  <si>
    <t>Office of Medicaid Policy and Planning</t>
  </si>
  <si>
    <t>Data Souce: EDW-FSSA</t>
  </si>
  <si>
    <t xml:space="preserve">Age Group </t>
  </si>
  <si>
    <t>Enrollment Count by Aid Category and Health Plan</t>
  </si>
  <si>
    <t>Data Source: EDW-FSSA</t>
  </si>
  <si>
    <t>Enrollment Count by Aid Category</t>
  </si>
  <si>
    <t>Medicaid Monthly Enrollment July 2016</t>
  </si>
  <si>
    <t>Mdwise</t>
  </si>
  <si>
    <t>Enrollment Count by County and Health Plan</t>
  </si>
  <si>
    <t xml:space="preserve">County </t>
  </si>
  <si>
    <t>Enrollment by County by County</t>
  </si>
  <si>
    <t>Enrollment by MCHIP and County - Page 1</t>
  </si>
  <si>
    <t>Monthly Enrollment Report July 2016</t>
  </si>
  <si>
    <t>Enrollment by SCHIP and County</t>
  </si>
  <si>
    <t>Partial</t>
  </si>
  <si>
    <t>Statewide Grand Total: 163,028</t>
  </si>
  <si>
    <t xml:space="preserve">Full </t>
  </si>
  <si>
    <t>Enrollment Count by MME Status</t>
  </si>
  <si>
    <r>
      <t>MME = Medicare Medicaid Enrollee</t>
    </r>
    <r>
      <rPr>
        <i/>
        <sz val="12"/>
        <color theme="1"/>
        <rFont val="Arial"/>
        <family val="2"/>
      </rPr>
      <t xml:space="preserve"> ("dual eligibles")</t>
    </r>
  </si>
  <si>
    <t>Monthly Monthly Enrollment July 2016</t>
  </si>
  <si>
    <t>FFS</t>
  </si>
  <si>
    <t>Note:</t>
  </si>
  <si>
    <t>FFS = Fee For Service</t>
  </si>
  <si>
    <t>Enrollment by Waiver Service</t>
  </si>
  <si>
    <t>1052:04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</si>
</sst>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5" formatCode="mmm\ d\,\ yyyy"/>
    <numFmt numFmtId="166" formatCode="[$-409]mmmm\ d\,\ yyyy;@"/>
    <numFmt numFmtId="167" formatCode="mmmm\ yyyy"/>
    <numFmt numFmtId="168" formatCode="mmm\ dd\,\ yyyy"/>
    <numFmt numFmtId="169" formatCode="mmmm\-yyyy"/>
    <numFmt numFmtId="170" formatCode="mmm\,\ dd\,\ yyyy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1"/>
      <color rgb="FF222222"/>
      <name val="Arial"/>
      <family val="2"/>
    </font>
    <font>
      <sz val="10"/>
      <color theme="1"/>
      <name val="Calibri"/>
      <family val="2"/>
      <scheme val="minor"/>
    </font>
    <font>
      <b/>
      <sz val="12"/>
      <color rgb="FF22222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rgb="FF222222"/>
      <name val="Arial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i/>
      <sz val="12"/>
      <color theme="1"/>
      <name val="Arial"/>
      <family val="2"/>
    </font>
    <font>
      <sz val="12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808080"/>
      </bottom>
      <diagonal/>
    </border>
    <border>
      <left/>
      <right style="medium">
        <color auto="1"/>
      </right>
      <top/>
      <bottom style="thin">
        <color rgb="FF808080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n">
        <color auto="1"/>
      </right>
      <top/>
      <bottom style="thin">
        <color rgb="FF808080"/>
      </bottom>
      <diagonal/>
    </border>
    <border>
      <left style="thin">
        <color auto="1"/>
      </left>
      <right style="medium">
        <color auto="1"/>
      </right>
      <top/>
      <bottom style="thin">
        <color rgb="FF808080"/>
      </bottom>
      <diagonal/>
    </border>
    <border>
      <left/>
      <right style="thin">
        <color auto="1"/>
      </right>
      <top/>
      <bottom style="thin">
        <color rgb="FF808080"/>
      </bottom>
      <diagonal/>
    </border>
    <border>
      <left style="double">
        <color auto="1"/>
      </left>
      <right style="medium">
        <color rgb="FFFFFFFF"/>
      </right>
      <top/>
      <bottom style="thin">
        <color rgb="FF808080"/>
      </bottom>
      <diagonal/>
    </border>
    <border>
      <left/>
      <right/>
      <top style="medium">
        <color rgb="FFFFFFFF"/>
      </top>
      <bottom style="thin">
        <color auto="1"/>
      </bottom>
      <diagonal/>
    </border>
    <border>
      <left style="double">
        <color auto="1"/>
      </left>
      <right/>
      <top style="medium">
        <color rgb="FFFFFFFF"/>
      </top>
      <bottom style="thin">
        <color auto="1"/>
      </bottom>
      <diagonal/>
    </border>
    <border>
      <left style="thin">
        <color auto="1"/>
      </left>
      <right/>
      <top style="medium">
        <color rgb="FFFFFFFF"/>
      </top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medium">
        <color rgb="FFFFFFFF"/>
      </left>
      <right style="thin">
        <color auto="1"/>
      </right>
      <top style="thin">
        <color rgb="FF808080"/>
      </top>
      <bottom style="thin">
        <color auto="1"/>
      </bottom>
      <diagonal/>
    </border>
    <border>
      <left/>
      <right/>
      <top style="thin">
        <color rgb="FF808080"/>
      </top>
      <bottom style="thin">
        <color auto="1"/>
      </bottom>
      <diagonal/>
    </border>
    <border>
      <left style="double">
        <color auto="1"/>
      </left>
      <right style="medium">
        <color rgb="FFFFFFFF"/>
      </right>
      <top style="thin">
        <color rgb="FF808080"/>
      </top>
      <bottom style="thin">
        <color auto="1"/>
      </bottom>
      <diagonal/>
    </border>
    <border>
      <left style="thin">
        <color auto="1"/>
      </left>
      <right/>
      <top/>
      <bottom style="thin">
        <color rgb="FF808080"/>
      </bottom>
      <diagonal/>
    </border>
    <border>
      <left style="thin">
        <color auto="1"/>
      </left>
      <right/>
      <top style="thin">
        <color rgb="FF808080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thin">
        <color indexed="64"/>
      </top>
      <bottom style="thin">
        <color rgb="FF80808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rgb="FF808080"/>
      </top>
      <bottom style="thin">
        <color auto="1"/>
      </bottom>
      <diagonal/>
    </border>
    <border>
      <left/>
      <right style="thin">
        <color auto="1"/>
      </right>
      <top style="thin">
        <color rgb="FF808080"/>
      </top>
      <bottom style="double">
        <color auto="1"/>
      </bottom>
      <diagonal/>
    </border>
    <border>
      <left/>
      <right style="thin">
        <color auto="1"/>
      </right>
      <top style="medium">
        <color rgb="FFFFFFFF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rgb="FFFFFFFF"/>
      </left>
      <right style="thin">
        <color auto="1"/>
      </right>
      <top style="thin">
        <color rgb="FF808080"/>
      </top>
      <bottom/>
      <diagonal/>
    </border>
    <border>
      <left style="thin">
        <color auto="1"/>
      </left>
      <right style="medium">
        <color auto="1"/>
      </right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auto="1"/>
      </right>
      <top style="thin">
        <color rgb="FF808080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rgb="FF808080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rgb="FFFFFFFF"/>
      </left>
      <right style="medium">
        <color rgb="FFFFFFFF"/>
      </right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 style="thin">
        <color rgb="FF808080"/>
      </bottom>
      <diagonal/>
    </border>
    <border>
      <left style="medium">
        <color rgb="FFFFFFFF"/>
      </left>
      <right style="medium">
        <color auto="1"/>
      </right>
      <top style="thin">
        <color theme="1"/>
      </top>
      <bottom style="thin">
        <color auto="1"/>
      </bottom>
      <diagonal/>
    </border>
    <border>
      <left/>
      <right style="thin">
        <color auto="1"/>
      </right>
      <top style="thin">
        <color theme="1"/>
      </top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rgb="FF808080"/>
      </bottom>
      <diagonal/>
    </border>
    <border>
      <left style="double">
        <color theme="1"/>
      </left>
      <right/>
      <top style="thin">
        <color theme="1"/>
      </top>
      <bottom style="thin">
        <color rgb="FF808080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 style="thin">
        <color rgb="FF808080"/>
      </bottom>
      <diagonal/>
    </border>
    <border>
      <left style="medium">
        <color rgb="FFFFFFFF"/>
      </left>
      <right/>
      <top style="thin">
        <color rgb="FF808080"/>
      </top>
      <bottom style="thin">
        <color auto="1"/>
      </bottom>
      <diagonal/>
    </border>
    <border>
      <left style="thin">
        <color theme="1"/>
      </left>
      <right/>
      <top style="medium">
        <color rgb="FFFFFFFF"/>
      </top>
      <bottom style="thin">
        <color auto="1"/>
      </bottom>
      <diagonal/>
    </border>
    <border>
      <left style="thin">
        <color theme="1"/>
      </left>
      <right/>
      <top/>
      <bottom style="thin">
        <color rgb="FF808080"/>
      </bottom>
      <diagonal/>
    </border>
    <border>
      <left style="thin">
        <color theme="1"/>
      </left>
      <right/>
      <top style="thin">
        <color rgb="FF808080"/>
      </top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rgb="FF808080"/>
      </top>
      <bottom style="thin">
        <color auto="1"/>
      </bottom>
      <diagonal/>
    </border>
    <border>
      <left style="medium">
        <color rgb="FFFFFFFF"/>
      </left>
      <right/>
      <top style="medium">
        <color rgb="FFFFFFFF"/>
      </top>
      <bottom style="thin">
        <color auto="1"/>
      </bottom>
      <diagonal/>
    </border>
    <border>
      <left/>
      <right style="medium">
        <color rgb="FFFFFFFF"/>
      </right>
      <top style="medium">
        <color rgb="FFFFFFFF"/>
      </top>
      <bottom style="thin">
        <color auto="1"/>
      </bottom>
      <diagonal/>
    </border>
    <border>
      <left style="double">
        <color auto="1"/>
      </left>
      <right style="medium">
        <color rgb="FFFFFFFF"/>
      </right>
      <top style="medium">
        <color rgb="FFFFFFFF"/>
      </top>
      <bottom style="thin">
        <color auto="1"/>
      </bottom>
      <diagonal/>
    </border>
    <border>
      <left/>
      <right style="double">
        <color auto="1"/>
      </right>
      <top style="medium">
        <color rgb="FFFFFFFF"/>
      </top>
      <bottom style="thin">
        <color auto="1"/>
      </bottom>
      <diagonal/>
    </border>
    <border>
      <left/>
      <right style="double">
        <color auto="1"/>
      </right>
      <top/>
      <bottom style="thin">
        <color rgb="FF808080"/>
      </bottom>
      <diagonal/>
    </border>
    <border>
      <left/>
      <right/>
      <top style="thin">
        <color rgb="FF808080"/>
      </top>
      <bottom style="double">
        <color auto="1"/>
      </bottom>
      <diagonal/>
    </border>
    <border>
      <left/>
      <right style="double">
        <color auto="1"/>
      </right>
      <top style="thin">
        <color rgb="FF808080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03">
    <xf numFmtId="0" fontId="0" fillId="0" borderId="0" xfId="0"/>
    <xf numFmtId="0" fontId="4" fillId="0" borderId="0" xfId="0" applyFont="1" applyAlignment="1"/>
    <xf numFmtId="0" fontId="4" fillId="2" borderId="0" xfId="2" applyFont="1" applyFill="1"/>
    <xf numFmtId="0" fontId="4" fillId="0" borderId="0" xfId="2" applyFont="1"/>
    <xf numFmtId="0" fontId="4" fillId="0" borderId="0" xfId="2" applyFont="1" applyAlignment="1"/>
    <xf numFmtId="0" fontId="2" fillId="2" borderId="0" xfId="2" applyFont="1" applyFill="1" applyAlignment="1">
      <alignment horizontal="left" vertical="center"/>
    </xf>
    <xf numFmtId="3" fontId="2" fillId="2" borderId="0" xfId="2" applyNumberFormat="1" applyFont="1" applyFill="1" applyAlignment="1">
      <alignment horizontal="left" vertical="center"/>
    </xf>
    <xf numFmtId="3" fontId="2" fillId="0" borderId="0" xfId="2" applyNumberFormat="1" applyFont="1" applyAlignment="1">
      <alignment horizontal="left" vertical="center"/>
    </xf>
    <xf numFmtId="0" fontId="4" fillId="2" borderId="2" xfId="2" applyFont="1" applyFill="1" applyBorder="1"/>
    <xf numFmtId="0" fontId="4" fillId="2" borderId="8" xfId="2" applyNumberFormat="1" applyFont="1" applyFill="1" applyBorder="1" applyAlignment="1">
      <alignment horizontal="right" vertical="top"/>
    </xf>
    <xf numFmtId="0" fontId="4" fillId="2" borderId="8" xfId="2" applyFont="1" applyFill="1" applyBorder="1"/>
    <xf numFmtId="0" fontId="6" fillId="0" borderId="0" xfId="2" applyFont="1"/>
    <xf numFmtId="0" fontId="8" fillId="0" borderId="0" xfId="2" applyFont="1"/>
    <xf numFmtId="165" fontId="8" fillId="0" borderId="0" xfId="2" applyNumberFormat="1" applyFont="1" applyAlignment="1">
      <alignment vertical="center"/>
    </xf>
    <xf numFmtId="19" fontId="8" fillId="0" borderId="0" xfId="2" applyNumberFormat="1" applyFont="1" applyAlignment="1">
      <alignment horizontal="right" vertical="center"/>
    </xf>
    <xf numFmtId="0" fontId="8" fillId="0" borderId="0" xfId="2" applyFont="1" applyAlignment="1"/>
    <xf numFmtId="0" fontId="8" fillId="0" borderId="0" xfId="2" applyFont="1" applyBorder="1" applyAlignment="1">
      <alignment vertical="center" wrapText="1"/>
    </xf>
    <xf numFmtId="0" fontId="6" fillId="0" borderId="0" xfId="2" applyFont="1" applyBorder="1"/>
    <xf numFmtId="0" fontId="4" fillId="2" borderId="16" xfId="2" applyNumberFormat="1" applyFont="1" applyFill="1" applyBorder="1" applyAlignment="1">
      <alignment horizontal="right" vertical="top"/>
    </xf>
    <xf numFmtId="0" fontId="2" fillId="2" borderId="0" xfId="2" applyFont="1" applyFill="1" applyBorder="1" applyAlignment="1">
      <alignment horizontal="center" wrapText="1"/>
    </xf>
    <xf numFmtId="0" fontId="4" fillId="2" borderId="13" xfId="2" applyNumberFormat="1" applyFont="1" applyFill="1" applyBorder="1" applyAlignment="1">
      <alignment horizontal="center" vertical="top"/>
    </xf>
    <xf numFmtId="0" fontId="4" fillId="2" borderId="13" xfId="2" applyFont="1" applyFill="1" applyBorder="1" applyAlignment="1">
      <alignment horizontal="center" vertical="top"/>
    </xf>
    <xf numFmtId="0" fontId="4" fillId="2" borderId="1" xfId="2" applyFont="1" applyFill="1" applyBorder="1" applyAlignment="1"/>
    <xf numFmtId="0" fontId="4" fillId="2" borderId="1" xfId="2" applyFont="1" applyFill="1" applyBorder="1" applyAlignment="1">
      <alignment horizontal="center" vertical="top"/>
    </xf>
    <xf numFmtId="0" fontId="4" fillId="2" borderId="17" xfId="2" applyFont="1" applyFill="1" applyBorder="1" applyAlignment="1">
      <alignment horizontal="right" vertical="top"/>
    </xf>
    <xf numFmtId="0" fontId="4" fillId="2" borderId="1" xfId="2" applyFont="1" applyFill="1" applyBorder="1"/>
    <xf numFmtId="0" fontId="4" fillId="2" borderId="18" xfId="2" applyFont="1" applyFill="1" applyBorder="1" applyAlignment="1">
      <alignment horizontal="right" vertical="center"/>
    </xf>
    <xf numFmtId="0" fontId="4" fillId="2" borderId="20" xfId="2" applyFont="1" applyFill="1" applyBorder="1" applyAlignment="1">
      <alignment horizontal="center" vertical="center"/>
    </xf>
    <xf numFmtId="0" fontId="4" fillId="2" borderId="21" xfId="2" applyNumberFormat="1" applyFont="1" applyFill="1" applyBorder="1" applyAlignment="1">
      <alignment horizontal="right" vertical="top"/>
    </xf>
    <xf numFmtId="0" fontId="4" fillId="2" borderId="22" xfId="2" applyNumberFormat="1" applyFont="1" applyFill="1" applyBorder="1" applyAlignment="1">
      <alignment horizontal="right" vertical="top"/>
    </xf>
    <xf numFmtId="0" fontId="4" fillId="2" borderId="23" xfId="2" applyFont="1" applyFill="1" applyBorder="1" applyAlignment="1">
      <alignment horizontal="center" vertical="top"/>
    </xf>
    <xf numFmtId="0" fontId="4" fillId="2" borderId="24" xfId="2" applyFont="1" applyFill="1" applyBorder="1"/>
    <xf numFmtId="0" fontId="4" fillId="2" borderId="24" xfId="2" applyNumberFormat="1" applyFont="1" applyFill="1" applyBorder="1" applyAlignment="1">
      <alignment horizontal="right" vertical="top"/>
    </xf>
    <xf numFmtId="0" fontId="4" fillId="2" borderId="25" xfId="2" applyNumberFormat="1" applyFont="1" applyFill="1" applyBorder="1" applyAlignment="1">
      <alignment horizontal="right" vertical="top"/>
    </xf>
    <xf numFmtId="0" fontId="4" fillId="2" borderId="19" xfId="2" applyFont="1" applyFill="1" applyBorder="1" applyAlignment="1">
      <alignment horizontal="center" vertical="top"/>
    </xf>
    <xf numFmtId="0" fontId="4" fillId="2" borderId="26" xfId="2" applyNumberFormat="1" applyFont="1" applyFill="1" applyBorder="1" applyAlignment="1">
      <alignment horizontal="right" vertical="top"/>
    </xf>
    <xf numFmtId="0" fontId="4" fillId="2" borderId="27" xfId="2" applyNumberFormat="1" applyFont="1" applyFill="1" applyBorder="1" applyAlignment="1">
      <alignment horizontal="right" vertical="top"/>
    </xf>
    <xf numFmtId="0" fontId="4" fillId="2" borderId="28" xfId="2" applyNumberFormat="1" applyFont="1" applyFill="1" applyBorder="1" applyAlignment="1">
      <alignment horizontal="right" vertical="top"/>
    </xf>
    <xf numFmtId="0" fontId="4" fillId="2" borderId="26" xfId="2" applyFont="1" applyFill="1" applyBorder="1"/>
    <xf numFmtId="0" fontId="4" fillId="2" borderId="27" xfId="2" applyFont="1" applyFill="1" applyBorder="1"/>
    <xf numFmtId="0" fontId="4" fillId="2" borderId="19" xfId="2" applyFont="1" applyFill="1" applyBorder="1"/>
    <xf numFmtId="0" fontId="2" fillId="2" borderId="3" xfId="2" applyFont="1" applyFill="1" applyBorder="1" applyAlignment="1">
      <alignment horizontal="center" vertical="top"/>
    </xf>
    <xf numFmtId="0" fontId="4" fillId="2" borderId="5" xfId="2" applyFont="1" applyFill="1" applyBorder="1" applyAlignment="1"/>
    <xf numFmtId="0" fontId="6" fillId="0" borderId="0" xfId="2" applyFont="1" applyAlignment="1"/>
    <xf numFmtId="0" fontId="11" fillId="0" borderId="0" xfId="2" applyFont="1"/>
    <xf numFmtId="0" fontId="11" fillId="0" borderId="0" xfId="2" applyFont="1" applyAlignment="1"/>
    <xf numFmtId="0" fontId="10" fillId="0" borderId="0" xfId="2" applyFont="1" applyAlignment="1">
      <alignment horizontal="left" vertical="center"/>
    </xf>
    <xf numFmtId="0" fontId="11" fillId="2" borderId="8" xfId="2" applyFont="1" applyFill="1" applyBorder="1"/>
    <xf numFmtId="0" fontId="6" fillId="0" borderId="0" xfId="2" applyFont="1" applyAlignment="1">
      <alignment horizontal="right" vertical="center"/>
    </xf>
    <xf numFmtId="0" fontId="4" fillId="0" borderId="0" xfId="2" applyFont="1" applyBorder="1"/>
    <xf numFmtId="0" fontId="2" fillId="0" borderId="0" xfId="2" applyFont="1" applyAlignment="1">
      <alignment horizontal="left" vertical="center"/>
    </xf>
    <xf numFmtId="0" fontId="2" fillId="2" borderId="2" xfId="2" applyFont="1" applyFill="1" applyBorder="1" applyAlignment="1">
      <alignment horizontal="right"/>
    </xf>
    <xf numFmtId="0" fontId="4" fillId="0" borderId="8" xfId="2" applyNumberFormat="1" applyFont="1" applyBorder="1" applyAlignment="1">
      <alignment horizontal="right" vertical="top"/>
    </xf>
    <xf numFmtId="0" fontId="4" fillId="0" borderId="8" xfId="2" applyFont="1" applyBorder="1"/>
    <xf numFmtId="0" fontId="14" fillId="2" borderId="10" xfId="2" applyFont="1" applyFill="1" applyBorder="1" applyAlignment="1">
      <alignment horizontal="right" vertical="top"/>
    </xf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horizontal="right" vertical="center"/>
    </xf>
    <xf numFmtId="3" fontId="4" fillId="0" borderId="0" xfId="2" applyNumberFormat="1" applyFont="1" applyAlignment="1">
      <alignment horizontal="left" vertical="center"/>
    </xf>
    <xf numFmtId="0" fontId="4" fillId="0" borderId="0" xfId="2" applyFont="1" applyBorder="1" applyAlignment="1">
      <alignment horizontal="center"/>
    </xf>
    <xf numFmtId="0" fontId="4" fillId="0" borderId="1" xfId="2" applyFont="1" applyBorder="1" applyAlignment="1"/>
    <xf numFmtId="0" fontId="4" fillId="2" borderId="1" xfId="2" applyFont="1" applyFill="1" applyBorder="1" applyAlignment="1">
      <alignment horizontal="right" vertical="top"/>
    </xf>
    <xf numFmtId="0" fontId="4" fillId="2" borderId="1" xfId="2" applyFont="1" applyFill="1" applyBorder="1" applyAlignment="1">
      <alignment horizontal="right"/>
    </xf>
    <xf numFmtId="0" fontId="4" fillId="2" borderId="1" xfId="2" applyFont="1" applyFill="1" applyBorder="1" applyAlignment="1">
      <alignment horizontal="center" vertical="center"/>
    </xf>
    <xf numFmtId="0" fontId="4" fillId="2" borderId="58" xfId="2" applyFont="1" applyFill="1" applyBorder="1" applyAlignment="1">
      <alignment vertical="top"/>
    </xf>
    <xf numFmtId="0" fontId="3" fillId="2" borderId="0" xfId="2" applyNumberFormat="1" applyFont="1" applyFill="1" applyBorder="1" applyAlignment="1">
      <alignment horizontal="right" vertical="top"/>
    </xf>
    <xf numFmtId="0" fontId="4" fillId="2" borderId="19" xfId="2" applyFont="1" applyFill="1" applyBorder="1" applyAlignment="1">
      <alignment horizontal="right" vertical="top"/>
    </xf>
    <xf numFmtId="0" fontId="4" fillId="0" borderId="26" xfId="2" applyNumberFormat="1" applyFont="1" applyBorder="1" applyAlignment="1">
      <alignment horizontal="right" vertical="top"/>
    </xf>
    <xf numFmtId="0" fontId="4" fillId="0" borderId="26" xfId="2" applyFont="1" applyBorder="1"/>
    <xf numFmtId="0" fontId="3" fillId="2" borderId="0" xfId="2" applyFont="1" applyFill="1" applyBorder="1" applyAlignment="1">
      <alignment horizontal="right" vertical="top"/>
    </xf>
    <xf numFmtId="1" fontId="3" fillId="2" borderId="0" xfId="2" applyNumberFormat="1" applyFont="1" applyFill="1" applyBorder="1" applyAlignment="1">
      <alignment horizontal="right" vertical="top"/>
    </xf>
    <xf numFmtId="0" fontId="4" fillId="2" borderId="59" xfId="2" applyFont="1" applyFill="1" applyBorder="1" applyAlignment="1">
      <alignment vertical="top"/>
    </xf>
    <xf numFmtId="0" fontId="4" fillId="0" borderId="27" xfId="2" applyFont="1" applyBorder="1"/>
    <xf numFmtId="0" fontId="4" fillId="0" borderId="24" xfId="2" applyFont="1" applyBorder="1"/>
    <xf numFmtId="0" fontId="4" fillId="0" borderId="24" xfId="2" applyNumberFormat="1" applyFont="1" applyBorder="1" applyAlignment="1">
      <alignment horizontal="right" vertical="top"/>
    </xf>
    <xf numFmtId="0" fontId="3" fillId="2" borderId="35" xfId="2" applyFont="1" applyFill="1" applyBorder="1" applyAlignment="1">
      <alignment horizontal="right" vertical="top"/>
    </xf>
    <xf numFmtId="0" fontId="3" fillId="2" borderId="35" xfId="2" applyNumberFormat="1" applyFont="1" applyFill="1" applyBorder="1" applyAlignment="1">
      <alignment horizontal="right" vertical="top"/>
    </xf>
    <xf numFmtId="0" fontId="3" fillId="2" borderId="40" xfId="2" applyNumberFormat="1" applyFont="1" applyFill="1" applyBorder="1" applyAlignment="1">
      <alignment horizontal="right" vertical="top"/>
    </xf>
    <xf numFmtId="0" fontId="4" fillId="2" borderId="60" xfId="2" applyFont="1" applyFill="1" applyBorder="1" applyAlignment="1">
      <alignment horizontal="right" vertical="top"/>
    </xf>
    <xf numFmtId="0" fontId="4" fillId="0" borderId="61" xfId="2" applyNumberFormat="1" applyFont="1" applyBorder="1" applyAlignment="1">
      <alignment horizontal="right" vertical="top"/>
    </xf>
    <xf numFmtId="0" fontId="4" fillId="0" borderId="61" xfId="2" applyFont="1" applyBorder="1"/>
    <xf numFmtId="0" fontId="4" fillId="0" borderId="62" xfId="2" applyFont="1" applyBorder="1"/>
    <xf numFmtId="0" fontId="3" fillId="2" borderId="63" xfId="2" applyNumberFormat="1" applyFont="1" applyFill="1" applyBorder="1" applyAlignment="1">
      <alignment horizontal="right" vertical="top"/>
    </xf>
    <xf numFmtId="0" fontId="4" fillId="2" borderId="34" xfId="2" applyFont="1" applyFill="1" applyBorder="1" applyAlignment="1">
      <alignment horizontal="right"/>
    </xf>
    <xf numFmtId="0" fontId="4" fillId="2" borderId="15" xfId="2" applyNumberFormat="1" applyFont="1" applyFill="1" applyBorder="1" applyAlignment="1">
      <alignment horizontal="right" vertical="top"/>
    </xf>
    <xf numFmtId="0" fontId="4" fillId="2" borderId="15" xfId="2" applyFont="1" applyFill="1" applyBorder="1"/>
    <xf numFmtId="0" fontId="4" fillId="2" borderId="32" xfId="2" applyFont="1" applyFill="1" applyBorder="1"/>
    <xf numFmtId="0" fontId="3" fillId="2" borderId="41" xfId="2" applyNumberFormat="1" applyFont="1" applyFill="1" applyBorder="1" applyAlignment="1">
      <alignment horizontal="right" vertical="top"/>
    </xf>
    <xf numFmtId="0" fontId="4" fillId="2" borderId="17" xfId="2" applyFont="1" applyFill="1" applyBorder="1" applyAlignment="1">
      <alignment horizontal="right"/>
    </xf>
    <xf numFmtId="0" fontId="4" fillId="2" borderId="43" xfId="2" applyFont="1" applyFill="1" applyBorder="1" applyAlignment="1">
      <alignment horizontal="center"/>
    </xf>
    <xf numFmtId="0" fontId="4" fillId="2" borderId="64" xfId="2" applyFont="1" applyFill="1" applyBorder="1" applyAlignment="1">
      <alignment horizontal="center" vertical="center"/>
    </xf>
    <xf numFmtId="0" fontId="4" fillId="2" borderId="42" xfId="2" applyNumberFormat="1" applyFont="1" applyFill="1" applyBorder="1" applyAlignment="1">
      <alignment horizontal="right" vertical="top"/>
    </xf>
    <xf numFmtId="0" fontId="4" fillId="2" borderId="65" xfId="2" applyNumberFormat="1" applyFont="1" applyFill="1" applyBorder="1" applyAlignment="1">
      <alignment horizontal="right" vertical="top"/>
    </xf>
    <xf numFmtId="1" fontId="3" fillId="2" borderId="44" xfId="2" applyNumberFormat="1" applyFont="1" applyFill="1" applyBorder="1" applyAlignment="1">
      <alignment horizontal="right" vertical="top"/>
    </xf>
    <xf numFmtId="19" fontId="4" fillId="0" borderId="0" xfId="2" applyNumberFormat="1" applyFont="1" applyAlignment="1">
      <alignment horizontal="right" vertical="center"/>
    </xf>
    <xf numFmtId="165" fontId="4" fillId="0" borderId="0" xfId="2" applyNumberFormat="1" applyFont="1" applyAlignment="1">
      <alignment vertical="center"/>
    </xf>
    <xf numFmtId="0" fontId="2" fillId="0" borderId="0" xfId="2" applyFont="1" applyAlignment="1">
      <alignment horizontal="center" vertical="center"/>
    </xf>
    <xf numFmtId="0" fontId="7" fillId="2" borderId="2" xfId="2" applyFont="1" applyFill="1" applyBorder="1" applyAlignment="1">
      <alignment horizontal="right"/>
    </xf>
    <xf numFmtId="0" fontId="2" fillId="2" borderId="2" xfId="2" applyFont="1" applyFill="1" applyBorder="1" applyAlignment="1">
      <alignment horizontal="center"/>
    </xf>
    <xf numFmtId="0" fontId="4" fillId="2" borderId="9" xfId="2" applyFont="1" applyFill="1" applyBorder="1" applyAlignment="1">
      <alignment vertical="top"/>
    </xf>
    <xf numFmtId="3" fontId="4" fillId="0" borderId="8" xfId="2" applyNumberFormat="1" applyFont="1" applyBorder="1" applyAlignment="1">
      <alignment horizontal="right" vertical="top"/>
    </xf>
    <xf numFmtId="3" fontId="4" fillId="0" borderId="9" xfId="2" applyNumberFormat="1" applyFont="1" applyBorder="1" applyAlignment="1">
      <alignment horizontal="right" vertical="top"/>
    </xf>
    <xf numFmtId="0" fontId="4" fillId="0" borderId="9" xfId="2" applyFont="1" applyBorder="1"/>
    <xf numFmtId="3" fontId="14" fillId="2" borderId="10" xfId="2" applyNumberFormat="1" applyFont="1" applyFill="1" applyBorder="1" applyAlignment="1">
      <alignment horizontal="right" vertical="top"/>
    </xf>
    <xf numFmtId="0" fontId="14" fillId="2" borderId="0" xfId="2" applyFont="1" applyFill="1" applyBorder="1" applyAlignment="1">
      <alignment horizontal="right" vertical="top"/>
    </xf>
    <xf numFmtId="3" fontId="14" fillId="2" borderId="0" xfId="2" applyNumberFormat="1" applyFont="1" applyFill="1" applyBorder="1" applyAlignment="1">
      <alignment horizontal="right" vertical="top"/>
    </xf>
    <xf numFmtId="3" fontId="4" fillId="0" borderId="0" xfId="2" applyNumberFormat="1" applyFont="1"/>
    <xf numFmtId="0" fontId="4" fillId="0" borderId="0" xfId="2" applyFont="1" applyBorder="1" applyAlignment="1">
      <alignment horizontal="left" vertical="center"/>
    </xf>
    <xf numFmtId="166" fontId="4" fillId="0" borderId="0" xfId="2" applyNumberFormat="1" applyFont="1" applyAlignment="1"/>
    <xf numFmtId="0" fontId="16" fillId="0" borderId="0" xfId="2" applyFont="1" applyAlignment="1"/>
    <xf numFmtId="0" fontId="16" fillId="0" borderId="0" xfId="2" applyFont="1"/>
    <xf numFmtId="167" fontId="2" fillId="0" borderId="0" xfId="2" applyNumberFormat="1" applyFont="1" applyAlignment="1">
      <alignment horizontal="left" vertical="center"/>
    </xf>
    <xf numFmtId="3" fontId="1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top"/>
    </xf>
    <xf numFmtId="19" fontId="4" fillId="0" borderId="0" xfId="2" applyNumberFormat="1" applyFont="1"/>
    <xf numFmtId="0" fontId="7" fillId="0" borderId="0" xfId="2" applyFont="1" applyAlignment="1">
      <alignment horizontal="center" vertical="center" wrapText="1"/>
    </xf>
    <xf numFmtId="0" fontId="4" fillId="0" borderId="0" xfId="2" applyFont="1" applyAlignment="1">
      <alignment wrapText="1"/>
    </xf>
    <xf numFmtId="0" fontId="2" fillId="2" borderId="0" xfId="2" applyFont="1" applyFill="1" applyAlignment="1">
      <alignment horizontal="center" vertical="center"/>
    </xf>
    <xf numFmtId="3" fontId="2" fillId="2" borderId="0" xfId="2" applyNumberFormat="1" applyFont="1" applyFill="1" applyAlignment="1">
      <alignment horizontal="right" vertical="center"/>
    </xf>
    <xf numFmtId="0" fontId="4" fillId="2" borderId="0" xfId="2" applyFont="1" applyFill="1" applyAlignment="1">
      <alignment horizontal="center" vertical="center"/>
    </xf>
    <xf numFmtId="0" fontId="2" fillId="2" borderId="6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19" xfId="2" applyFont="1" applyFill="1" applyBorder="1" applyAlignment="1">
      <alignment horizontal="center"/>
    </xf>
    <xf numFmtId="0" fontId="4" fillId="2" borderId="17" xfId="2" applyFont="1" applyFill="1" applyBorder="1" applyAlignment="1">
      <alignment horizontal="center"/>
    </xf>
    <xf numFmtId="0" fontId="4" fillId="2" borderId="18" xfId="2" applyFont="1" applyFill="1" applyBorder="1" applyAlignment="1">
      <alignment horizontal="center" vertical="center"/>
    </xf>
    <xf numFmtId="0" fontId="4" fillId="2" borderId="13" xfId="2" applyNumberFormat="1" applyFont="1" applyFill="1" applyBorder="1" applyAlignment="1">
      <alignment horizontal="center" vertical="center"/>
    </xf>
    <xf numFmtId="0" fontId="4" fillId="2" borderId="30" xfId="2" applyNumberFormat="1" applyFont="1" applyFill="1" applyBorder="1" applyAlignment="1">
      <alignment horizontal="right" vertical="center"/>
    </xf>
    <xf numFmtId="0" fontId="4" fillId="2" borderId="8" xfId="2" applyNumberFormat="1" applyFont="1" applyFill="1" applyBorder="1" applyAlignment="1">
      <alignment horizontal="right" vertical="center"/>
    </xf>
    <xf numFmtId="0" fontId="4" fillId="2" borderId="26" xfId="2" applyFont="1" applyFill="1" applyBorder="1" applyAlignment="1">
      <alignment horizontal="right" vertical="center"/>
    </xf>
    <xf numFmtId="0" fontId="4" fillId="2" borderId="8" xfId="2" applyFont="1" applyFill="1" applyBorder="1" applyAlignment="1">
      <alignment horizontal="right" vertical="center"/>
    </xf>
    <xf numFmtId="0" fontId="4" fillId="2" borderId="26" xfId="2" applyNumberFormat="1" applyFont="1" applyFill="1" applyBorder="1" applyAlignment="1">
      <alignment horizontal="right" vertical="center"/>
    </xf>
    <xf numFmtId="0" fontId="4" fillId="2" borderId="42" xfId="2" applyNumberFormat="1" applyFont="1" applyFill="1" applyBorder="1" applyAlignment="1">
      <alignment horizontal="right" vertical="center"/>
    </xf>
    <xf numFmtId="0" fontId="4" fillId="2" borderId="13" xfId="2" applyFont="1" applyFill="1" applyBorder="1" applyAlignment="1">
      <alignment horizontal="center" vertical="center"/>
    </xf>
    <xf numFmtId="0" fontId="4" fillId="2" borderId="36" xfId="2" applyFont="1" applyFill="1" applyBorder="1" applyAlignment="1">
      <alignment horizontal="center" vertical="center"/>
    </xf>
    <xf numFmtId="0" fontId="4" fillId="2" borderId="38" xfId="2" applyNumberFormat="1" applyFont="1" applyFill="1" applyBorder="1" applyAlignment="1">
      <alignment horizontal="right" vertical="center"/>
    </xf>
    <xf numFmtId="0" fontId="4" fillId="2" borderId="39" xfId="2" applyNumberFormat="1" applyFont="1" applyFill="1" applyBorder="1" applyAlignment="1">
      <alignment horizontal="right" vertical="center"/>
    </xf>
    <xf numFmtId="0" fontId="4" fillId="2" borderId="31" xfId="2" applyFont="1" applyFill="1" applyBorder="1" applyAlignment="1">
      <alignment horizontal="right" vertical="center"/>
    </xf>
    <xf numFmtId="0" fontId="4" fillId="2" borderId="0" xfId="2" applyFont="1" applyFill="1" applyBorder="1" applyAlignment="1">
      <alignment horizontal="right" vertical="center"/>
    </xf>
    <xf numFmtId="0" fontId="4" fillId="2" borderId="31" xfId="2" applyNumberFormat="1" applyFont="1" applyFill="1" applyBorder="1" applyAlignment="1">
      <alignment horizontal="right" vertical="center"/>
    </xf>
    <xf numFmtId="0" fontId="4" fillId="2" borderId="0" xfId="2" applyNumberFormat="1" applyFont="1" applyFill="1" applyBorder="1" applyAlignment="1">
      <alignment horizontal="right" vertical="center"/>
    </xf>
    <xf numFmtId="0" fontId="4" fillId="2" borderId="43" xfId="2" applyNumberFormat="1" applyFont="1" applyFill="1" applyBorder="1" applyAlignment="1">
      <alignment horizontal="right" vertical="center"/>
    </xf>
    <xf numFmtId="0" fontId="3" fillId="2" borderId="35" xfId="2" applyFont="1" applyFill="1" applyBorder="1" applyAlignment="1">
      <alignment horizontal="right" vertical="center"/>
    </xf>
    <xf numFmtId="0" fontId="3" fillId="2" borderId="40" xfId="2" applyFont="1" applyFill="1" applyBorder="1" applyAlignment="1">
      <alignment horizontal="right" vertical="center"/>
    </xf>
    <xf numFmtId="0" fontId="3" fillId="2" borderId="41" xfId="2" applyFont="1" applyFill="1" applyBorder="1" applyAlignment="1">
      <alignment horizontal="right" vertical="center"/>
    </xf>
    <xf numFmtId="3" fontId="3" fillId="2" borderId="44" xfId="2" applyNumberFormat="1" applyFont="1" applyFill="1" applyBorder="1" applyAlignment="1">
      <alignment horizontal="right" vertical="center"/>
    </xf>
    <xf numFmtId="0" fontId="14" fillId="2" borderId="0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4" fillId="2" borderId="0" xfId="2" applyFont="1" applyFill="1" applyAlignment="1">
      <alignment horizontal="right" vertical="center"/>
    </xf>
    <xf numFmtId="0" fontId="4" fillId="2" borderId="51" xfId="2" applyFont="1" applyFill="1" applyBorder="1" applyAlignment="1">
      <alignment horizontal="right" vertical="center"/>
    </xf>
    <xf numFmtId="0" fontId="4" fillId="2" borderId="52" xfId="2" applyFont="1" applyFill="1" applyBorder="1" applyAlignment="1">
      <alignment horizontal="right" vertical="center"/>
    </xf>
    <xf numFmtId="0" fontId="4" fillId="2" borderId="53" xfId="2" applyFont="1" applyFill="1" applyBorder="1" applyAlignment="1">
      <alignment horizontal="right" vertical="center"/>
    </xf>
    <xf numFmtId="0" fontId="4" fillId="2" borderId="45" xfId="2" applyFont="1" applyFill="1" applyBorder="1" applyAlignment="1">
      <alignment horizontal="center" vertical="center"/>
    </xf>
    <xf numFmtId="0" fontId="4" fillId="2" borderId="46" xfId="2" applyFont="1" applyFill="1" applyBorder="1" applyAlignment="1">
      <alignment horizontal="right" vertical="center"/>
    </xf>
    <xf numFmtId="0" fontId="4" fillId="2" borderId="49" xfId="2" applyFont="1" applyFill="1" applyBorder="1" applyAlignment="1">
      <alignment horizontal="right" vertical="center"/>
    </xf>
    <xf numFmtId="0" fontId="4" fillId="2" borderId="46" xfId="2" applyNumberFormat="1" applyFont="1" applyFill="1" applyBorder="1" applyAlignment="1">
      <alignment horizontal="right" vertical="center"/>
    </xf>
    <xf numFmtId="0" fontId="4" fillId="2" borderId="49" xfId="2" applyNumberFormat="1" applyFont="1" applyFill="1" applyBorder="1" applyAlignment="1">
      <alignment horizontal="right" vertical="center"/>
    </xf>
    <xf numFmtId="0" fontId="4" fillId="2" borderId="50" xfId="2" applyNumberFormat="1" applyFont="1" applyFill="1" applyBorder="1" applyAlignment="1">
      <alignment horizontal="right" vertical="center"/>
    </xf>
    <xf numFmtId="166" fontId="4" fillId="0" borderId="0" xfId="2" applyNumberFormat="1" applyFont="1"/>
    <xf numFmtId="0" fontId="4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2" fillId="0" borderId="0" xfId="2" applyFont="1" applyAlignment="1">
      <alignment horizontal="right" vertical="center"/>
    </xf>
    <xf numFmtId="0" fontId="2" fillId="0" borderId="66" xfId="2" applyFont="1" applyBorder="1" applyAlignment="1">
      <alignment horizontal="center" vertical="center"/>
    </xf>
    <xf numFmtId="3" fontId="4" fillId="0" borderId="24" xfId="2" applyNumberFormat="1" applyFont="1" applyBorder="1" applyAlignment="1">
      <alignment horizontal="right" vertical="top"/>
    </xf>
    <xf numFmtId="3" fontId="4" fillId="0" borderId="30" xfId="2" applyNumberFormat="1" applyFont="1" applyBorder="1" applyAlignment="1">
      <alignment horizontal="right" vertical="top"/>
    </xf>
    <xf numFmtId="0" fontId="16" fillId="0" borderId="24" xfId="2" applyFont="1" applyBorder="1"/>
    <xf numFmtId="0" fontId="2" fillId="2" borderId="67" xfId="2" applyFont="1" applyFill="1" applyBorder="1" applyAlignment="1">
      <alignment horizontal="right" vertical="center"/>
    </xf>
    <xf numFmtId="0" fontId="2" fillId="2" borderId="66" xfId="2" applyFont="1" applyFill="1" applyBorder="1" applyAlignment="1">
      <alignment horizontal="right" vertical="center"/>
    </xf>
    <xf numFmtId="0" fontId="16" fillId="0" borderId="0" xfId="2" applyFont="1" applyAlignment="1">
      <alignment horizontal="left" vertical="center"/>
    </xf>
    <xf numFmtId="3" fontId="2" fillId="0" borderId="0" xfId="2" applyNumberFormat="1" applyFont="1" applyAlignment="1">
      <alignment horizontal="right" vertical="center"/>
    </xf>
    <xf numFmtId="3" fontId="4" fillId="2" borderId="16" xfId="2" applyNumberFormat="1" applyFont="1" applyFill="1" applyBorder="1" applyAlignment="1">
      <alignment horizontal="right" vertical="top"/>
    </xf>
    <xf numFmtId="3" fontId="4" fillId="2" borderId="25" xfId="2" applyNumberFormat="1" applyFont="1" applyFill="1" applyBorder="1" applyAlignment="1">
      <alignment horizontal="right" vertical="top"/>
    </xf>
    <xf numFmtId="0" fontId="4" fillId="2" borderId="21" xfId="2" applyFont="1" applyFill="1" applyBorder="1" applyAlignment="1">
      <alignment horizontal="right" vertical="top"/>
    </xf>
    <xf numFmtId="3" fontId="4" fillId="2" borderId="21" xfId="2" applyNumberFormat="1" applyFont="1" applyFill="1" applyBorder="1" applyAlignment="1">
      <alignment horizontal="right" vertical="top"/>
    </xf>
    <xf numFmtId="3" fontId="4" fillId="2" borderId="22" xfId="2" applyNumberFormat="1" applyFont="1" applyFill="1" applyBorder="1" applyAlignment="1">
      <alignment horizontal="right" vertical="top"/>
    </xf>
    <xf numFmtId="0" fontId="2" fillId="2" borderId="68" xfId="2" applyFont="1" applyFill="1" applyBorder="1" applyAlignment="1">
      <alignment horizontal="right" vertical="center"/>
    </xf>
    <xf numFmtId="0" fontId="11" fillId="2" borderId="15" xfId="2" applyFont="1" applyFill="1" applyBorder="1" applyAlignment="1">
      <alignment vertical="top"/>
    </xf>
    <xf numFmtId="3" fontId="11" fillId="2" borderId="8" xfId="2" applyNumberFormat="1" applyFont="1" applyFill="1" applyBorder="1" applyAlignment="1">
      <alignment horizontal="center" vertical="top"/>
    </xf>
    <xf numFmtId="0" fontId="11" fillId="2" borderId="15" xfId="2" applyFont="1" applyFill="1" applyBorder="1"/>
    <xf numFmtId="3" fontId="19" fillId="2" borderId="15" xfId="2" applyNumberFormat="1" applyFont="1" applyFill="1" applyBorder="1" applyAlignment="1">
      <alignment horizontal="right" vertical="top"/>
    </xf>
    <xf numFmtId="3" fontId="11" fillId="2" borderId="8" xfId="2" applyNumberFormat="1" applyFont="1" applyFill="1" applyBorder="1" applyAlignment="1">
      <alignment horizontal="right" vertical="top"/>
    </xf>
    <xf numFmtId="0" fontId="11" fillId="2" borderId="1" xfId="2" applyFont="1" applyFill="1" applyBorder="1"/>
    <xf numFmtId="0" fontId="10" fillId="0" borderId="0" xfId="2" applyFont="1" applyAlignment="1">
      <alignment horizontal="right" vertical="center"/>
    </xf>
    <xf numFmtId="0" fontId="11" fillId="0" borderId="0" xfId="2" applyFont="1" applyAlignment="1">
      <alignment horizontal="center" vertical="top"/>
    </xf>
    <xf numFmtId="169" fontId="10" fillId="0" borderId="0" xfId="2" applyNumberFormat="1" applyFont="1" applyAlignment="1">
      <alignment horizontal="left" vertical="center"/>
    </xf>
    <xf numFmtId="3" fontId="10" fillId="0" borderId="0" xfId="2" applyNumberFormat="1" applyFont="1" applyAlignment="1"/>
    <xf numFmtId="0" fontId="11" fillId="2" borderId="1" xfId="2" applyFont="1" applyFill="1" applyBorder="1" applyAlignment="1">
      <alignment horizontal="center" vertical="top"/>
    </xf>
    <xf numFmtId="0" fontId="11" fillId="2" borderId="19" xfId="2" applyFont="1" applyFill="1" applyBorder="1" applyAlignment="1">
      <alignment horizontal="center" vertical="top"/>
    </xf>
    <xf numFmtId="0" fontId="11" fillId="2" borderId="34" xfId="2" applyFont="1" applyFill="1" applyBorder="1" applyAlignment="1">
      <alignment horizontal="center"/>
    </xf>
    <xf numFmtId="3" fontId="18" fillId="2" borderId="0" xfId="2" applyNumberFormat="1" applyFont="1" applyFill="1" applyBorder="1" applyAlignment="1">
      <alignment horizontal="right" vertical="top"/>
    </xf>
    <xf numFmtId="0" fontId="10" fillId="2" borderId="7" xfId="2" applyFont="1" applyFill="1" applyBorder="1" applyAlignment="1">
      <alignment horizontal="center"/>
    </xf>
    <xf numFmtId="0" fontId="11" fillId="2" borderId="69" xfId="2" applyFont="1" applyFill="1" applyBorder="1" applyAlignment="1">
      <alignment horizontal="center"/>
    </xf>
    <xf numFmtId="3" fontId="19" fillId="2" borderId="70" xfId="2" applyNumberFormat="1" applyFont="1" applyFill="1" applyBorder="1" applyAlignment="1">
      <alignment horizontal="right" vertical="top"/>
    </xf>
    <xf numFmtId="0" fontId="18" fillId="2" borderId="0" xfId="2" applyFont="1" applyFill="1" applyBorder="1" applyAlignment="1">
      <alignment horizontal="right" vertical="top"/>
    </xf>
    <xf numFmtId="3" fontId="18" fillId="2" borderId="0" xfId="2" applyNumberFormat="1" applyFont="1" applyFill="1" applyBorder="1" applyAlignment="1">
      <alignment horizontal="center" vertical="top"/>
    </xf>
    <xf numFmtId="0" fontId="11" fillId="2" borderId="33" xfId="2" applyFont="1" applyFill="1" applyBorder="1" applyAlignment="1">
      <alignment vertical="top"/>
    </xf>
    <xf numFmtId="0" fontId="11" fillId="2" borderId="71" xfId="2" applyFont="1" applyFill="1" applyBorder="1"/>
    <xf numFmtId="0" fontId="11" fillId="2" borderId="33" xfId="2" applyFont="1" applyFill="1" applyBorder="1"/>
    <xf numFmtId="3" fontId="11" fillId="2" borderId="71" xfId="2" applyNumberFormat="1" applyFont="1" applyFill="1" applyBorder="1" applyAlignment="1">
      <alignment horizontal="center" vertical="top"/>
    </xf>
    <xf numFmtId="3" fontId="19" fillId="2" borderId="72" xfId="2" applyNumberFormat="1" applyFont="1" applyFill="1" applyBorder="1" applyAlignment="1">
      <alignment horizontal="right" vertical="top"/>
    </xf>
    <xf numFmtId="3" fontId="11" fillId="2" borderId="71" xfId="2" applyNumberFormat="1" applyFont="1" applyFill="1" applyBorder="1" applyAlignment="1">
      <alignment horizontal="right" vertical="top"/>
    </xf>
    <xf numFmtId="3" fontId="12" fillId="2" borderId="0" xfId="2" applyNumberFormat="1" applyFont="1" applyFill="1" applyBorder="1" applyAlignment="1">
      <alignment horizontal="center" vertical="top"/>
    </xf>
    <xf numFmtId="3" fontId="12" fillId="2" borderId="0" xfId="2" applyNumberFormat="1" applyFont="1" applyFill="1" applyBorder="1" applyAlignment="1">
      <alignment horizontal="right" vertical="top"/>
    </xf>
    <xf numFmtId="0" fontId="12" fillId="2" borderId="0" xfId="2" applyFont="1" applyFill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1" xfId="2" applyFont="1" applyBorder="1"/>
    <xf numFmtId="0" fontId="6" fillId="0" borderId="73" xfId="2" applyFont="1" applyBorder="1" applyAlignment="1"/>
    <xf numFmtId="170" fontId="6" fillId="0" borderId="0" xfId="2" applyNumberFormat="1" applyFont="1" applyAlignment="1"/>
    <xf numFmtId="0" fontId="4" fillId="0" borderId="0" xfId="2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2" borderId="54" xfId="2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2" borderId="14" xfId="2" applyFont="1" applyFill="1" applyBorder="1" applyAlignment="1">
      <alignment horizontal="left" vertical="top"/>
    </xf>
    <xf numFmtId="0" fontId="4" fillId="2" borderId="8" xfId="2" applyFont="1" applyFill="1" applyBorder="1"/>
    <xf numFmtId="0" fontId="4" fillId="0" borderId="0" xfId="2" applyFont="1" applyAlignment="1">
      <alignment horizontal="center" vertical="center"/>
    </xf>
    <xf numFmtId="3" fontId="2" fillId="2" borderId="0" xfId="2" applyNumberFormat="1" applyFont="1" applyFill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2" fillId="2" borderId="3" xfId="2" applyFont="1" applyFill="1" applyBorder="1" applyAlignment="1">
      <alignment horizontal="center"/>
    </xf>
    <xf numFmtId="0" fontId="4" fillId="2" borderId="11" xfId="2" applyFont="1" applyFill="1" applyBorder="1"/>
    <xf numFmtId="0" fontId="4" fillId="2" borderId="12" xfId="2" applyFont="1" applyFill="1" applyBorder="1"/>
    <xf numFmtId="0" fontId="2" fillId="0" borderId="0" xfId="2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35" xfId="2" applyFont="1" applyFill="1" applyBorder="1" applyAlignment="1">
      <alignment horizontal="right" vertical="top"/>
    </xf>
    <xf numFmtId="0" fontId="4" fillId="2" borderId="35" xfId="2" applyFont="1" applyFill="1" applyBorder="1"/>
    <xf numFmtId="0" fontId="4" fillId="2" borderId="47" xfId="2" applyFont="1" applyFill="1" applyBorder="1" applyAlignment="1">
      <alignment horizontal="left" vertical="top"/>
    </xf>
    <xf numFmtId="0" fontId="4" fillId="2" borderId="48" xfId="2" applyFont="1" applyFill="1" applyBorder="1"/>
    <xf numFmtId="0" fontId="4" fillId="2" borderId="37" xfId="2" applyFont="1" applyFill="1" applyBorder="1" applyAlignment="1">
      <alignment horizontal="left" vertical="top"/>
    </xf>
    <xf numFmtId="0" fontId="4" fillId="2" borderId="38" xfId="2" applyFont="1" applyFill="1" applyBorder="1"/>
    <xf numFmtId="0" fontId="8" fillId="0" borderId="0" xfId="2" applyFont="1" applyAlignment="1">
      <alignment horizontal="right" vertical="center"/>
    </xf>
    <xf numFmtId="0" fontId="8" fillId="0" borderId="0" xfId="2" applyFont="1" applyAlignment="1"/>
    <xf numFmtId="0" fontId="5" fillId="0" borderId="0" xfId="2" applyAlignment="1"/>
    <xf numFmtId="0" fontId="2" fillId="2" borderId="29" xfId="2" applyFont="1" applyFill="1" applyBorder="1" applyAlignment="1">
      <alignment horizontal="center" vertical="top"/>
    </xf>
    <xf numFmtId="0" fontId="0" fillId="0" borderId="5" xfId="0" applyBorder="1" applyAlignment="1"/>
    <xf numFmtId="0" fontId="0" fillId="0" borderId="4" xfId="0" applyBorder="1" applyAlignment="1"/>
    <xf numFmtId="0" fontId="4" fillId="2" borderId="8" xfId="2" applyNumberFormat="1" applyFont="1" applyFill="1" applyBorder="1" applyAlignment="1">
      <alignment horizontal="right" vertical="top"/>
    </xf>
    <xf numFmtId="0" fontId="4" fillId="2" borderId="21" xfId="2" applyNumberFormat="1" applyFont="1" applyFill="1" applyBorder="1" applyAlignment="1">
      <alignment horizontal="right" vertical="top"/>
    </xf>
    <xf numFmtId="0" fontId="4" fillId="2" borderId="21" xfId="2" applyFont="1" applyFill="1" applyBorder="1"/>
    <xf numFmtId="0" fontId="8" fillId="0" borderId="0" xfId="2" applyFont="1" applyBorder="1"/>
    <xf numFmtId="0" fontId="4" fillId="2" borderId="19" xfId="2" applyFont="1" applyFill="1" applyBorder="1" applyAlignment="1">
      <alignment horizontal="center" vertical="top"/>
    </xf>
    <xf numFmtId="0" fontId="4" fillId="2" borderId="17" xfId="2" applyFont="1" applyFill="1" applyBorder="1"/>
    <xf numFmtId="0" fontId="4" fillId="0" borderId="0" xfId="2" applyFont="1"/>
    <xf numFmtId="0" fontId="9" fillId="0" borderId="0" xfId="2" applyFont="1" applyBorder="1" applyAlignment="1">
      <alignment horizontal="center" vertical="center" wrapText="1"/>
    </xf>
    <xf numFmtId="0" fontId="2" fillId="2" borderId="0" xfId="2" applyFont="1" applyFill="1" applyAlignment="1">
      <alignment horizontal="right" vertical="center"/>
    </xf>
    <xf numFmtId="0" fontId="4" fillId="2" borderId="0" xfId="2" applyFont="1" applyFill="1" applyAlignment="1"/>
    <xf numFmtId="0" fontId="4" fillId="0" borderId="0" xfId="2" applyFont="1" applyAlignment="1"/>
    <xf numFmtId="0" fontId="2" fillId="2" borderId="0" xfId="2" applyFont="1" applyFill="1" applyAlignment="1">
      <alignment horizontal="left" vertical="center"/>
    </xf>
    <xf numFmtId="3" fontId="2" fillId="0" borderId="0" xfId="2" applyNumberFormat="1" applyFont="1" applyAlignment="1">
      <alignment horizontal="left" vertical="center"/>
    </xf>
    <xf numFmtId="0" fontId="2" fillId="2" borderId="57" xfId="2" applyFont="1" applyFill="1" applyBorder="1" applyAlignment="1">
      <alignment horizontal="center" vertical="top"/>
    </xf>
    <xf numFmtId="0" fontId="2" fillId="2" borderId="11" xfId="2" applyFont="1" applyFill="1" applyBorder="1"/>
    <xf numFmtId="0" fontId="2" fillId="2" borderId="12" xfId="2" applyFont="1" applyFill="1" applyBorder="1"/>
    <xf numFmtId="0" fontId="10" fillId="0" borderId="0" xfId="2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4" fillId="0" borderId="0" xfId="2" applyFont="1" applyBorder="1"/>
    <xf numFmtId="0" fontId="4" fillId="0" borderId="0" xfId="2" applyFont="1" applyAlignment="1">
      <alignment vertical="center"/>
    </xf>
    <xf numFmtId="165" fontId="4" fillId="0" borderId="0" xfId="2" applyNumberFormat="1" applyFont="1" applyAlignment="1">
      <alignment vertical="center"/>
    </xf>
    <xf numFmtId="0" fontId="0" fillId="0" borderId="0" xfId="0" applyAlignment="1"/>
    <xf numFmtId="0" fontId="7" fillId="0" borderId="0" xfId="2" applyFont="1" applyAlignment="1">
      <alignment horizontal="center" vertical="center"/>
    </xf>
    <xf numFmtId="0" fontId="4" fillId="0" borderId="0" xfId="0" applyFont="1" applyAlignment="1"/>
    <xf numFmtId="0" fontId="15" fillId="0" borderId="0" xfId="2" applyFont="1" applyAlignment="1">
      <alignment horizontal="center" vertical="center"/>
    </xf>
    <xf numFmtId="0" fontId="4" fillId="0" borderId="0" xfId="2" applyFont="1" applyAlignment="1">
      <alignment vertical="top"/>
    </xf>
    <xf numFmtId="0" fontId="2" fillId="0" borderId="2" xfId="2" applyFont="1" applyBorder="1" applyAlignment="1">
      <alignment horizontal="center"/>
    </xf>
    <xf numFmtId="0" fontId="4" fillId="0" borderId="2" xfId="2" applyFont="1" applyBorder="1"/>
    <xf numFmtId="0" fontId="13" fillId="2" borderId="0" xfId="2" applyFont="1" applyFill="1" applyAlignment="1">
      <alignment horizontal="center"/>
    </xf>
    <xf numFmtId="0" fontId="4" fillId="2" borderId="0" xfId="2" applyFont="1" applyFill="1"/>
    <xf numFmtId="0" fontId="13" fillId="2" borderId="0" xfId="2" applyFont="1" applyFill="1" applyAlignment="1">
      <alignment horizontal="right"/>
    </xf>
    <xf numFmtId="0" fontId="2" fillId="2" borderId="2" xfId="2" applyFont="1" applyFill="1" applyBorder="1" applyAlignment="1">
      <alignment horizontal="right"/>
    </xf>
    <xf numFmtId="0" fontId="4" fillId="2" borderId="2" xfId="2" applyFont="1" applyFill="1" applyBorder="1"/>
    <xf numFmtId="165" fontId="4" fillId="0" borderId="0" xfId="2" applyNumberFormat="1" applyFont="1" applyAlignment="1">
      <alignment horizontal="left" vertical="center"/>
    </xf>
    <xf numFmtId="0" fontId="4" fillId="0" borderId="0" xfId="2" applyFont="1" applyBorder="1" applyAlignment="1">
      <alignment horizontal="left" vertical="center"/>
    </xf>
    <xf numFmtId="0" fontId="3" fillId="0" borderId="0" xfId="2" applyFont="1" applyAlignment="1">
      <alignment horizontal="center"/>
    </xf>
    <xf numFmtId="0" fontId="3" fillId="0" borderId="0" xfId="0" applyFont="1" applyAlignment="1">
      <alignment horizontal="center"/>
    </xf>
    <xf numFmtId="167" fontId="2" fillId="0" borderId="0" xfId="2" applyNumberFormat="1" applyFont="1" applyAlignment="1">
      <alignment horizontal="left" vertical="center"/>
    </xf>
    <xf numFmtId="168" fontId="4" fillId="0" borderId="0" xfId="2" applyNumberFormat="1" applyFont="1" applyAlignment="1"/>
    <xf numFmtId="168" fontId="4" fillId="0" borderId="0" xfId="0" applyNumberFormat="1" applyFont="1" applyAlignment="1"/>
    <xf numFmtId="0" fontId="10" fillId="0" borderId="0" xfId="2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2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0" xfId="2" applyFont="1"/>
    <xf numFmtId="0" fontId="16" fillId="0" borderId="0" xfId="2" applyFont="1" applyAlignment="1">
      <alignment horizontal="left" vertical="center"/>
    </xf>
    <xf numFmtId="3" fontId="17" fillId="0" borderId="0" xfId="2" applyNumberFormat="1" applyFont="1" applyAlignment="1">
      <alignment horizontal="left" vertical="center"/>
    </xf>
    <xf numFmtId="0" fontId="16" fillId="0" borderId="0" xfId="2" applyFont="1" applyBorder="1"/>
    <xf numFmtId="0" fontId="0" fillId="0" borderId="0" xfId="0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6" fillId="0" borderId="73" xfId="2" applyFont="1" applyBorder="1" applyAlignment="1">
      <alignment horizontal="right" vertical="center"/>
    </xf>
    <xf numFmtId="0" fontId="0" fillId="0" borderId="73" xfId="0" applyBorder="1" applyAlignment="1">
      <alignment horizontal="right" vertical="center"/>
    </xf>
    <xf numFmtId="0" fontId="6" fillId="0" borderId="0" xfId="2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2" applyFont="1"/>
    <xf numFmtId="0" fontId="10" fillId="0" borderId="0" xfId="2" applyFont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10" fillId="0" borderId="2" xfId="2" applyFont="1" applyBorder="1" applyAlignment="1">
      <alignment horizontal="center"/>
    </xf>
    <xf numFmtId="0" fontId="11" fillId="0" borderId="1" xfId="2" applyFont="1" applyBorder="1"/>
    <xf numFmtId="0" fontId="10" fillId="2" borderId="3" xfId="2" applyFont="1" applyFill="1" applyBorder="1" applyAlignment="1">
      <alignment horizontal="center" vertical="top"/>
    </xf>
    <xf numFmtId="0" fontId="11" fillId="2" borderId="11" xfId="2" applyFont="1" applyFill="1" applyBorder="1"/>
    <xf numFmtId="0" fontId="11" fillId="2" borderId="12" xfId="2" applyFont="1" applyFill="1" applyBorder="1"/>
    <xf numFmtId="165" fontId="11" fillId="0" borderId="0" xfId="2" applyNumberFormat="1" applyFont="1" applyAlignment="1">
      <alignment vertical="center"/>
    </xf>
    <xf numFmtId="19" fontId="11" fillId="0" borderId="0" xfId="2" applyNumberFormat="1" applyFont="1" applyAlignment="1">
      <alignment horizontal="right" vertical="center"/>
    </xf>
    <xf numFmtId="0" fontId="6" fillId="0" borderId="0" xfId="2" applyFont="1" applyBorder="1" applyAlignment="1">
      <alignment vertical="center"/>
    </xf>
    <xf numFmtId="0" fontId="6" fillId="0" borderId="0" xfId="2" applyFont="1" applyAlignment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14400" cy="914400"/>
    <xdr:pic>
      <xdr:nvPicPr>
        <xdr:cNvPr id="2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914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14400" cy="914400"/>
    <xdr:pic>
      <xdr:nvPicPr>
        <xdr:cNvPr id="2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914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14400" cy="914400"/>
    <xdr:pic>
      <xdr:nvPicPr>
        <xdr:cNvPr id="2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914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14400" cy="914400"/>
    <xdr:pic>
      <xdr:nvPicPr>
        <xdr:cNvPr id="2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914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81100" cy="1181100"/>
    <xdr:pic>
      <xdr:nvPicPr>
        <xdr:cNvPr id="2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81100" cy="11811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14450" cy="1314450"/>
    <xdr:pic>
      <xdr:nvPicPr>
        <xdr:cNvPr id="2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14450" cy="13144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47800" cy="1447800"/>
    <xdr:pic>
      <xdr:nvPicPr>
        <xdr:cNvPr id="2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47800" cy="14478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showGridLines="0" tabSelected="1" topLeftCell="A34" workbookViewId="0">
      <selection activeCell="F27" sqref="F27"/>
    </sheetView>
  </sheetViews>
  <sheetFormatPr defaultRowHeight="12.75" customHeight="1" x14ac:dyDescent="0.2"/>
  <cols>
    <col min="1" max="1" width="22.5703125" style="157" bestFit="1" customWidth="1"/>
    <col min="2" max="2" width="39.85546875" style="3" customWidth="1"/>
    <col min="3" max="3" width="7.5703125" style="3" customWidth="1"/>
    <col min="4" max="7" width="10" style="3" bestFit="1" customWidth="1"/>
    <col min="8" max="9" width="9" style="3" bestFit="1" customWidth="1"/>
    <col min="10" max="11" width="8.7109375" style="3" bestFit="1" customWidth="1"/>
    <col min="12" max="13" width="10" style="3" bestFit="1" customWidth="1"/>
    <col min="14" max="14" width="8.7109375" style="3" bestFit="1" customWidth="1"/>
    <col min="15" max="15" width="12.7109375" style="3" bestFit="1" customWidth="1"/>
    <col min="16" max="16" width="4.85546875" style="3" bestFit="1" customWidth="1"/>
    <col min="17" max="17" width="10" style="3" bestFit="1" customWidth="1"/>
    <col min="18" max="18" width="16.5703125" style="3" bestFit="1" customWidth="1"/>
    <col min="19" max="19" width="16.140625" style="3" bestFit="1" customWidth="1"/>
    <col min="20" max="20" width="19.140625" style="3" bestFit="1" customWidth="1"/>
    <col min="21" max="16384" width="9.140625" style="3"/>
  </cols>
  <sheetData>
    <row r="1" spans="1:20" ht="12.75" customHeight="1" x14ac:dyDescent="0.2">
      <c r="A1" s="216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2.75" customHeight="1" x14ac:dyDescent="0.2">
      <c r="A2" s="216"/>
      <c r="B2" s="11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3.5" customHeight="1" x14ac:dyDescent="0.2">
      <c r="A3" s="216"/>
      <c r="B3" s="11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8.75" customHeight="1" x14ac:dyDescent="0.25">
      <c r="A4" s="216"/>
      <c r="B4" s="115"/>
      <c r="C4" s="222" t="s">
        <v>245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4"/>
      <c r="O4" s="4"/>
      <c r="P4" s="4"/>
      <c r="Q4" s="4"/>
      <c r="R4" s="4"/>
      <c r="S4" s="4"/>
      <c r="T4" s="4"/>
    </row>
    <row r="5" spans="1:20" ht="12.75" customHeight="1" x14ac:dyDescent="0.2">
      <c r="A5" s="21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2.75" customHeight="1" x14ac:dyDescent="0.2">
      <c r="A6" s="21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" x14ac:dyDescent="0.2">
      <c r="A7" s="116" t="s">
        <v>2</v>
      </c>
      <c r="B7" s="117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" x14ac:dyDescent="0.2">
      <c r="A8" s="116" t="s">
        <v>125</v>
      </c>
      <c r="B8" s="217">
        <f>T60</f>
        <v>1381459</v>
      </c>
      <c r="C8" s="218"/>
      <c r="D8" s="218"/>
      <c r="E8" s="218"/>
      <c r="F8" s="50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" thickBot="1" x14ac:dyDescent="0.25">
      <c r="A9" s="118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5.75" thickBot="1" x14ac:dyDescent="0.3">
      <c r="A10" s="116"/>
      <c r="B10" s="116"/>
      <c r="D10" s="219" t="s">
        <v>4</v>
      </c>
      <c r="E10" s="220"/>
      <c r="F10" s="220"/>
      <c r="G10" s="221"/>
      <c r="H10" s="219" t="s">
        <v>0</v>
      </c>
      <c r="I10" s="220"/>
      <c r="J10" s="220"/>
      <c r="K10" s="221"/>
      <c r="L10" s="219" t="s">
        <v>5</v>
      </c>
      <c r="M10" s="220"/>
      <c r="N10" s="220"/>
      <c r="O10" s="220"/>
      <c r="P10" s="220"/>
      <c r="Q10" s="221"/>
      <c r="R10" s="219" t="s">
        <v>6</v>
      </c>
      <c r="S10" s="221"/>
      <c r="T10" s="119" t="s">
        <v>33</v>
      </c>
    </row>
    <row r="11" spans="1:20" ht="14.25" x14ac:dyDescent="0.2">
      <c r="A11" s="62" t="s">
        <v>31</v>
      </c>
      <c r="B11" s="62" t="s">
        <v>32</v>
      </c>
      <c r="C11" s="25"/>
      <c r="D11" s="120" t="s">
        <v>7</v>
      </c>
      <c r="E11" s="120" t="s">
        <v>8</v>
      </c>
      <c r="F11" s="120" t="s">
        <v>9</v>
      </c>
      <c r="G11" s="120" t="s">
        <v>10</v>
      </c>
      <c r="H11" s="121" t="s">
        <v>7</v>
      </c>
      <c r="I11" s="120" t="s">
        <v>8</v>
      </c>
      <c r="J11" s="120" t="s">
        <v>9</v>
      </c>
      <c r="K11" s="120" t="s">
        <v>10</v>
      </c>
      <c r="L11" s="121" t="s">
        <v>7</v>
      </c>
      <c r="M11" s="120" t="s">
        <v>8</v>
      </c>
      <c r="N11" s="120" t="s">
        <v>9</v>
      </c>
      <c r="O11" s="120" t="s">
        <v>11</v>
      </c>
      <c r="P11" s="25"/>
      <c r="Q11" s="120" t="s">
        <v>10</v>
      </c>
      <c r="R11" s="40"/>
      <c r="S11" s="122" t="s">
        <v>10</v>
      </c>
      <c r="T11" s="123" t="s">
        <v>10</v>
      </c>
    </row>
    <row r="12" spans="1:20" ht="14.25" x14ac:dyDescent="0.2">
      <c r="A12" s="124">
        <v>2</v>
      </c>
      <c r="B12" s="214" t="s">
        <v>34</v>
      </c>
      <c r="C12" s="215"/>
      <c r="D12" s="125">
        <v>79585</v>
      </c>
      <c r="E12" s="126">
        <v>104989</v>
      </c>
      <c r="F12" s="126">
        <v>72660</v>
      </c>
      <c r="G12" s="126">
        <v>257234</v>
      </c>
      <c r="H12" s="127"/>
      <c r="I12" s="128"/>
      <c r="J12" s="128"/>
      <c r="K12" s="128"/>
      <c r="L12" s="127"/>
      <c r="M12" s="128"/>
      <c r="N12" s="128"/>
      <c r="O12" s="128"/>
      <c r="P12" s="128"/>
      <c r="Q12" s="128"/>
      <c r="R12" s="129">
        <v>18698</v>
      </c>
      <c r="S12" s="126">
        <v>18698</v>
      </c>
      <c r="T12" s="130">
        <v>275932</v>
      </c>
    </row>
    <row r="13" spans="1:20" ht="14.25" x14ac:dyDescent="0.2">
      <c r="A13" s="124">
        <v>4</v>
      </c>
      <c r="B13" s="214" t="s">
        <v>35</v>
      </c>
      <c r="C13" s="215"/>
      <c r="D13" s="126">
        <v>1</v>
      </c>
      <c r="E13" s="128"/>
      <c r="F13" s="128"/>
      <c r="G13" s="126">
        <v>1</v>
      </c>
      <c r="H13" s="129">
        <v>196</v>
      </c>
      <c r="I13" s="126">
        <v>528</v>
      </c>
      <c r="J13" s="126">
        <v>127</v>
      </c>
      <c r="K13" s="126">
        <v>851</v>
      </c>
      <c r="L13" s="127"/>
      <c r="M13" s="128"/>
      <c r="N13" s="128"/>
      <c r="O13" s="128"/>
      <c r="P13" s="128"/>
      <c r="Q13" s="128"/>
      <c r="R13" s="129">
        <v>11674</v>
      </c>
      <c r="S13" s="126">
        <v>11674</v>
      </c>
      <c r="T13" s="130">
        <v>12526</v>
      </c>
    </row>
    <row r="14" spans="1:20" ht="14.25" x14ac:dyDescent="0.2">
      <c r="A14" s="124">
        <v>8</v>
      </c>
      <c r="B14" s="214" t="s">
        <v>36</v>
      </c>
      <c r="C14" s="215"/>
      <c r="D14" s="128"/>
      <c r="E14" s="128"/>
      <c r="F14" s="128"/>
      <c r="G14" s="128"/>
      <c r="H14" s="129">
        <v>373</v>
      </c>
      <c r="I14" s="126">
        <v>455</v>
      </c>
      <c r="J14" s="126">
        <v>205</v>
      </c>
      <c r="K14" s="126">
        <v>1033</v>
      </c>
      <c r="L14" s="127"/>
      <c r="M14" s="128"/>
      <c r="N14" s="128"/>
      <c r="O14" s="128"/>
      <c r="P14" s="128"/>
      <c r="Q14" s="128"/>
      <c r="R14" s="129">
        <v>14395</v>
      </c>
      <c r="S14" s="126">
        <v>14395</v>
      </c>
      <c r="T14" s="130">
        <v>15428</v>
      </c>
    </row>
    <row r="15" spans="1:20" ht="14.25" x14ac:dyDescent="0.2">
      <c r="A15" s="124">
        <v>9</v>
      </c>
      <c r="B15" s="214" t="s">
        <v>37</v>
      </c>
      <c r="C15" s="215"/>
      <c r="D15" s="126">
        <v>22921</v>
      </c>
      <c r="E15" s="126">
        <v>28468</v>
      </c>
      <c r="F15" s="126">
        <v>20664</v>
      </c>
      <c r="G15" s="126">
        <v>72053</v>
      </c>
      <c r="H15" s="127"/>
      <c r="I15" s="128"/>
      <c r="J15" s="128"/>
      <c r="K15" s="128"/>
      <c r="L15" s="127"/>
      <c r="M15" s="128"/>
      <c r="N15" s="128"/>
      <c r="O15" s="128"/>
      <c r="P15" s="128"/>
      <c r="Q15" s="128"/>
      <c r="R15" s="129">
        <v>3182</v>
      </c>
      <c r="S15" s="126">
        <v>3182</v>
      </c>
      <c r="T15" s="130">
        <v>75235</v>
      </c>
    </row>
    <row r="16" spans="1:20" ht="14.25" x14ac:dyDescent="0.2">
      <c r="A16" s="124">
        <v>10</v>
      </c>
      <c r="B16" s="214" t="s">
        <v>38</v>
      </c>
      <c r="C16" s="215"/>
      <c r="D16" s="126">
        <v>9007</v>
      </c>
      <c r="E16" s="126">
        <v>9876</v>
      </c>
      <c r="F16" s="126">
        <v>7883</v>
      </c>
      <c r="G16" s="126">
        <v>26766</v>
      </c>
      <c r="H16" s="127"/>
      <c r="I16" s="128"/>
      <c r="J16" s="128"/>
      <c r="K16" s="128"/>
      <c r="L16" s="127"/>
      <c r="M16" s="128"/>
      <c r="N16" s="128"/>
      <c r="O16" s="128"/>
      <c r="P16" s="128"/>
      <c r="Q16" s="128"/>
      <c r="R16" s="129">
        <v>1714</v>
      </c>
      <c r="S16" s="126">
        <v>1714</v>
      </c>
      <c r="T16" s="130">
        <v>28480</v>
      </c>
    </row>
    <row r="17" spans="1:20" ht="14.25" x14ac:dyDescent="0.2">
      <c r="A17" s="124">
        <v>12</v>
      </c>
      <c r="B17" s="214" t="s">
        <v>39</v>
      </c>
      <c r="C17" s="215"/>
      <c r="D17" s="128"/>
      <c r="E17" s="128"/>
      <c r="F17" s="128"/>
      <c r="G17" s="128"/>
      <c r="H17" s="127"/>
      <c r="I17" s="128"/>
      <c r="J17" s="128"/>
      <c r="K17" s="128"/>
      <c r="L17" s="129">
        <v>1</v>
      </c>
      <c r="M17" s="128"/>
      <c r="N17" s="128"/>
      <c r="O17" s="128"/>
      <c r="P17" s="128"/>
      <c r="Q17" s="126">
        <v>1</v>
      </c>
      <c r="R17" s="129">
        <v>800</v>
      </c>
      <c r="S17" s="126">
        <v>800</v>
      </c>
      <c r="T17" s="130">
        <v>801</v>
      </c>
    </row>
    <row r="18" spans="1:20" ht="14.25" x14ac:dyDescent="0.2">
      <c r="A18" s="124">
        <v>14</v>
      </c>
      <c r="B18" s="214" t="s">
        <v>40</v>
      </c>
      <c r="C18" s="215"/>
      <c r="D18" s="128"/>
      <c r="E18" s="128"/>
      <c r="F18" s="128"/>
      <c r="G18" s="128"/>
      <c r="H18" s="129">
        <v>2</v>
      </c>
      <c r="I18" s="126">
        <v>3</v>
      </c>
      <c r="J18" s="126">
        <v>1</v>
      </c>
      <c r="K18" s="126">
        <v>6</v>
      </c>
      <c r="L18" s="127"/>
      <c r="M18" s="128"/>
      <c r="N18" s="128"/>
      <c r="O18" s="128"/>
      <c r="P18" s="128"/>
      <c r="Q18" s="128"/>
      <c r="R18" s="129">
        <v>147</v>
      </c>
      <c r="S18" s="126">
        <v>147</v>
      </c>
      <c r="T18" s="130">
        <v>153</v>
      </c>
    </row>
    <row r="19" spans="1:20" ht="14.25" x14ac:dyDescent="0.2">
      <c r="A19" s="124">
        <v>15</v>
      </c>
      <c r="B19" s="214" t="s">
        <v>41</v>
      </c>
      <c r="C19" s="215"/>
      <c r="D19" s="128"/>
      <c r="E19" s="128"/>
      <c r="F19" s="128"/>
      <c r="G19" s="128"/>
      <c r="H19" s="129">
        <v>16</v>
      </c>
      <c r="I19" s="126">
        <v>14</v>
      </c>
      <c r="J19" s="126">
        <v>3</v>
      </c>
      <c r="K19" s="126">
        <v>33</v>
      </c>
      <c r="L19" s="127"/>
      <c r="M19" s="128"/>
      <c r="N19" s="128"/>
      <c r="O19" s="128"/>
      <c r="P19" s="128"/>
      <c r="Q19" s="128"/>
      <c r="R19" s="129">
        <v>1047</v>
      </c>
      <c r="S19" s="126">
        <v>1047</v>
      </c>
      <c r="T19" s="130">
        <v>1080</v>
      </c>
    </row>
    <row r="20" spans="1:20" ht="14.25" x14ac:dyDescent="0.2">
      <c r="A20" s="131" t="s">
        <v>42</v>
      </c>
      <c r="B20" s="214" t="s">
        <v>43</v>
      </c>
      <c r="C20" s="215"/>
      <c r="D20" s="128"/>
      <c r="E20" s="128"/>
      <c r="F20" s="128"/>
      <c r="G20" s="128"/>
      <c r="H20" s="129">
        <v>591</v>
      </c>
      <c r="I20" s="126">
        <v>681</v>
      </c>
      <c r="J20" s="126">
        <v>293</v>
      </c>
      <c r="K20" s="126">
        <v>1565</v>
      </c>
      <c r="L20" s="127"/>
      <c r="M20" s="128"/>
      <c r="N20" s="128"/>
      <c r="O20" s="128"/>
      <c r="P20" s="128"/>
      <c r="Q20" s="128"/>
      <c r="R20" s="129">
        <v>46082</v>
      </c>
      <c r="S20" s="126">
        <v>46082</v>
      </c>
      <c r="T20" s="130">
        <v>47647</v>
      </c>
    </row>
    <row r="21" spans="1:20" ht="14.25" x14ac:dyDescent="0.2">
      <c r="A21" s="131" t="s">
        <v>44</v>
      </c>
      <c r="B21" s="214" t="s">
        <v>45</v>
      </c>
      <c r="C21" s="215"/>
      <c r="D21" s="128"/>
      <c r="E21" s="128"/>
      <c r="F21" s="128"/>
      <c r="G21" s="128"/>
      <c r="H21" s="129">
        <v>30</v>
      </c>
      <c r="I21" s="126">
        <v>22</v>
      </c>
      <c r="J21" s="126">
        <v>15</v>
      </c>
      <c r="K21" s="126">
        <v>67</v>
      </c>
      <c r="L21" s="127"/>
      <c r="M21" s="128"/>
      <c r="N21" s="128"/>
      <c r="O21" s="128"/>
      <c r="P21" s="128"/>
      <c r="Q21" s="128"/>
      <c r="R21" s="129">
        <v>333</v>
      </c>
      <c r="S21" s="126">
        <v>333</v>
      </c>
      <c r="T21" s="130">
        <v>400</v>
      </c>
    </row>
    <row r="22" spans="1:20" ht="14.25" x14ac:dyDescent="0.2">
      <c r="A22" s="131" t="s">
        <v>46</v>
      </c>
      <c r="B22" s="214" t="s">
        <v>47</v>
      </c>
      <c r="C22" s="215"/>
      <c r="D22" s="128"/>
      <c r="E22" s="126">
        <v>1</v>
      </c>
      <c r="F22" s="128"/>
      <c r="G22" s="126">
        <v>1</v>
      </c>
      <c r="H22" s="127"/>
      <c r="I22" s="126">
        <v>1</v>
      </c>
      <c r="J22" s="128"/>
      <c r="K22" s="126">
        <v>1</v>
      </c>
      <c r="L22" s="127"/>
      <c r="M22" s="128"/>
      <c r="N22" s="128"/>
      <c r="O22" s="128"/>
      <c r="P22" s="128"/>
      <c r="Q22" s="128"/>
      <c r="R22" s="129">
        <v>141</v>
      </c>
      <c r="S22" s="126">
        <v>141</v>
      </c>
      <c r="T22" s="130">
        <v>143</v>
      </c>
    </row>
    <row r="23" spans="1:20" ht="14.25" x14ac:dyDescent="0.2">
      <c r="A23" s="131" t="s">
        <v>48</v>
      </c>
      <c r="B23" s="214" t="s">
        <v>49</v>
      </c>
      <c r="C23" s="215"/>
      <c r="D23" s="126">
        <v>1</v>
      </c>
      <c r="E23" s="128"/>
      <c r="F23" s="128"/>
      <c r="G23" s="126">
        <v>1</v>
      </c>
      <c r="H23" s="129">
        <v>4621</v>
      </c>
      <c r="I23" s="126">
        <v>4558</v>
      </c>
      <c r="J23" s="126">
        <v>2106</v>
      </c>
      <c r="K23" s="126">
        <v>11285</v>
      </c>
      <c r="L23" s="129">
        <v>1</v>
      </c>
      <c r="M23" s="126">
        <v>4</v>
      </c>
      <c r="N23" s="126">
        <v>1</v>
      </c>
      <c r="O23" s="128"/>
      <c r="P23" s="128"/>
      <c r="Q23" s="126">
        <v>6</v>
      </c>
      <c r="R23" s="129">
        <v>49382</v>
      </c>
      <c r="S23" s="126">
        <v>49382</v>
      </c>
      <c r="T23" s="130">
        <v>60674</v>
      </c>
    </row>
    <row r="24" spans="1:20" ht="14.25" x14ac:dyDescent="0.2">
      <c r="A24" s="131" t="s">
        <v>50</v>
      </c>
      <c r="B24" s="214" t="s">
        <v>51</v>
      </c>
      <c r="C24" s="215"/>
      <c r="D24" s="128"/>
      <c r="E24" s="128"/>
      <c r="F24" s="128"/>
      <c r="G24" s="128"/>
      <c r="H24" s="129">
        <v>6</v>
      </c>
      <c r="I24" s="126">
        <v>4</v>
      </c>
      <c r="J24" s="126">
        <v>4</v>
      </c>
      <c r="K24" s="126">
        <v>14</v>
      </c>
      <c r="L24" s="127"/>
      <c r="M24" s="128"/>
      <c r="N24" s="128"/>
      <c r="O24" s="128"/>
      <c r="P24" s="128"/>
      <c r="Q24" s="128"/>
      <c r="R24" s="127"/>
      <c r="S24" s="128"/>
      <c r="T24" s="130">
        <v>14</v>
      </c>
    </row>
    <row r="25" spans="1:20" ht="14.25" x14ac:dyDescent="0.2">
      <c r="A25" s="131" t="s">
        <v>52</v>
      </c>
      <c r="B25" s="214" t="s">
        <v>53</v>
      </c>
      <c r="C25" s="215"/>
      <c r="D25" s="128"/>
      <c r="E25" s="128"/>
      <c r="F25" s="128"/>
      <c r="G25" s="128"/>
      <c r="H25" s="129">
        <v>432</v>
      </c>
      <c r="I25" s="126">
        <v>385</v>
      </c>
      <c r="J25" s="126">
        <v>180</v>
      </c>
      <c r="K25" s="126">
        <v>997</v>
      </c>
      <c r="L25" s="127"/>
      <c r="M25" s="128"/>
      <c r="N25" s="128"/>
      <c r="O25" s="128"/>
      <c r="P25" s="128"/>
      <c r="Q25" s="128"/>
      <c r="R25" s="129">
        <v>2049</v>
      </c>
      <c r="S25" s="126">
        <v>2049</v>
      </c>
      <c r="T25" s="130">
        <v>3046</v>
      </c>
    </row>
    <row r="26" spans="1:20" ht="14.25" x14ac:dyDescent="0.2">
      <c r="A26" s="131" t="s">
        <v>54</v>
      </c>
      <c r="B26" s="214" t="s">
        <v>55</v>
      </c>
      <c r="C26" s="215"/>
      <c r="D26" s="128"/>
      <c r="E26" s="128"/>
      <c r="F26" s="128"/>
      <c r="G26" s="128"/>
      <c r="H26" s="127"/>
      <c r="I26" s="128"/>
      <c r="J26" s="128"/>
      <c r="K26" s="128"/>
      <c r="L26" s="127"/>
      <c r="M26" s="128"/>
      <c r="N26" s="128"/>
      <c r="O26" s="128"/>
      <c r="P26" s="128"/>
      <c r="Q26" s="128"/>
      <c r="R26" s="129">
        <v>2733</v>
      </c>
      <c r="S26" s="126">
        <v>2733</v>
      </c>
      <c r="T26" s="130">
        <v>2733</v>
      </c>
    </row>
    <row r="27" spans="1:20" ht="14.25" x14ac:dyDescent="0.2">
      <c r="A27" s="131" t="s">
        <v>56</v>
      </c>
      <c r="B27" s="214" t="s">
        <v>57</v>
      </c>
      <c r="C27" s="215"/>
      <c r="D27" s="128"/>
      <c r="E27" s="128"/>
      <c r="F27" s="128"/>
      <c r="G27" s="128"/>
      <c r="H27" s="127"/>
      <c r="I27" s="128"/>
      <c r="J27" s="128"/>
      <c r="K27" s="128"/>
      <c r="L27" s="127"/>
      <c r="M27" s="128"/>
      <c r="N27" s="128"/>
      <c r="O27" s="126">
        <v>23250</v>
      </c>
      <c r="P27" s="128"/>
      <c r="Q27" s="126">
        <v>23250</v>
      </c>
      <c r="R27" s="127"/>
      <c r="S27" s="128"/>
      <c r="T27" s="130">
        <v>23250</v>
      </c>
    </row>
    <row r="28" spans="1:20" ht="14.25" x14ac:dyDescent="0.2">
      <c r="A28" s="131" t="s">
        <v>58</v>
      </c>
      <c r="B28" s="214" t="s">
        <v>59</v>
      </c>
      <c r="C28" s="215"/>
      <c r="D28" s="126">
        <v>10538</v>
      </c>
      <c r="E28" s="126">
        <v>12740</v>
      </c>
      <c r="F28" s="126">
        <v>8806</v>
      </c>
      <c r="G28" s="126">
        <v>32084</v>
      </c>
      <c r="H28" s="127"/>
      <c r="I28" s="128"/>
      <c r="J28" s="128"/>
      <c r="K28" s="128"/>
      <c r="L28" s="127"/>
      <c r="M28" s="128"/>
      <c r="N28" s="128"/>
      <c r="O28" s="128"/>
      <c r="P28" s="128"/>
      <c r="Q28" s="128"/>
      <c r="R28" s="129">
        <v>336</v>
      </c>
      <c r="S28" s="126">
        <v>336</v>
      </c>
      <c r="T28" s="130">
        <v>32420</v>
      </c>
    </row>
    <row r="29" spans="1:20" ht="14.25" x14ac:dyDescent="0.2">
      <c r="A29" s="131" t="s">
        <v>60</v>
      </c>
      <c r="B29" s="214" t="s">
        <v>61</v>
      </c>
      <c r="C29" s="215"/>
      <c r="D29" s="128"/>
      <c r="E29" s="128"/>
      <c r="F29" s="128"/>
      <c r="G29" s="128"/>
      <c r="H29" s="127"/>
      <c r="I29" s="128"/>
      <c r="J29" s="128"/>
      <c r="K29" s="128"/>
      <c r="L29" s="127"/>
      <c r="M29" s="128"/>
      <c r="N29" s="128"/>
      <c r="O29" s="128"/>
      <c r="P29" s="128"/>
      <c r="Q29" s="128"/>
      <c r="R29" s="129">
        <v>1</v>
      </c>
      <c r="S29" s="126">
        <v>1</v>
      </c>
      <c r="T29" s="130">
        <v>1</v>
      </c>
    </row>
    <row r="30" spans="1:20" ht="14.25" x14ac:dyDescent="0.2">
      <c r="A30" s="131" t="s">
        <v>62</v>
      </c>
      <c r="B30" s="214" t="s">
        <v>63</v>
      </c>
      <c r="C30" s="215"/>
      <c r="D30" s="126">
        <v>213</v>
      </c>
      <c r="E30" s="126">
        <v>39</v>
      </c>
      <c r="F30" s="126">
        <v>1</v>
      </c>
      <c r="G30" s="126">
        <v>253</v>
      </c>
      <c r="H30" s="127"/>
      <c r="I30" s="128"/>
      <c r="J30" s="128"/>
      <c r="K30" s="128"/>
      <c r="L30" s="127"/>
      <c r="M30" s="128"/>
      <c r="N30" s="128"/>
      <c r="O30" s="128"/>
      <c r="P30" s="128"/>
      <c r="Q30" s="128"/>
      <c r="R30" s="129">
        <v>191</v>
      </c>
      <c r="S30" s="126">
        <v>191</v>
      </c>
      <c r="T30" s="130">
        <v>444</v>
      </c>
    </row>
    <row r="31" spans="1:20" ht="14.25" x14ac:dyDescent="0.2">
      <c r="A31" s="131" t="s">
        <v>64</v>
      </c>
      <c r="B31" s="214" t="s">
        <v>65</v>
      </c>
      <c r="C31" s="215"/>
      <c r="D31" s="126">
        <v>7263</v>
      </c>
      <c r="E31" s="126">
        <v>6307</v>
      </c>
      <c r="F31" s="126">
        <v>4562</v>
      </c>
      <c r="G31" s="126">
        <v>18132</v>
      </c>
      <c r="H31" s="127"/>
      <c r="I31" s="128"/>
      <c r="J31" s="128"/>
      <c r="K31" s="128"/>
      <c r="L31" s="127"/>
      <c r="M31" s="126">
        <v>1</v>
      </c>
      <c r="N31" s="128"/>
      <c r="O31" s="128"/>
      <c r="P31" s="128"/>
      <c r="Q31" s="126">
        <v>1</v>
      </c>
      <c r="R31" s="129">
        <v>4264</v>
      </c>
      <c r="S31" s="126">
        <v>4264</v>
      </c>
      <c r="T31" s="130">
        <v>22397</v>
      </c>
    </row>
    <row r="32" spans="1:20" ht="14.25" x14ac:dyDescent="0.2">
      <c r="A32" s="131" t="s">
        <v>66</v>
      </c>
      <c r="B32" s="214" t="s">
        <v>67</v>
      </c>
      <c r="C32" s="215"/>
      <c r="D32" s="128"/>
      <c r="E32" s="128"/>
      <c r="F32" s="128"/>
      <c r="G32" s="128"/>
      <c r="H32" s="127"/>
      <c r="I32" s="128"/>
      <c r="J32" s="128"/>
      <c r="K32" s="128"/>
      <c r="L32" s="127"/>
      <c r="M32" s="128"/>
      <c r="N32" s="128"/>
      <c r="O32" s="128"/>
      <c r="P32" s="128"/>
      <c r="Q32" s="128"/>
      <c r="R32" s="129">
        <v>4</v>
      </c>
      <c r="S32" s="126">
        <v>4</v>
      </c>
      <c r="T32" s="130">
        <v>4</v>
      </c>
    </row>
    <row r="33" spans="1:20" ht="14.25" x14ac:dyDescent="0.2">
      <c r="A33" s="131" t="s">
        <v>68</v>
      </c>
      <c r="B33" s="214" t="s">
        <v>69</v>
      </c>
      <c r="C33" s="215"/>
      <c r="D33" s="128"/>
      <c r="E33" s="128"/>
      <c r="F33" s="128"/>
      <c r="G33" s="128"/>
      <c r="H33" s="127"/>
      <c r="I33" s="128"/>
      <c r="J33" s="128"/>
      <c r="K33" s="128"/>
      <c r="L33" s="129">
        <v>4574</v>
      </c>
      <c r="M33" s="126">
        <v>2328</v>
      </c>
      <c r="N33" s="126">
        <v>1214</v>
      </c>
      <c r="O33" s="128"/>
      <c r="P33" s="128"/>
      <c r="Q33" s="126">
        <v>8116</v>
      </c>
      <c r="R33" s="129">
        <v>2</v>
      </c>
      <c r="S33" s="126">
        <v>2</v>
      </c>
      <c r="T33" s="130">
        <v>8118</v>
      </c>
    </row>
    <row r="34" spans="1:20" ht="14.25" x14ac:dyDescent="0.2">
      <c r="A34" s="131" t="s">
        <v>70</v>
      </c>
      <c r="B34" s="214" t="s">
        <v>71</v>
      </c>
      <c r="C34" s="215"/>
      <c r="D34" s="128"/>
      <c r="E34" s="128"/>
      <c r="F34" s="128"/>
      <c r="G34" s="128"/>
      <c r="H34" s="127"/>
      <c r="I34" s="128"/>
      <c r="J34" s="128"/>
      <c r="K34" s="128"/>
      <c r="L34" s="127"/>
      <c r="M34" s="128"/>
      <c r="N34" s="128"/>
      <c r="O34" s="128"/>
      <c r="P34" s="128"/>
      <c r="Q34" s="128"/>
      <c r="R34" s="129">
        <v>126</v>
      </c>
      <c r="S34" s="126">
        <v>126</v>
      </c>
      <c r="T34" s="130">
        <v>126</v>
      </c>
    </row>
    <row r="35" spans="1:20" ht="14.25" x14ac:dyDescent="0.2">
      <c r="A35" s="131" t="s">
        <v>72</v>
      </c>
      <c r="B35" s="214" t="s">
        <v>73</v>
      </c>
      <c r="C35" s="215"/>
      <c r="D35" s="128"/>
      <c r="E35" s="128"/>
      <c r="F35" s="128"/>
      <c r="G35" s="128"/>
      <c r="H35" s="127"/>
      <c r="I35" s="128"/>
      <c r="J35" s="128"/>
      <c r="K35" s="128"/>
      <c r="L35" s="127"/>
      <c r="M35" s="128"/>
      <c r="N35" s="128"/>
      <c r="O35" s="128"/>
      <c r="P35" s="128"/>
      <c r="Q35" s="128"/>
      <c r="R35" s="129">
        <v>136</v>
      </c>
      <c r="S35" s="126">
        <v>136</v>
      </c>
      <c r="T35" s="130">
        <v>136</v>
      </c>
    </row>
    <row r="36" spans="1:20" ht="14.25" x14ac:dyDescent="0.2">
      <c r="A36" s="131" t="s">
        <v>74</v>
      </c>
      <c r="B36" s="214" t="s">
        <v>75</v>
      </c>
      <c r="C36" s="215"/>
      <c r="D36" s="128"/>
      <c r="E36" s="128"/>
      <c r="F36" s="128"/>
      <c r="G36" s="128"/>
      <c r="H36" s="127"/>
      <c r="I36" s="128"/>
      <c r="J36" s="128"/>
      <c r="K36" s="128"/>
      <c r="L36" s="127"/>
      <c r="M36" s="128"/>
      <c r="N36" s="128"/>
      <c r="O36" s="128"/>
      <c r="P36" s="128"/>
      <c r="Q36" s="128"/>
      <c r="R36" s="129">
        <v>358</v>
      </c>
      <c r="S36" s="126">
        <v>358</v>
      </c>
      <c r="T36" s="130">
        <v>358</v>
      </c>
    </row>
    <row r="37" spans="1:20" ht="14.25" x14ac:dyDescent="0.2">
      <c r="A37" s="131" t="s">
        <v>76</v>
      </c>
      <c r="B37" s="214" t="s">
        <v>77</v>
      </c>
      <c r="C37" s="215"/>
      <c r="D37" s="128"/>
      <c r="E37" s="128"/>
      <c r="F37" s="128"/>
      <c r="G37" s="128"/>
      <c r="H37" s="127"/>
      <c r="I37" s="128"/>
      <c r="J37" s="128"/>
      <c r="K37" s="128"/>
      <c r="L37" s="127"/>
      <c r="M37" s="126">
        <v>1</v>
      </c>
      <c r="N37" s="128"/>
      <c r="O37" s="128"/>
      <c r="P37" s="126">
        <v>33</v>
      </c>
      <c r="Q37" s="126">
        <v>34</v>
      </c>
      <c r="R37" s="127"/>
      <c r="S37" s="128"/>
      <c r="T37" s="130">
        <v>34</v>
      </c>
    </row>
    <row r="38" spans="1:20" ht="14.25" x14ac:dyDescent="0.2">
      <c r="A38" s="131" t="s">
        <v>78</v>
      </c>
      <c r="B38" s="214" t="s">
        <v>79</v>
      </c>
      <c r="C38" s="215"/>
      <c r="D38" s="128"/>
      <c r="E38" s="128"/>
      <c r="F38" s="128"/>
      <c r="G38" s="128"/>
      <c r="H38" s="127"/>
      <c r="I38" s="128"/>
      <c r="J38" s="128"/>
      <c r="K38" s="128"/>
      <c r="L38" s="127"/>
      <c r="M38" s="128"/>
      <c r="N38" s="128"/>
      <c r="O38" s="128"/>
      <c r="P38" s="128"/>
      <c r="Q38" s="128"/>
      <c r="R38" s="129">
        <v>125</v>
      </c>
      <c r="S38" s="126">
        <v>125</v>
      </c>
      <c r="T38" s="130">
        <v>125</v>
      </c>
    </row>
    <row r="39" spans="1:20" ht="14.25" x14ac:dyDescent="0.2">
      <c r="A39" s="131" t="s">
        <v>80</v>
      </c>
      <c r="B39" s="214" t="s">
        <v>81</v>
      </c>
      <c r="C39" s="215"/>
      <c r="D39" s="128"/>
      <c r="E39" s="128"/>
      <c r="F39" s="128"/>
      <c r="G39" s="128"/>
      <c r="H39" s="127"/>
      <c r="I39" s="128"/>
      <c r="J39" s="128"/>
      <c r="K39" s="128"/>
      <c r="L39" s="127"/>
      <c r="M39" s="128"/>
      <c r="N39" s="128"/>
      <c r="O39" s="128"/>
      <c r="P39" s="128"/>
      <c r="Q39" s="128"/>
      <c r="R39" s="129">
        <v>75</v>
      </c>
      <c r="S39" s="126">
        <v>75</v>
      </c>
      <c r="T39" s="130">
        <v>75</v>
      </c>
    </row>
    <row r="40" spans="1:20" ht="14.25" x14ac:dyDescent="0.2">
      <c r="A40" s="131" t="s">
        <v>82</v>
      </c>
      <c r="B40" s="214" t="s">
        <v>83</v>
      </c>
      <c r="C40" s="215"/>
      <c r="D40" s="128"/>
      <c r="E40" s="128"/>
      <c r="F40" s="128"/>
      <c r="G40" s="128"/>
      <c r="H40" s="127"/>
      <c r="I40" s="128"/>
      <c r="J40" s="128"/>
      <c r="K40" s="128"/>
      <c r="L40" s="127"/>
      <c r="M40" s="128"/>
      <c r="N40" s="128"/>
      <c r="O40" s="128"/>
      <c r="P40" s="128"/>
      <c r="Q40" s="128"/>
      <c r="R40" s="129">
        <v>3253</v>
      </c>
      <c r="S40" s="126">
        <v>3253</v>
      </c>
      <c r="T40" s="130">
        <v>3253</v>
      </c>
    </row>
    <row r="41" spans="1:20" ht="14.25" x14ac:dyDescent="0.2">
      <c r="A41" s="131" t="s">
        <v>84</v>
      </c>
      <c r="B41" s="214" t="s">
        <v>85</v>
      </c>
      <c r="C41" s="215"/>
      <c r="D41" s="128"/>
      <c r="E41" s="128"/>
      <c r="F41" s="128"/>
      <c r="G41" s="128"/>
      <c r="H41" s="127"/>
      <c r="I41" s="128"/>
      <c r="J41" s="128"/>
      <c r="K41" s="128"/>
      <c r="L41" s="127"/>
      <c r="M41" s="128"/>
      <c r="N41" s="128"/>
      <c r="O41" s="128"/>
      <c r="P41" s="128"/>
      <c r="Q41" s="128"/>
      <c r="R41" s="129">
        <v>6741</v>
      </c>
      <c r="S41" s="126">
        <v>6741</v>
      </c>
      <c r="T41" s="130">
        <v>6741</v>
      </c>
    </row>
    <row r="42" spans="1:20" ht="14.25" x14ac:dyDescent="0.2">
      <c r="A42" s="131" t="s">
        <v>86</v>
      </c>
      <c r="B42" s="214" t="s">
        <v>87</v>
      </c>
      <c r="C42" s="215"/>
      <c r="D42" s="128"/>
      <c r="E42" s="128"/>
      <c r="F42" s="128"/>
      <c r="G42" s="128"/>
      <c r="H42" s="127"/>
      <c r="I42" s="128"/>
      <c r="J42" s="128"/>
      <c r="K42" s="128"/>
      <c r="L42" s="127"/>
      <c r="M42" s="128"/>
      <c r="N42" s="128"/>
      <c r="O42" s="128"/>
      <c r="P42" s="128"/>
      <c r="Q42" s="128"/>
      <c r="R42" s="129">
        <v>50417</v>
      </c>
      <c r="S42" s="126">
        <v>50417</v>
      </c>
      <c r="T42" s="130">
        <v>50417</v>
      </c>
    </row>
    <row r="43" spans="1:20" ht="14.25" x14ac:dyDescent="0.2">
      <c r="A43" s="131" t="s">
        <v>88</v>
      </c>
      <c r="B43" s="214" t="s">
        <v>89</v>
      </c>
      <c r="C43" s="215"/>
      <c r="D43" s="128"/>
      <c r="E43" s="128"/>
      <c r="F43" s="128"/>
      <c r="G43" s="128"/>
      <c r="H43" s="127"/>
      <c r="I43" s="128"/>
      <c r="J43" s="128"/>
      <c r="K43" s="128"/>
      <c r="L43" s="127"/>
      <c r="M43" s="128"/>
      <c r="N43" s="128"/>
      <c r="O43" s="128"/>
      <c r="P43" s="128"/>
      <c r="Q43" s="128"/>
      <c r="R43" s="129">
        <v>1</v>
      </c>
      <c r="S43" s="126">
        <v>1</v>
      </c>
      <c r="T43" s="130">
        <v>1</v>
      </c>
    </row>
    <row r="44" spans="1:20" ht="14.25" x14ac:dyDescent="0.2">
      <c r="A44" s="131" t="s">
        <v>90</v>
      </c>
      <c r="B44" s="214" t="s">
        <v>91</v>
      </c>
      <c r="C44" s="215"/>
      <c r="D44" s="128"/>
      <c r="E44" s="128"/>
      <c r="F44" s="128"/>
      <c r="G44" s="128"/>
      <c r="H44" s="127"/>
      <c r="I44" s="128"/>
      <c r="J44" s="128"/>
      <c r="K44" s="128"/>
      <c r="L44" s="127"/>
      <c r="M44" s="128"/>
      <c r="N44" s="128"/>
      <c r="O44" s="128"/>
      <c r="P44" s="128"/>
      <c r="Q44" s="128"/>
      <c r="R44" s="129">
        <v>36</v>
      </c>
      <c r="S44" s="126">
        <v>36</v>
      </c>
      <c r="T44" s="130">
        <v>36</v>
      </c>
    </row>
    <row r="45" spans="1:20" ht="14.25" x14ac:dyDescent="0.2">
      <c r="A45" s="131" t="s">
        <v>92</v>
      </c>
      <c r="B45" s="214" t="s">
        <v>93</v>
      </c>
      <c r="C45" s="215"/>
      <c r="D45" s="128"/>
      <c r="E45" s="128"/>
      <c r="F45" s="128"/>
      <c r="G45" s="128"/>
      <c r="H45" s="127"/>
      <c r="I45" s="128"/>
      <c r="J45" s="128"/>
      <c r="K45" s="128"/>
      <c r="L45" s="127"/>
      <c r="M45" s="128"/>
      <c r="N45" s="128"/>
      <c r="O45" s="128"/>
      <c r="P45" s="128"/>
      <c r="Q45" s="128"/>
      <c r="R45" s="129">
        <v>8</v>
      </c>
      <c r="S45" s="126">
        <v>8</v>
      </c>
      <c r="T45" s="130">
        <v>8</v>
      </c>
    </row>
    <row r="46" spans="1:20" ht="14.25" x14ac:dyDescent="0.2">
      <c r="A46" s="131" t="s">
        <v>94</v>
      </c>
      <c r="B46" s="214" t="s">
        <v>95</v>
      </c>
      <c r="C46" s="215"/>
      <c r="D46" s="128"/>
      <c r="E46" s="128"/>
      <c r="F46" s="128"/>
      <c r="G46" s="128"/>
      <c r="H46" s="127"/>
      <c r="I46" s="128"/>
      <c r="J46" s="128"/>
      <c r="K46" s="128"/>
      <c r="L46" s="129">
        <v>41</v>
      </c>
      <c r="M46" s="126">
        <v>69</v>
      </c>
      <c r="N46" s="126">
        <v>88</v>
      </c>
      <c r="O46" s="128"/>
      <c r="P46" s="128"/>
      <c r="Q46" s="126">
        <v>198</v>
      </c>
      <c r="R46" s="127"/>
      <c r="S46" s="128"/>
      <c r="T46" s="130">
        <v>198</v>
      </c>
    </row>
    <row r="47" spans="1:20" ht="14.25" x14ac:dyDescent="0.2">
      <c r="A47" s="131" t="s">
        <v>96</v>
      </c>
      <c r="B47" s="214" t="s">
        <v>97</v>
      </c>
      <c r="C47" s="215"/>
      <c r="D47" s="126">
        <v>68</v>
      </c>
      <c r="E47" s="126">
        <v>19</v>
      </c>
      <c r="F47" s="126">
        <v>19</v>
      </c>
      <c r="G47" s="126">
        <v>106</v>
      </c>
      <c r="H47" s="127"/>
      <c r="I47" s="128"/>
      <c r="J47" s="128"/>
      <c r="K47" s="128"/>
      <c r="L47" s="127"/>
      <c r="M47" s="128"/>
      <c r="N47" s="128"/>
      <c r="O47" s="128"/>
      <c r="P47" s="128"/>
      <c r="Q47" s="128"/>
      <c r="R47" s="129">
        <v>7</v>
      </c>
      <c r="S47" s="126">
        <v>7</v>
      </c>
      <c r="T47" s="130">
        <v>113</v>
      </c>
    </row>
    <row r="48" spans="1:20" ht="14.25" x14ac:dyDescent="0.2">
      <c r="A48" s="131" t="s">
        <v>98</v>
      </c>
      <c r="B48" s="214" t="s">
        <v>99</v>
      </c>
      <c r="C48" s="215"/>
      <c r="D48" s="128"/>
      <c r="E48" s="128"/>
      <c r="F48" s="128"/>
      <c r="G48" s="128"/>
      <c r="H48" s="127"/>
      <c r="I48" s="128"/>
      <c r="J48" s="128"/>
      <c r="K48" s="128"/>
      <c r="L48" s="127"/>
      <c r="M48" s="128"/>
      <c r="N48" s="128"/>
      <c r="O48" s="128"/>
      <c r="P48" s="128"/>
      <c r="Q48" s="128"/>
      <c r="R48" s="129">
        <v>372</v>
      </c>
      <c r="S48" s="126">
        <v>372</v>
      </c>
      <c r="T48" s="130">
        <v>372</v>
      </c>
    </row>
    <row r="49" spans="1:20" ht="14.25" x14ac:dyDescent="0.2">
      <c r="A49" s="131" t="s">
        <v>100</v>
      </c>
      <c r="B49" s="214" t="s">
        <v>101</v>
      </c>
      <c r="C49" s="215"/>
      <c r="D49" s="128"/>
      <c r="E49" s="128"/>
      <c r="F49" s="128"/>
      <c r="G49" s="128"/>
      <c r="H49" s="127"/>
      <c r="I49" s="128"/>
      <c r="J49" s="128"/>
      <c r="K49" s="128"/>
      <c r="L49" s="127"/>
      <c r="M49" s="128"/>
      <c r="N49" s="128"/>
      <c r="O49" s="128"/>
      <c r="P49" s="128"/>
      <c r="Q49" s="128"/>
      <c r="R49" s="129">
        <v>537</v>
      </c>
      <c r="S49" s="126">
        <v>537</v>
      </c>
      <c r="T49" s="130">
        <v>537</v>
      </c>
    </row>
    <row r="50" spans="1:20" ht="14.25" x14ac:dyDescent="0.2">
      <c r="A50" s="131" t="s">
        <v>102</v>
      </c>
      <c r="B50" s="214" t="s">
        <v>103</v>
      </c>
      <c r="C50" s="215"/>
      <c r="D50" s="128"/>
      <c r="E50" s="128"/>
      <c r="F50" s="128"/>
      <c r="G50" s="128"/>
      <c r="H50" s="127"/>
      <c r="I50" s="128"/>
      <c r="J50" s="128"/>
      <c r="K50" s="128"/>
      <c r="L50" s="129">
        <v>23722</v>
      </c>
      <c r="M50" s="126">
        <v>20904</v>
      </c>
      <c r="N50" s="126">
        <v>16913</v>
      </c>
      <c r="O50" s="128"/>
      <c r="P50" s="128"/>
      <c r="Q50" s="126">
        <v>61539</v>
      </c>
      <c r="R50" s="127"/>
      <c r="S50" s="128"/>
      <c r="T50" s="130">
        <v>61539</v>
      </c>
    </row>
    <row r="51" spans="1:20" ht="14.25" x14ac:dyDescent="0.2">
      <c r="A51" s="131" t="s">
        <v>104</v>
      </c>
      <c r="B51" s="214" t="s">
        <v>105</v>
      </c>
      <c r="C51" s="215"/>
      <c r="D51" s="128"/>
      <c r="E51" s="128"/>
      <c r="F51" s="128"/>
      <c r="G51" s="128"/>
      <c r="H51" s="127"/>
      <c r="I51" s="128"/>
      <c r="J51" s="128"/>
      <c r="K51" s="128"/>
      <c r="L51" s="129">
        <v>78833</v>
      </c>
      <c r="M51" s="126">
        <v>53200</v>
      </c>
      <c r="N51" s="126">
        <v>32290</v>
      </c>
      <c r="O51" s="128"/>
      <c r="P51" s="128"/>
      <c r="Q51" s="126">
        <v>164323</v>
      </c>
      <c r="R51" s="127"/>
      <c r="S51" s="128"/>
      <c r="T51" s="130">
        <v>164323</v>
      </c>
    </row>
    <row r="52" spans="1:20" ht="14.25" x14ac:dyDescent="0.2">
      <c r="A52" s="131" t="s">
        <v>106</v>
      </c>
      <c r="B52" s="214" t="s">
        <v>107</v>
      </c>
      <c r="C52" s="215"/>
      <c r="D52" s="128"/>
      <c r="E52" s="128"/>
      <c r="F52" s="128"/>
      <c r="G52" s="128"/>
      <c r="H52" s="127"/>
      <c r="I52" s="128"/>
      <c r="J52" s="128"/>
      <c r="K52" s="128"/>
      <c r="L52" s="129">
        <v>21299</v>
      </c>
      <c r="M52" s="126">
        <v>19119</v>
      </c>
      <c r="N52" s="126">
        <v>15193</v>
      </c>
      <c r="O52" s="128"/>
      <c r="P52" s="128"/>
      <c r="Q52" s="126">
        <v>55611</v>
      </c>
      <c r="R52" s="127"/>
      <c r="S52" s="128"/>
      <c r="T52" s="130">
        <v>55611</v>
      </c>
    </row>
    <row r="53" spans="1:20" ht="14.25" x14ac:dyDescent="0.2">
      <c r="A53" s="131" t="s">
        <v>108</v>
      </c>
      <c r="B53" s="214" t="s">
        <v>109</v>
      </c>
      <c r="C53" s="215"/>
      <c r="D53" s="128"/>
      <c r="E53" s="128"/>
      <c r="F53" s="128"/>
      <c r="G53" s="128"/>
      <c r="H53" s="129">
        <v>29300</v>
      </c>
      <c r="I53" s="126">
        <v>34712</v>
      </c>
      <c r="J53" s="126">
        <v>16996</v>
      </c>
      <c r="K53" s="126">
        <v>81008</v>
      </c>
      <c r="L53" s="129">
        <v>1</v>
      </c>
      <c r="M53" s="128"/>
      <c r="N53" s="128"/>
      <c r="O53" s="128"/>
      <c r="P53" s="128"/>
      <c r="Q53" s="126">
        <v>1</v>
      </c>
      <c r="R53" s="129">
        <v>53965</v>
      </c>
      <c r="S53" s="126">
        <v>53965</v>
      </c>
      <c r="T53" s="130">
        <v>134974</v>
      </c>
    </row>
    <row r="54" spans="1:20" ht="14.25" x14ac:dyDescent="0.2">
      <c r="A54" s="131" t="s">
        <v>110</v>
      </c>
      <c r="B54" s="214" t="s">
        <v>111</v>
      </c>
      <c r="C54" s="215"/>
      <c r="D54" s="128"/>
      <c r="E54" s="128"/>
      <c r="F54" s="128"/>
      <c r="G54" s="128"/>
      <c r="H54" s="127"/>
      <c r="I54" s="128"/>
      <c r="J54" s="128"/>
      <c r="K54" s="128"/>
      <c r="L54" s="129">
        <v>35998</v>
      </c>
      <c r="M54" s="126">
        <v>32287</v>
      </c>
      <c r="N54" s="126">
        <v>20586</v>
      </c>
      <c r="O54" s="128"/>
      <c r="P54" s="128"/>
      <c r="Q54" s="126">
        <v>88871</v>
      </c>
      <c r="R54" s="127"/>
      <c r="S54" s="128"/>
      <c r="T54" s="130">
        <v>88871</v>
      </c>
    </row>
    <row r="55" spans="1:20" ht="14.25" x14ac:dyDescent="0.2">
      <c r="A55" s="131" t="s">
        <v>112</v>
      </c>
      <c r="B55" s="214" t="s">
        <v>113</v>
      </c>
      <c r="C55" s="215"/>
      <c r="D55" s="126">
        <v>1</v>
      </c>
      <c r="E55" s="128"/>
      <c r="F55" s="126">
        <v>1</v>
      </c>
      <c r="G55" s="126">
        <v>2</v>
      </c>
      <c r="H55" s="127"/>
      <c r="I55" s="128"/>
      <c r="J55" s="128"/>
      <c r="K55" s="128"/>
      <c r="L55" s="127"/>
      <c r="M55" s="128"/>
      <c r="N55" s="128"/>
      <c r="O55" s="128"/>
      <c r="P55" s="128"/>
      <c r="Q55" s="128"/>
      <c r="R55" s="129">
        <v>1</v>
      </c>
      <c r="S55" s="126">
        <v>1</v>
      </c>
      <c r="T55" s="130">
        <v>3</v>
      </c>
    </row>
    <row r="56" spans="1:20" ht="14.25" x14ac:dyDescent="0.2">
      <c r="A56" s="131" t="s">
        <v>114</v>
      </c>
      <c r="B56" s="214" t="s">
        <v>115</v>
      </c>
      <c r="C56" s="215"/>
      <c r="D56" s="128"/>
      <c r="E56" s="128"/>
      <c r="F56" s="128"/>
      <c r="G56" s="128"/>
      <c r="H56" s="127"/>
      <c r="I56" s="128"/>
      <c r="J56" s="128"/>
      <c r="K56" s="128"/>
      <c r="L56" s="127"/>
      <c r="M56" s="128"/>
      <c r="N56" s="128"/>
      <c r="O56" s="128"/>
      <c r="P56" s="128"/>
      <c r="Q56" s="128"/>
      <c r="R56" s="129">
        <v>2</v>
      </c>
      <c r="S56" s="126">
        <v>2</v>
      </c>
      <c r="T56" s="130">
        <v>2</v>
      </c>
    </row>
    <row r="57" spans="1:20" ht="14.25" x14ac:dyDescent="0.2">
      <c r="A57" s="131" t="s">
        <v>116</v>
      </c>
      <c r="B57" s="214" t="s">
        <v>117</v>
      </c>
      <c r="C57" s="215"/>
      <c r="D57" s="126">
        <v>16995</v>
      </c>
      <c r="E57" s="126">
        <v>17722</v>
      </c>
      <c r="F57" s="126">
        <v>12320</v>
      </c>
      <c r="G57" s="126">
        <v>47037</v>
      </c>
      <c r="H57" s="127"/>
      <c r="I57" s="128"/>
      <c r="J57" s="128"/>
      <c r="K57" s="128"/>
      <c r="L57" s="127"/>
      <c r="M57" s="128"/>
      <c r="N57" s="128"/>
      <c r="O57" s="128"/>
      <c r="P57" s="128"/>
      <c r="Q57" s="128"/>
      <c r="R57" s="129">
        <v>1522</v>
      </c>
      <c r="S57" s="126">
        <v>1522</v>
      </c>
      <c r="T57" s="130">
        <v>48559</v>
      </c>
    </row>
    <row r="58" spans="1:20" ht="14.25" x14ac:dyDescent="0.2">
      <c r="A58" s="131" t="s">
        <v>118</v>
      </c>
      <c r="B58" s="214" t="s">
        <v>119</v>
      </c>
      <c r="C58" s="215"/>
      <c r="D58" s="126">
        <v>1280</v>
      </c>
      <c r="E58" s="126">
        <v>983</v>
      </c>
      <c r="F58" s="126">
        <v>776</v>
      </c>
      <c r="G58" s="126">
        <v>3039</v>
      </c>
      <c r="H58" s="127"/>
      <c r="I58" s="128"/>
      <c r="J58" s="128"/>
      <c r="K58" s="128"/>
      <c r="L58" s="127"/>
      <c r="M58" s="128"/>
      <c r="N58" s="128"/>
      <c r="O58" s="128"/>
      <c r="P58" s="128"/>
      <c r="Q58" s="128"/>
      <c r="R58" s="129">
        <v>512</v>
      </c>
      <c r="S58" s="126">
        <v>512</v>
      </c>
      <c r="T58" s="130">
        <v>3551</v>
      </c>
    </row>
    <row r="59" spans="1:20" ht="14.25" x14ac:dyDescent="0.2">
      <c r="A59" s="132" t="s">
        <v>120</v>
      </c>
      <c r="B59" s="228" t="s">
        <v>121</v>
      </c>
      <c r="C59" s="229"/>
      <c r="D59" s="133">
        <v>46991</v>
      </c>
      <c r="E59" s="133">
        <v>57393</v>
      </c>
      <c r="F59" s="133">
        <v>37474</v>
      </c>
      <c r="G59" s="134">
        <v>141858</v>
      </c>
      <c r="H59" s="135"/>
      <c r="I59" s="136"/>
      <c r="J59" s="136"/>
      <c r="K59" s="136"/>
      <c r="L59" s="135"/>
      <c r="M59" s="136"/>
      <c r="N59" s="136"/>
      <c r="O59" s="136"/>
      <c r="P59" s="136"/>
      <c r="Q59" s="136"/>
      <c r="R59" s="137">
        <v>8712</v>
      </c>
      <c r="S59" s="138">
        <v>8712</v>
      </c>
      <c r="T59" s="139">
        <v>150570</v>
      </c>
    </row>
    <row r="60" spans="1:20" ht="15" thickBot="1" x14ac:dyDescent="0.25">
      <c r="A60" s="224" t="s">
        <v>26</v>
      </c>
      <c r="B60" s="225"/>
      <c r="C60" s="225"/>
      <c r="D60" s="140">
        <f>SUM(D12:D59)</f>
        <v>194864</v>
      </c>
      <c r="E60" s="140">
        <f t="shared" ref="E60:S60" si="0">SUM(E12:E59)</f>
        <v>238537</v>
      </c>
      <c r="F60" s="140">
        <f t="shared" si="0"/>
        <v>165166</v>
      </c>
      <c r="G60" s="140">
        <f t="shared" si="0"/>
        <v>598567</v>
      </c>
      <c r="H60" s="141">
        <f t="shared" si="0"/>
        <v>35567</v>
      </c>
      <c r="I60" s="140">
        <f t="shared" si="0"/>
        <v>41363</v>
      </c>
      <c r="J60" s="140">
        <f t="shared" si="0"/>
        <v>19930</v>
      </c>
      <c r="K60" s="142">
        <f t="shared" si="0"/>
        <v>96860</v>
      </c>
      <c r="L60" s="140">
        <f t="shared" si="0"/>
        <v>164470</v>
      </c>
      <c r="M60" s="140">
        <f t="shared" si="0"/>
        <v>127913</v>
      </c>
      <c r="N60" s="140">
        <f t="shared" si="0"/>
        <v>86285</v>
      </c>
      <c r="O60" s="140">
        <f t="shared" si="0"/>
        <v>23250</v>
      </c>
      <c r="P60" s="140">
        <f t="shared" si="0"/>
        <v>33</v>
      </c>
      <c r="Q60" s="140">
        <f t="shared" si="0"/>
        <v>401951</v>
      </c>
      <c r="R60" s="141">
        <f t="shared" si="0"/>
        <v>284081</v>
      </c>
      <c r="S60" s="140">
        <f t="shared" si="0"/>
        <v>284081</v>
      </c>
      <c r="T60" s="143">
        <f>SUM(S60,Q60,K60,G60)</f>
        <v>1381459</v>
      </c>
    </row>
    <row r="61" spans="1:20" ht="15" thickTop="1" x14ac:dyDescent="0.2">
      <c r="A61" s="144"/>
      <c r="B61" s="145"/>
      <c r="C61" s="145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</row>
    <row r="62" spans="1:20" ht="14.25" x14ac:dyDescent="0.2">
      <c r="A62" s="144"/>
      <c r="B62" s="145"/>
      <c r="C62" s="145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</row>
    <row r="63" spans="1:20" ht="15" x14ac:dyDescent="0.2">
      <c r="A63" s="144"/>
      <c r="B63" s="145"/>
      <c r="C63" s="145"/>
      <c r="D63" s="146"/>
      <c r="E63" s="146"/>
      <c r="F63" s="146"/>
      <c r="G63" s="146"/>
      <c r="H63" s="146"/>
      <c r="I63" s="146"/>
      <c r="J63" s="146"/>
      <c r="K63" s="146"/>
      <c r="L63" s="209" t="s">
        <v>5</v>
      </c>
      <c r="M63" s="210"/>
      <c r="N63" s="210"/>
      <c r="O63" s="210"/>
      <c r="P63" s="210"/>
      <c r="Q63" s="211"/>
      <c r="R63" s="146"/>
      <c r="S63" s="146"/>
      <c r="T63" s="146"/>
    </row>
    <row r="64" spans="1:20" ht="14.25" x14ac:dyDescent="0.2">
      <c r="A64" s="144"/>
      <c r="B64" s="145"/>
      <c r="C64" s="145"/>
      <c r="D64" s="146"/>
      <c r="E64" s="146"/>
      <c r="F64" s="146"/>
      <c r="G64" s="146"/>
      <c r="H64" s="146"/>
      <c r="I64" s="146"/>
      <c r="J64" s="146"/>
      <c r="K64" s="146"/>
      <c r="L64" s="147" t="s">
        <v>7</v>
      </c>
      <c r="M64" s="148" t="s">
        <v>249</v>
      </c>
      <c r="N64" s="148" t="s">
        <v>9</v>
      </c>
      <c r="O64" s="148" t="s">
        <v>11</v>
      </c>
      <c r="P64" s="148"/>
      <c r="Q64" s="149" t="s">
        <v>10</v>
      </c>
      <c r="R64" s="146"/>
      <c r="S64" s="146"/>
      <c r="T64" s="146"/>
    </row>
    <row r="65" spans="1:20" ht="14.25" x14ac:dyDescent="0.2">
      <c r="A65" s="150" t="s">
        <v>122</v>
      </c>
      <c r="B65" s="226" t="s">
        <v>123</v>
      </c>
      <c r="C65" s="227"/>
      <c r="D65" s="151"/>
      <c r="E65" s="151"/>
      <c r="F65" s="151"/>
      <c r="G65" s="152"/>
      <c r="H65" s="151"/>
      <c r="I65" s="151"/>
      <c r="J65" s="151"/>
      <c r="K65" s="152"/>
      <c r="L65" s="153">
        <v>5837</v>
      </c>
      <c r="M65" s="153">
        <v>5348</v>
      </c>
      <c r="N65" s="153">
        <v>4828</v>
      </c>
      <c r="O65" s="151"/>
      <c r="P65" s="151"/>
      <c r="Q65" s="154">
        <v>16013</v>
      </c>
      <c r="R65" s="151"/>
      <c r="S65" s="151"/>
      <c r="T65" s="155">
        <f>SUM(S65,Q65,K65,G65)</f>
        <v>16013</v>
      </c>
    </row>
    <row r="66" spans="1:20" ht="14.25" x14ac:dyDescent="0.2">
      <c r="A66" s="118" t="s">
        <v>124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8" spans="1:20" ht="12.75" customHeight="1" x14ac:dyDescent="0.2">
      <c r="A68" s="55" t="s">
        <v>241</v>
      </c>
      <c r="R68" s="207" t="s">
        <v>247</v>
      </c>
      <c r="S68" s="208"/>
      <c r="T68" s="208"/>
    </row>
    <row r="69" spans="1:20" ht="12.75" customHeight="1" x14ac:dyDescent="0.2">
      <c r="A69" s="212" t="s">
        <v>242</v>
      </c>
      <c r="B69" s="213"/>
      <c r="S69" s="156">
        <v>42600</v>
      </c>
      <c r="T69" s="113">
        <v>0.44912037037037034</v>
      </c>
    </row>
    <row r="70" spans="1:20" ht="12.75" customHeight="1" x14ac:dyDescent="0.2">
      <c r="A70" s="212" t="s">
        <v>246</v>
      </c>
      <c r="B70" s="213"/>
      <c r="R70" s="207" t="s">
        <v>248</v>
      </c>
      <c r="S70" s="208"/>
      <c r="T70" s="208"/>
    </row>
  </sheetData>
  <mergeCells count="62">
    <mergeCell ref="A60:C60"/>
    <mergeCell ref="B65:C65"/>
    <mergeCell ref="B54:C54"/>
    <mergeCell ref="B55:C55"/>
    <mergeCell ref="B56:C56"/>
    <mergeCell ref="B57:C57"/>
    <mergeCell ref="B58:C58"/>
    <mergeCell ref="B59:C59"/>
    <mergeCell ref="B53:C5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R10:S10"/>
    <mergeCell ref="B12:C12"/>
    <mergeCell ref="B13:C13"/>
    <mergeCell ref="B14:C14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7:C17"/>
    <mergeCell ref="A1:A6"/>
    <mergeCell ref="B8:E8"/>
    <mergeCell ref="D10:G10"/>
    <mergeCell ref="H10:K10"/>
    <mergeCell ref="B15:C15"/>
    <mergeCell ref="B16:C16"/>
    <mergeCell ref="C4:M4"/>
    <mergeCell ref="L10:Q10"/>
    <mergeCell ref="R70:T70"/>
    <mergeCell ref="L63:Q63"/>
    <mergeCell ref="A69:B69"/>
    <mergeCell ref="A70:B70"/>
    <mergeCell ref="R68:T6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showGridLines="0" workbookViewId="0">
      <selection activeCell="B19" sqref="B19:C19"/>
    </sheetView>
  </sheetViews>
  <sheetFormatPr defaultRowHeight="12.75" customHeight="1" x14ac:dyDescent="0.2"/>
  <cols>
    <col min="1" max="1" width="20.140625" style="3" customWidth="1"/>
    <col min="2" max="2" width="6.140625" style="3" bestFit="1" customWidth="1"/>
    <col min="3" max="3" width="12.7109375" style="3" customWidth="1"/>
    <col min="4" max="4" width="10.140625" style="3" bestFit="1" customWidth="1"/>
    <col min="5" max="6" width="8.42578125" style="3" bestFit="1" customWidth="1"/>
    <col min="7" max="8" width="10.140625" style="3" bestFit="1" customWidth="1"/>
    <col min="9" max="10" width="7.5703125" style="3" bestFit="1" customWidth="1"/>
    <col min="11" max="12" width="10.140625" style="3" bestFit="1" customWidth="1"/>
    <col min="13" max="13" width="7.5703125" style="3" bestFit="1" customWidth="1"/>
    <col min="14" max="14" width="13.85546875" style="3" bestFit="1" customWidth="1"/>
    <col min="15" max="15" width="3.85546875" style="3" bestFit="1" customWidth="1"/>
    <col min="16" max="16" width="8.42578125" style="3" bestFit="1" customWidth="1"/>
    <col min="17" max="17" width="11.42578125" style="3" customWidth="1"/>
    <col min="18" max="18" width="11.42578125" style="3" bestFit="1" customWidth="1"/>
    <col min="19" max="19" width="16.42578125" style="3" bestFit="1" customWidth="1"/>
    <col min="20" max="16384" width="9.140625" style="3"/>
  </cols>
  <sheetData>
    <row r="1" spans="1:20" ht="12.75" customHeight="1" x14ac:dyDescent="0.2">
      <c r="A1" s="242"/>
      <c r="B1" s="24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0" ht="12.75" customHeight="1" x14ac:dyDescent="0.2">
      <c r="A2" s="242"/>
      <c r="B2" s="242"/>
      <c r="C2" s="243" t="s">
        <v>1</v>
      </c>
      <c r="D2" s="243"/>
      <c r="E2" s="243"/>
      <c r="F2" s="243"/>
      <c r="G2" s="24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0" ht="21" customHeight="1" x14ac:dyDescent="0.2">
      <c r="A3" s="242"/>
      <c r="B3" s="242"/>
      <c r="C3" s="243"/>
      <c r="D3" s="243"/>
      <c r="E3" s="243"/>
      <c r="F3" s="243"/>
      <c r="G3" s="24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0" ht="12.75" customHeight="1" x14ac:dyDescent="0.2">
      <c r="A4" s="242"/>
      <c r="B4" s="24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0" ht="12.75" customHeight="1" x14ac:dyDescent="0.2">
      <c r="A5" s="242"/>
      <c r="B5" s="24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0" ht="12.75" customHeight="1" x14ac:dyDescent="0.2">
      <c r="A6" s="242"/>
      <c r="B6" s="24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4"/>
    </row>
    <row r="7" spans="1:20" ht="15" x14ac:dyDescent="0.2">
      <c r="A7" s="5" t="s">
        <v>2</v>
      </c>
      <c r="B7" s="244"/>
      <c r="C7" s="245"/>
      <c r="D7" s="246"/>
      <c r="E7" s="246"/>
      <c r="F7" s="246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0" ht="15" x14ac:dyDescent="0.2">
      <c r="A8" s="247" t="s">
        <v>240</v>
      </c>
      <c r="B8" s="212"/>
      <c r="C8" s="217">
        <f>S47</f>
        <v>1381459</v>
      </c>
      <c r="D8" s="248"/>
      <c r="E8" s="248"/>
      <c r="F8" s="4"/>
      <c r="G8" s="6"/>
      <c r="H8" s="7"/>
      <c r="I8" s="7"/>
      <c r="J8" s="2"/>
      <c r="K8" s="2"/>
      <c r="L8" s="2"/>
      <c r="M8" s="2"/>
      <c r="N8" s="2"/>
      <c r="O8" s="2"/>
      <c r="P8" s="2"/>
      <c r="Q8" s="2"/>
      <c r="R8" s="2"/>
      <c r="S8" s="2"/>
    </row>
    <row r="9" spans="1:20" ht="15" thickBo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20" ht="15" customHeight="1" thickBot="1" x14ac:dyDescent="0.3">
      <c r="A10" s="19"/>
      <c r="B10" s="233" t="s">
        <v>4</v>
      </c>
      <c r="C10" s="235"/>
      <c r="D10" s="235"/>
      <c r="E10" s="235"/>
      <c r="F10" s="234"/>
      <c r="G10" s="233" t="s">
        <v>0</v>
      </c>
      <c r="H10" s="235"/>
      <c r="I10" s="235"/>
      <c r="J10" s="234"/>
      <c r="K10" s="233" t="s">
        <v>5</v>
      </c>
      <c r="L10" s="235"/>
      <c r="M10" s="235"/>
      <c r="N10" s="235"/>
      <c r="O10" s="235"/>
      <c r="P10" s="234"/>
      <c r="Q10" s="233" t="s">
        <v>6</v>
      </c>
      <c r="R10" s="234"/>
      <c r="S10" s="41" t="s">
        <v>244</v>
      </c>
      <c r="T10" s="42"/>
    </row>
    <row r="11" spans="1:20" ht="14.25" x14ac:dyDescent="0.2">
      <c r="A11" s="22" t="s">
        <v>3</v>
      </c>
      <c r="B11" s="240" t="s">
        <v>7</v>
      </c>
      <c r="C11" s="241"/>
      <c r="D11" s="23" t="s">
        <v>8</v>
      </c>
      <c r="E11" s="23" t="s">
        <v>9</v>
      </c>
      <c r="F11" s="24" t="s">
        <v>10</v>
      </c>
      <c r="G11" s="34" t="s">
        <v>7</v>
      </c>
      <c r="H11" s="23" t="s">
        <v>8</v>
      </c>
      <c r="I11" s="23" t="s">
        <v>9</v>
      </c>
      <c r="J11" s="24" t="s">
        <v>10</v>
      </c>
      <c r="K11" s="34" t="s">
        <v>7</v>
      </c>
      <c r="L11" s="23" t="s">
        <v>8</v>
      </c>
      <c r="M11" s="23" t="s">
        <v>9</v>
      </c>
      <c r="N11" s="23" t="s">
        <v>11</v>
      </c>
      <c r="O11" s="25"/>
      <c r="P11" s="24" t="s">
        <v>10</v>
      </c>
      <c r="Q11" s="40"/>
      <c r="R11" s="24" t="s">
        <v>10</v>
      </c>
      <c r="S11" s="26" t="s">
        <v>10</v>
      </c>
    </row>
    <row r="12" spans="1:20" ht="14.25" x14ac:dyDescent="0.2">
      <c r="A12" s="20">
        <v>0</v>
      </c>
      <c r="B12" s="236">
        <v>15649</v>
      </c>
      <c r="C12" s="215"/>
      <c r="D12" s="9">
        <v>16046</v>
      </c>
      <c r="E12" s="9">
        <v>11224</v>
      </c>
      <c r="F12" s="9">
        <v>42919</v>
      </c>
      <c r="G12" s="35">
        <v>71</v>
      </c>
      <c r="H12" s="9">
        <v>76</v>
      </c>
      <c r="I12" s="9">
        <v>33</v>
      </c>
      <c r="J12" s="9">
        <v>180</v>
      </c>
      <c r="K12" s="38"/>
      <c r="L12" s="10"/>
      <c r="M12" s="10"/>
      <c r="N12" s="10"/>
      <c r="O12" s="10"/>
      <c r="P12" s="10"/>
      <c r="Q12" s="35">
        <v>2220</v>
      </c>
      <c r="R12" s="9">
        <v>2220</v>
      </c>
      <c r="S12" s="18">
        <v>45319</v>
      </c>
    </row>
    <row r="13" spans="1:20" ht="14.25" x14ac:dyDescent="0.2">
      <c r="A13" s="20">
        <v>1</v>
      </c>
      <c r="B13" s="236">
        <v>13505</v>
      </c>
      <c r="C13" s="215"/>
      <c r="D13" s="9">
        <v>15122</v>
      </c>
      <c r="E13" s="9">
        <v>10205</v>
      </c>
      <c r="F13" s="9">
        <v>38832</v>
      </c>
      <c r="G13" s="35">
        <v>211</v>
      </c>
      <c r="H13" s="9">
        <v>172</v>
      </c>
      <c r="I13" s="9">
        <v>128</v>
      </c>
      <c r="J13" s="9">
        <v>511</v>
      </c>
      <c r="K13" s="38"/>
      <c r="L13" s="10"/>
      <c r="M13" s="10"/>
      <c r="N13" s="10"/>
      <c r="O13" s="10"/>
      <c r="P13" s="10"/>
      <c r="Q13" s="35">
        <v>2695</v>
      </c>
      <c r="R13" s="9">
        <v>2695</v>
      </c>
      <c r="S13" s="18">
        <v>42038</v>
      </c>
    </row>
    <row r="14" spans="1:20" ht="14.25" x14ac:dyDescent="0.2">
      <c r="A14" s="20">
        <v>2</v>
      </c>
      <c r="B14" s="236">
        <v>11892</v>
      </c>
      <c r="C14" s="215"/>
      <c r="D14" s="9">
        <v>14335</v>
      </c>
      <c r="E14" s="9">
        <v>9231</v>
      </c>
      <c r="F14" s="9">
        <v>35458</v>
      </c>
      <c r="G14" s="35">
        <v>211</v>
      </c>
      <c r="H14" s="9">
        <v>265</v>
      </c>
      <c r="I14" s="9">
        <v>171</v>
      </c>
      <c r="J14" s="9">
        <v>647</v>
      </c>
      <c r="K14" s="38"/>
      <c r="L14" s="10"/>
      <c r="M14" s="10"/>
      <c r="N14" s="10"/>
      <c r="O14" s="10"/>
      <c r="P14" s="10"/>
      <c r="Q14" s="35">
        <v>3004</v>
      </c>
      <c r="R14" s="9">
        <v>3004</v>
      </c>
      <c r="S14" s="18">
        <v>39109</v>
      </c>
    </row>
    <row r="15" spans="1:20" ht="14.25" x14ac:dyDescent="0.2">
      <c r="A15" s="20">
        <v>3</v>
      </c>
      <c r="B15" s="236">
        <v>11399</v>
      </c>
      <c r="C15" s="215"/>
      <c r="D15" s="9">
        <v>13762</v>
      </c>
      <c r="E15" s="9">
        <v>8973</v>
      </c>
      <c r="F15" s="9">
        <v>34134</v>
      </c>
      <c r="G15" s="35">
        <v>278</v>
      </c>
      <c r="H15" s="9">
        <v>377</v>
      </c>
      <c r="I15" s="9">
        <v>192</v>
      </c>
      <c r="J15" s="9">
        <v>847</v>
      </c>
      <c r="K15" s="38"/>
      <c r="L15" s="10"/>
      <c r="M15" s="10"/>
      <c r="N15" s="10"/>
      <c r="O15" s="10"/>
      <c r="P15" s="10"/>
      <c r="Q15" s="35">
        <v>3178</v>
      </c>
      <c r="R15" s="9">
        <v>3178</v>
      </c>
      <c r="S15" s="18">
        <v>38159</v>
      </c>
    </row>
    <row r="16" spans="1:20" ht="14.25" x14ac:dyDescent="0.2">
      <c r="A16" s="20">
        <v>4</v>
      </c>
      <c r="B16" s="236">
        <v>10749</v>
      </c>
      <c r="C16" s="215"/>
      <c r="D16" s="9">
        <v>13121</v>
      </c>
      <c r="E16" s="9">
        <v>8690</v>
      </c>
      <c r="F16" s="9">
        <v>32560</v>
      </c>
      <c r="G16" s="35">
        <v>349</v>
      </c>
      <c r="H16" s="9">
        <v>482</v>
      </c>
      <c r="I16" s="9">
        <v>283</v>
      </c>
      <c r="J16" s="9">
        <v>1114</v>
      </c>
      <c r="K16" s="38"/>
      <c r="L16" s="10"/>
      <c r="M16" s="10"/>
      <c r="N16" s="10"/>
      <c r="O16" s="10"/>
      <c r="P16" s="10"/>
      <c r="Q16" s="35">
        <v>3369</v>
      </c>
      <c r="R16" s="9">
        <v>3369</v>
      </c>
      <c r="S16" s="18">
        <v>37043</v>
      </c>
    </row>
    <row r="17" spans="1:19" ht="14.25" x14ac:dyDescent="0.2">
      <c r="A17" s="20">
        <v>5</v>
      </c>
      <c r="B17" s="236">
        <v>10583</v>
      </c>
      <c r="C17" s="215"/>
      <c r="D17" s="9">
        <v>12790</v>
      </c>
      <c r="E17" s="9">
        <v>8666</v>
      </c>
      <c r="F17" s="9">
        <v>32039</v>
      </c>
      <c r="G17" s="35">
        <v>345</v>
      </c>
      <c r="H17" s="9">
        <v>509</v>
      </c>
      <c r="I17" s="9">
        <v>293</v>
      </c>
      <c r="J17" s="9">
        <v>1147</v>
      </c>
      <c r="K17" s="38"/>
      <c r="L17" s="10"/>
      <c r="M17" s="10"/>
      <c r="N17" s="10"/>
      <c r="O17" s="10"/>
      <c r="P17" s="10"/>
      <c r="Q17" s="35">
        <v>3438</v>
      </c>
      <c r="R17" s="9">
        <v>3438</v>
      </c>
      <c r="S17" s="18">
        <v>36624</v>
      </c>
    </row>
    <row r="18" spans="1:19" ht="14.25" x14ac:dyDescent="0.2">
      <c r="A18" s="20">
        <v>6</v>
      </c>
      <c r="B18" s="236">
        <v>10280</v>
      </c>
      <c r="C18" s="215"/>
      <c r="D18" s="9">
        <v>12926</v>
      </c>
      <c r="E18" s="9">
        <v>9041</v>
      </c>
      <c r="F18" s="9">
        <v>32247</v>
      </c>
      <c r="G18" s="35">
        <v>445</v>
      </c>
      <c r="H18" s="9">
        <v>579</v>
      </c>
      <c r="I18" s="9">
        <v>352</v>
      </c>
      <c r="J18" s="9">
        <v>1376</v>
      </c>
      <c r="K18" s="38"/>
      <c r="L18" s="10"/>
      <c r="M18" s="10"/>
      <c r="N18" s="10"/>
      <c r="O18" s="10"/>
      <c r="P18" s="10"/>
      <c r="Q18" s="35">
        <v>3555</v>
      </c>
      <c r="R18" s="9">
        <v>3555</v>
      </c>
      <c r="S18" s="18">
        <v>37178</v>
      </c>
    </row>
    <row r="19" spans="1:19" ht="14.25" x14ac:dyDescent="0.2">
      <c r="A19" s="20">
        <v>7</v>
      </c>
      <c r="B19" s="236">
        <v>10389</v>
      </c>
      <c r="C19" s="215"/>
      <c r="D19" s="9">
        <v>13319</v>
      </c>
      <c r="E19" s="9">
        <v>9095</v>
      </c>
      <c r="F19" s="9">
        <v>32803</v>
      </c>
      <c r="G19" s="35">
        <v>502</v>
      </c>
      <c r="H19" s="9">
        <v>614</v>
      </c>
      <c r="I19" s="9">
        <v>349</v>
      </c>
      <c r="J19" s="9">
        <v>1465</v>
      </c>
      <c r="K19" s="38"/>
      <c r="L19" s="10"/>
      <c r="M19" s="10"/>
      <c r="N19" s="10"/>
      <c r="O19" s="10"/>
      <c r="P19" s="10"/>
      <c r="Q19" s="35">
        <v>3525</v>
      </c>
      <c r="R19" s="9">
        <v>3525</v>
      </c>
      <c r="S19" s="18">
        <v>37793</v>
      </c>
    </row>
    <row r="20" spans="1:19" ht="14.25" x14ac:dyDescent="0.2">
      <c r="A20" s="20">
        <v>8</v>
      </c>
      <c r="B20" s="236">
        <v>10480</v>
      </c>
      <c r="C20" s="215"/>
      <c r="D20" s="9">
        <v>13447</v>
      </c>
      <c r="E20" s="9">
        <v>9186</v>
      </c>
      <c r="F20" s="9">
        <v>33113</v>
      </c>
      <c r="G20" s="35">
        <v>513</v>
      </c>
      <c r="H20" s="9">
        <v>712</v>
      </c>
      <c r="I20" s="9">
        <v>399</v>
      </c>
      <c r="J20" s="9">
        <v>1624</v>
      </c>
      <c r="K20" s="38"/>
      <c r="L20" s="10"/>
      <c r="M20" s="10"/>
      <c r="N20" s="10"/>
      <c r="O20" s="10"/>
      <c r="P20" s="10"/>
      <c r="Q20" s="35">
        <v>3781</v>
      </c>
      <c r="R20" s="9">
        <v>3781</v>
      </c>
      <c r="S20" s="18">
        <v>38518</v>
      </c>
    </row>
    <row r="21" spans="1:19" ht="14.25" x14ac:dyDescent="0.2">
      <c r="A21" s="20">
        <v>9</v>
      </c>
      <c r="B21" s="236">
        <v>9869</v>
      </c>
      <c r="C21" s="215"/>
      <c r="D21" s="9">
        <v>13185</v>
      </c>
      <c r="E21" s="9">
        <v>9203</v>
      </c>
      <c r="F21" s="9">
        <v>32257</v>
      </c>
      <c r="G21" s="35">
        <v>498</v>
      </c>
      <c r="H21" s="9">
        <v>743</v>
      </c>
      <c r="I21" s="9">
        <v>443</v>
      </c>
      <c r="J21" s="9">
        <v>1684</v>
      </c>
      <c r="K21" s="38"/>
      <c r="L21" s="10"/>
      <c r="M21" s="10"/>
      <c r="N21" s="10"/>
      <c r="O21" s="10"/>
      <c r="P21" s="10"/>
      <c r="Q21" s="35">
        <v>3701</v>
      </c>
      <c r="R21" s="9">
        <v>3701</v>
      </c>
      <c r="S21" s="18">
        <v>37642</v>
      </c>
    </row>
    <row r="22" spans="1:19" ht="14.25" x14ac:dyDescent="0.2">
      <c r="A22" s="20">
        <v>10</v>
      </c>
      <c r="B22" s="236">
        <v>9244</v>
      </c>
      <c r="C22" s="215"/>
      <c r="D22" s="9">
        <v>12456</v>
      </c>
      <c r="E22" s="9">
        <v>8791</v>
      </c>
      <c r="F22" s="9">
        <v>30491</v>
      </c>
      <c r="G22" s="35">
        <v>490</v>
      </c>
      <c r="H22" s="9">
        <v>764</v>
      </c>
      <c r="I22" s="9">
        <v>408</v>
      </c>
      <c r="J22" s="9">
        <v>1662</v>
      </c>
      <c r="K22" s="38"/>
      <c r="L22" s="10"/>
      <c r="M22" s="10"/>
      <c r="N22" s="10"/>
      <c r="O22" s="10"/>
      <c r="P22" s="10"/>
      <c r="Q22" s="35">
        <v>3561</v>
      </c>
      <c r="R22" s="9">
        <v>3561</v>
      </c>
      <c r="S22" s="18">
        <v>35714</v>
      </c>
    </row>
    <row r="23" spans="1:19" ht="14.25" x14ac:dyDescent="0.2">
      <c r="A23" s="20">
        <v>11</v>
      </c>
      <c r="B23" s="236">
        <v>8850</v>
      </c>
      <c r="C23" s="215"/>
      <c r="D23" s="9">
        <v>11851</v>
      </c>
      <c r="E23" s="9">
        <v>8325</v>
      </c>
      <c r="F23" s="9">
        <v>29026</v>
      </c>
      <c r="G23" s="35">
        <v>529</v>
      </c>
      <c r="H23" s="9">
        <v>779</v>
      </c>
      <c r="I23" s="9">
        <v>402</v>
      </c>
      <c r="J23" s="9">
        <v>1710</v>
      </c>
      <c r="K23" s="38"/>
      <c r="L23" s="10"/>
      <c r="M23" s="10"/>
      <c r="N23" s="10"/>
      <c r="O23" s="10"/>
      <c r="P23" s="10"/>
      <c r="Q23" s="35">
        <v>3520</v>
      </c>
      <c r="R23" s="9">
        <v>3520</v>
      </c>
      <c r="S23" s="18">
        <v>34256</v>
      </c>
    </row>
    <row r="24" spans="1:19" ht="14.25" x14ac:dyDescent="0.2">
      <c r="A24" s="20">
        <v>12</v>
      </c>
      <c r="B24" s="236">
        <v>8719</v>
      </c>
      <c r="C24" s="215"/>
      <c r="D24" s="9">
        <v>11599</v>
      </c>
      <c r="E24" s="9">
        <v>8105</v>
      </c>
      <c r="F24" s="9">
        <v>28423</v>
      </c>
      <c r="G24" s="35">
        <v>543</v>
      </c>
      <c r="H24" s="9">
        <v>798</v>
      </c>
      <c r="I24" s="9">
        <v>413</v>
      </c>
      <c r="J24" s="9">
        <v>1754</v>
      </c>
      <c r="K24" s="38"/>
      <c r="L24" s="10"/>
      <c r="M24" s="10"/>
      <c r="N24" s="10"/>
      <c r="O24" s="10"/>
      <c r="P24" s="10"/>
      <c r="Q24" s="35">
        <v>3492</v>
      </c>
      <c r="R24" s="9">
        <v>3492</v>
      </c>
      <c r="S24" s="18">
        <v>33669</v>
      </c>
    </row>
    <row r="25" spans="1:19" ht="14.25" x14ac:dyDescent="0.2">
      <c r="A25" s="20">
        <v>13</v>
      </c>
      <c r="B25" s="236">
        <v>8247</v>
      </c>
      <c r="C25" s="215"/>
      <c r="D25" s="9">
        <v>10801</v>
      </c>
      <c r="E25" s="9">
        <v>7529</v>
      </c>
      <c r="F25" s="9">
        <v>26577</v>
      </c>
      <c r="G25" s="35">
        <v>548</v>
      </c>
      <c r="H25" s="9">
        <v>802</v>
      </c>
      <c r="I25" s="9">
        <v>373</v>
      </c>
      <c r="J25" s="9">
        <v>1723</v>
      </c>
      <c r="K25" s="35">
        <v>1</v>
      </c>
      <c r="L25" s="10"/>
      <c r="M25" s="10"/>
      <c r="N25" s="10"/>
      <c r="O25" s="10"/>
      <c r="P25" s="9">
        <v>1</v>
      </c>
      <c r="Q25" s="35">
        <v>3480</v>
      </c>
      <c r="R25" s="9">
        <v>3480</v>
      </c>
      <c r="S25" s="18">
        <v>31781</v>
      </c>
    </row>
    <row r="26" spans="1:19" ht="14.25" x14ac:dyDescent="0.2">
      <c r="A26" s="20">
        <v>14</v>
      </c>
      <c r="B26" s="236">
        <v>7948</v>
      </c>
      <c r="C26" s="215"/>
      <c r="D26" s="9">
        <v>10271</v>
      </c>
      <c r="E26" s="9">
        <v>7402</v>
      </c>
      <c r="F26" s="9">
        <v>25621</v>
      </c>
      <c r="G26" s="35">
        <v>526</v>
      </c>
      <c r="H26" s="9">
        <v>804</v>
      </c>
      <c r="I26" s="9">
        <v>439</v>
      </c>
      <c r="J26" s="9">
        <v>1769</v>
      </c>
      <c r="K26" s="38"/>
      <c r="L26" s="10"/>
      <c r="M26" s="10"/>
      <c r="N26" s="10"/>
      <c r="O26" s="10"/>
      <c r="P26" s="10"/>
      <c r="Q26" s="35">
        <v>3646</v>
      </c>
      <c r="R26" s="9">
        <v>3646</v>
      </c>
      <c r="S26" s="18">
        <v>31036</v>
      </c>
    </row>
    <row r="27" spans="1:19" ht="14.25" x14ac:dyDescent="0.2">
      <c r="A27" s="20">
        <v>15</v>
      </c>
      <c r="B27" s="236">
        <v>7739</v>
      </c>
      <c r="C27" s="215"/>
      <c r="D27" s="9">
        <v>10037</v>
      </c>
      <c r="E27" s="9">
        <v>7205</v>
      </c>
      <c r="F27" s="9">
        <v>24981</v>
      </c>
      <c r="G27" s="35">
        <v>540</v>
      </c>
      <c r="H27" s="9">
        <v>804</v>
      </c>
      <c r="I27" s="9">
        <v>409</v>
      </c>
      <c r="J27" s="9">
        <v>1753</v>
      </c>
      <c r="K27" s="38"/>
      <c r="L27" s="10"/>
      <c r="M27" s="10"/>
      <c r="N27" s="10"/>
      <c r="O27" s="10"/>
      <c r="P27" s="10"/>
      <c r="Q27" s="35">
        <v>3923</v>
      </c>
      <c r="R27" s="9">
        <v>3923</v>
      </c>
      <c r="S27" s="18">
        <v>30657</v>
      </c>
    </row>
    <row r="28" spans="1:19" ht="14.25" x14ac:dyDescent="0.2">
      <c r="A28" s="20">
        <v>16</v>
      </c>
      <c r="B28" s="236">
        <v>7568</v>
      </c>
      <c r="C28" s="215"/>
      <c r="D28" s="9">
        <v>9549</v>
      </c>
      <c r="E28" s="9">
        <v>6974</v>
      </c>
      <c r="F28" s="9">
        <v>24091</v>
      </c>
      <c r="G28" s="35">
        <v>495</v>
      </c>
      <c r="H28" s="9">
        <v>730</v>
      </c>
      <c r="I28" s="9">
        <v>409</v>
      </c>
      <c r="J28" s="9">
        <v>1634</v>
      </c>
      <c r="K28" s="38"/>
      <c r="L28" s="10"/>
      <c r="M28" s="10"/>
      <c r="N28" s="10"/>
      <c r="O28" s="10"/>
      <c r="P28" s="10"/>
      <c r="Q28" s="35">
        <v>4042</v>
      </c>
      <c r="R28" s="9">
        <v>4042</v>
      </c>
      <c r="S28" s="18">
        <v>29767</v>
      </c>
    </row>
    <row r="29" spans="1:19" ht="14.25" x14ac:dyDescent="0.2">
      <c r="A29" s="20">
        <v>17</v>
      </c>
      <c r="B29" s="236">
        <v>7044</v>
      </c>
      <c r="C29" s="215"/>
      <c r="D29" s="9">
        <v>8796</v>
      </c>
      <c r="E29" s="9">
        <v>6434</v>
      </c>
      <c r="F29" s="9">
        <v>22274</v>
      </c>
      <c r="G29" s="35">
        <v>474</v>
      </c>
      <c r="H29" s="9">
        <v>755</v>
      </c>
      <c r="I29" s="9">
        <v>385</v>
      </c>
      <c r="J29" s="9">
        <v>1614</v>
      </c>
      <c r="K29" s="38"/>
      <c r="L29" s="9">
        <v>1</v>
      </c>
      <c r="M29" s="10"/>
      <c r="N29" s="10"/>
      <c r="O29" s="10"/>
      <c r="P29" s="9">
        <v>1</v>
      </c>
      <c r="Q29" s="35">
        <v>4102</v>
      </c>
      <c r="R29" s="9">
        <v>4102</v>
      </c>
      <c r="S29" s="18">
        <v>27991</v>
      </c>
    </row>
    <row r="30" spans="1:19" ht="14.25" x14ac:dyDescent="0.2">
      <c r="A30" s="20">
        <v>18</v>
      </c>
      <c r="B30" s="236">
        <v>6257</v>
      </c>
      <c r="C30" s="215"/>
      <c r="D30" s="9">
        <v>7691</v>
      </c>
      <c r="E30" s="9">
        <v>5544</v>
      </c>
      <c r="F30" s="9">
        <v>19492</v>
      </c>
      <c r="G30" s="35">
        <v>508</v>
      </c>
      <c r="H30" s="9">
        <v>668</v>
      </c>
      <c r="I30" s="9">
        <v>395</v>
      </c>
      <c r="J30" s="9">
        <v>1571</v>
      </c>
      <c r="K30" s="38"/>
      <c r="L30" s="9">
        <v>1</v>
      </c>
      <c r="M30" s="9">
        <v>1</v>
      </c>
      <c r="N30" s="10"/>
      <c r="O30" s="10"/>
      <c r="P30" s="9">
        <v>2</v>
      </c>
      <c r="Q30" s="35">
        <v>3877</v>
      </c>
      <c r="R30" s="9">
        <v>3877</v>
      </c>
      <c r="S30" s="18">
        <v>24942</v>
      </c>
    </row>
    <row r="31" spans="1:19" ht="14.25" x14ac:dyDescent="0.2">
      <c r="A31" s="20">
        <v>19</v>
      </c>
      <c r="B31" s="236">
        <v>1195</v>
      </c>
      <c r="C31" s="215"/>
      <c r="D31" s="9">
        <v>1317</v>
      </c>
      <c r="E31" s="9">
        <v>979</v>
      </c>
      <c r="F31" s="9">
        <v>3491</v>
      </c>
      <c r="G31" s="35">
        <v>432</v>
      </c>
      <c r="H31" s="9">
        <v>574</v>
      </c>
      <c r="I31" s="9">
        <v>336</v>
      </c>
      <c r="J31" s="9">
        <v>1342</v>
      </c>
      <c r="K31" s="35">
        <v>4056</v>
      </c>
      <c r="L31" s="9">
        <v>4103</v>
      </c>
      <c r="M31" s="9">
        <v>2491</v>
      </c>
      <c r="N31" s="9">
        <v>430</v>
      </c>
      <c r="O31" s="9">
        <v>1</v>
      </c>
      <c r="P31" s="9">
        <v>11081</v>
      </c>
      <c r="Q31" s="35">
        <v>2241</v>
      </c>
      <c r="R31" s="9">
        <v>2241</v>
      </c>
      <c r="S31" s="18">
        <v>18155</v>
      </c>
    </row>
    <row r="32" spans="1:19" ht="14.25" x14ac:dyDescent="0.2">
      <c r="A32" s="20">
        <v>20</v>
      </c>
      <c r="B32" s="236">
        <v>504</v>
      </c>
      <c r="C32" s="215"/>
      <c r="D32" s="9">
        <v>470</v>
      </c>
      <c r="E32" s="9">
        <v>335</v>
      </c>
      <c r="F32" s="9">
        <v>1309</v>
      </c>
      <c r="G32" s="35">
        <v>401</v>
      </c>
      <c r="H32" s="9">
        <v>493</v>
      </c>
      <c r="I32" s="9">
        <v>294</v>
      </c>
      <c r="J32" s="9">
        <v>1188</v>
      </c>
      <c r="K32" s="35">
        <v>4233</v>
      </c>
      <c r="L32" s="9">
        <v>4250</v>
      </c>
      <c r="M32" s="9">
        <v>2952</v>
      </c>
      <c r="N32" s="9">
        <v>494</v>
      </c>
      <c r="O32" s="9">
        <v>1</v>
      </c>
      <c r="P32" s="9">
        <v>11930</v>
      </c>
      <c r="Q32" s="35">
        <v>2123</v>
      </c>
      <c r="R32" s="9">
        <v>2123</v>
      </c>
      <c r="S32" s="18">
        <v>16550</v>
      </c>
    </row>
    <row r="33" spans="1:19" ht="14.25" x14ac:dyDescent="0.2">
      <c r="A33" s="21" t="s">
        <v>12</v>
      </c>
      <c r="B33" s="236">
        <v>2339</v>
      </c>
      <c r="C33" s="215"/>
      <c r="D33" s="9">
        <v>2043</v>
      </c>
      <c r="E33" s="9">
        <v>1467</v>
      </c>
      <c r="F33" s="9">
        <v>5849</v>
      </c>
      <c r="G33" s="35">
        <v>1667</v>
      </c>
      <c r="H33" s="9">
        <v>1803</v>
      </c>
      <c r="I33" s="9">
        <v>984</v>
      </c>
      <c r="J33" s="9">
        <v>4454</v>
      </c>
      <c r="K33" s="35">
        <v>16952</v>
      </c>
      <c r="L33" s="9">
        <v>15229</v>
      </c>
      <c r="M33" s="9">
        <v>9866</v>
      </c>
      <c r="N33" s="9">
        <v>1669</v>
      </c>
      <c r="O33" s="9">
        <v>2</v>
      </c>
      <c r="P33" s="9">
        <v>43718</v>
      </c>
      <c r="Q33" s="35">
        <v>7195</v>
      </c>
      <c r="R33" s="9">
        <v>7195</v>
      </c>
      <c r="S33" s="18">
        <v>61216</v>
      </c>
    </row>
    <row r="34" spans="1:19" ht="14.25" x14ac:dyDescent="0.2">
      <c r="A34" s="21" t="s">
        <v>13</v>
      </c>
      <c r="B34" s="236">
        <v>2462</v>
      </c>
      <c r="C34" s="215"/>
      <c r="D34" s="9">
        <v>2092</v>
      </c>
      <c r="E34" s="9">
        <v>1490</v>
      </c>
      <c r="F34" s="9">
        <v>6044</v>
      </c>
      <c r="G34" s="35">
        <v>2153</v>
      </c>
      <c r="H34" s="9">
        <v>2368</v>
      </c>
      <c r="I34" s="9">
        <v>1339</v>
      </c>
      <c r="J34" s="9">
        <v>5860</v>
      </c>
      <c r="K34" s="35">
        <v>25704</v>
      </c>
      <c r="L34" s="9">
        <v>21119</v>
      </c>
      <c r="M34" s="9">
        <v>14496</v>
      </c>
      <c r="N34" s="9">
        <v>3329</v>
      </c>
      <c r="O34" s="9">
        <v>5</v>
      </c>
      <c r="P34" s="9">
        <v>64653</v>
      </c>
      <c r="Q34" s="35">
        <v>8464</v>
      </c>
      <c r="R34" s="9">
        <v>8464</v>
      </c>
      <c r="S34" s="18">
        <v>85021</v>
      </c>
    </row>
    <row r="35" spans="1:19" ht="14.25" x14ac:dyDescent="0.2">
      <c r="A35" s="21" t="s">
        <v>14</v>
      </c>
      <c r="B35" s="236">
        <v>1231</v>
      </c>
      <c r="C35" s="215"/>
      <c r="D35" s="9">
        <v>969</v>
      </c>
      <c r="E35" s="9">
        <v>732</v>
      </c>
      <c r="F35" s="9">
        <v>2932</v>
      </c>
      <c r="G35" s="35">
        <v>1913</v>
      </c>
      <c r="H35" s="9">
        <v>2213</v>
      </c>
      <c r="I35" s="9">
        <v>1121</v>
      </c>
      <c r="J35" s="9">
        <v>5247</v>
      </c>
      <c r="K35" s="35">
        <v>24044</v>
      </c>
      <c r="L35" s="9">
        <v>19196</v>
      </c>
      <c r="M35" s="9">
        <v>12972</v>
      </c>
      <c r="N35" s="9">
        <v>4998</v>
      </c>
      <c r="O35" s="9">
        <v>10</v>
      </c>
      <c r="P35" s="9">
        <v>61220</v>
      </c>
      <c r="Q35" s="35">
        <v>8950</v>
      </c>
      <c r="R35" s="9">
        <v>8950</v>
      </c>
      <c r="S35" s="18">
        <v>78349</v>
      </c>
    </row>
    <row r="36" spans="1:19" ht="14.25" x14ac:dyDescent="0.2">
      <c r="A36" s="21" t="s">
        <v>15</v>
      </c>
      <c r="B36" s="236">
        <v>522</v>
      </c>
      <c r="C36" s="215"/>
      <c r="D36" s="9">
        <v>420</v>
      </c>
      <c r="E36" s="9">
        <v>253</v>
      </c>
      <c r="F36" s="9">
        <v>1195</v>
      </c>
      <c r="G36" s="35">
        <v>2027</v>
      </c>
      <c r="H36" s="9">
        <v>2251</v>
      </c>
      <c r="I36" s="9">
        <v>1044</v>
      </c>
      <c r="J36" s="9">
        <v>5322</v>
      </c>
      <c r="K36" s="35">
        <v>21375</v>
      </c>
      <c r="L36" s="9">
        <v>16625</v>
      </c>
      <c r="M36" s="9">
        <v>10886</v>
      </c>
      <c r="N36" s="9">
        <v>4916</v>
      </c>
      <c r="O36" s="9">
        <v>4</v>
      </c>
      <c r="P36" s="9">
        <v>53806</v>
      </c>
      <c r="Q36" s="35">
        <v>10254</v>
      </c>
      <c r="R36" s="9">
        <v>10254</v>
      </c>
      <c r="S36" s="18">
        <v>70577</v>
      </c>
    </row>
    <row r="37" spans="1:19" ht="14.25" x14ac:dyDescent="0.2">
      <c r="A37" s="21" t="s">
        <v>16</v>
      </c>
      <c r="B37" s="236">
        <v>148</v>
      </c>
      <c r="C37" s="215"/>
      <c r="D37" s="9">
        <v>98</v>
      </c>
      <c r="E37" s="9">
        <v>76</v>
      </c>
      <c r="F37" s="9">
        <v>322</v>
      </c>
      <c r="G37" s="35">
        <v>2016</v>
      </c>
      <c r="H37" s="9">
        <v>2409</v>
      </c>
      <c r="I37" s="9">
        <v>1086</v>
      </c>
      <c r="J37" s="9">
        <v>5511</v>
      </c>
      <c r="K37" s="35">
        <v>17225</v>
      </c>
      <c r="L37" s="9">
        <v>12509</v>
      </c>
      <c r="M37" s="9">
        <v>8271</v>
      </c>
      <c r="N37" s="9">
        <v>3358</v>
      </c>
      <c r="O37" s="10"/>
      <c r="P37" s="9">
        <v>41363</v>
      </c>
      <c r="Q37" s="35">
        <v>11293</v>
      </c>
      <c r="R37" s="9">
        <v>11293</v>
      </c>
      <c r="S37" s="18">
        <v>58489</v>
      </c>
    </row>
    <row r="38" spans="1:19" ht="14.25" x14ac:dyDescent="0.2">
      <c r="A38" s="21" t="s">
        <v>17</v>
      </c>
      <c r="B38" s="236">
        <v>34</v>
      </c>
      <c r="C38" s="215"/>
      <c r="D38" s="9">
        <v>16</v>
      </c>
      <c r="E38" s="9">
        <v>10</v>
      </c>
      <c r="F38" s="9">
        <v>60</v>
      </c>
      <c r="G38" s="35">
        <v>2681</v>
      </c>
      <c r="H38" s="9">
        <v>2993</v>
      </c>
      <c r="I38" s="9">
        <v>1342</v>
      </c>
      <c r="J38" s="9">
        <v>7016</v>
      </c>
      <c r="K38" s="35">
        <v>15497</v>
      </c>
      <c r="L38" s="9">
        <v>11012</v>
      </c>
      <c r="M38" s="9">
        <v>7317</v>
      </c>
      <c r="N38" s="9">
        <v>1730</v>
      </c>
      <c r="O38" s="9">
        <v>4</v>
      </c>
      <c r="P38" s="9">
        <v>35560</v>
      </c>
      <c r="Q38" s="35">
        <v>14227</v>
      </c>
      <c r="R38" s="9">
        <v>14227</v>
      </c>
      <c r="S38" s="18">
        <v>56863</v>
      </c>
    </row>
    <row r="39" spans="1:19" ht="14.25" x14ac:dyDescent="0.2">
      <c r="A39" s="21" t="s">
        <v>18</v>
      </c>
      <c r="B39" s="236">
        <v>13</v>
      </c>
      <c r="C39" s="215"/>
      <c r="D39" s="9">
        <v>2</v>
      </c>
      <c r="E39" s="9">
        <v>1</v>
      </c>
      <c r="F39" s="9">
        <v>16</v>
      </c>
      <c r="G39" s="35">
        <v>3977</v>
      </c>
      <c r="H39" s="9">
        <v>4257</v>
      </c>
      <c r="I39" s="9">
        <v>1679</v>
      </c>
      <c r="J39" s="9">
        <v>9913</v>
      </c>
      <c r="K39" s="35">
        <v>15030</v>
      </c>
      <c r="L39" s="9">
        <v>10115</v>
      </c>
      <c r="M39" s="9">
        <v>7062</v>
      </c>
      <c r="N39" s="9">
        <v>1014</v>
      </c>
      <c r="O39" s="9">
        <v>3</v>
      </c>
      <c r="P39" s="9">
        <v>33224</v>
      </c>
      <c r="Q39" s="35">
        <v>19428</v>
      </c>
      <c r="R39" s="9">
        <v>19428</v>
      </c>
      <c r="S39" s="18">
        <v>62581</v>
      </c>
    </row>
    <row r="40" spans="1:19" ht="14.25" x14ac:dyDescent="0.2">
      <c r="A40" s="21" t="s">
        <v>19</v>
      </c>
      <c r="B40" s="236">
        <v>3</v>
      </c>
      <c r="C40" s="215"/>
      <c r="D40" s="9">
        <v>5</v>
      </c>
      <c r="E40" s="10"/>
      <c r="F40" s="9">
        <v>8</v>
      </c>
      <c r="G40" s="35">
        <v>4935</v>
      </c>
      <c r="H40" s="9">
        <v>5072</v>
      </c>
      <c r="I40" s="9">
        <v>2143</v>
      </c>
      <c r="J40" s="9">
        <v>12150</v>
      </c>
      <c r="K40" s="35">
        <v>12015</v>
      </c>
      <c r="L40" s="9">
        <v>8229</v>
      </c>
      <c r="M40" s="9">
        <v>5890</v>
      </c>
      <c r="N40" s="9">
        <v>707</v>
      </c>
      <c r="O40" s="9">
        <v>3</v>
      </c>
      <c r="P40" s="9">
        <v>26844</v>
      </c>
      <c r="Q40" s="35">
        <v>23760</v>
      </c>
      <c r="R40" s="9">
        <v>23760</v>
      </c>
      <c r="S40" s="18">
        <v>62762</v>
      </c>
    </row>
    <row r="41" spans="1:19" ht="14.25" x14ac:dyDescent="0.2">
      <c r="A41" s="21" t="s">
        <v>20</v>
      </c>
      <c r="B41" s="236">
        <v>2</v>
      </c>
      <c r="C41" s="215"/>
      <c r="D41" s="10"/>
      <c r="E41" s="10"/>
      <c r="F41" s="9">
        <v>2</v>
      </c>
      <c r="G41" s="35">
        <v>3834</v>
      </c>
      <c r="H41" s="9">
        <v>3826</v>
      </c>
      <c r="I41" s="9">
        <v>1557</v>
      </c>
      <c r="J41" s="9">
        <v>9217</v>
      </c>
      <c r="K41" s="35">
        <v>8162</v>
      </c>
      <c r="L41" s="9">
        <v>5415</v>
      </c>
      <c r="M41" s="9">
        <v>3994</v>
      </c>
      <c r="N41" s="9">
        <v>588</v>
      </c>
      <c r="O41" s="10"/>
      <c r="P41" s="9">
        <v>18159</v>
      </c>
      <c r="Q41" s="35">
        <v>21255</v>
      </c>
      <c r="R41" s="9">
        <v>21255</v>
      </c>
      <c r="S41" s="18">
        <v>48633</v>
      </c>
    </row>
    <row r="42" spans="1:19" ht="14.25" x14ac:dyDescent="0.2">
      <c r="A42" s="21" t="s">
        <v>21</v>
      </c>
      <c r="B42" s="10"/>
      <c r="C42" s="10"/>
      <c r="D42" s="10"/>
      <c r="E42" s="10"/>
      <c r="F42" s="10"/>
      <c r="G42" s="35">
        <v>727</v>
      </c>
      <c r="H42" s="9">
        <v>769</v>
      </c>
      <c r="I42" s="9">
        <v>373</v>
      </c>
      <c r="J42" s="9">
        <v>1869</v>
      </c>
      <c r="K42" s="35">
        <v>175</v>
      </c>
      <c r="L42" s="9">
        <v>108</v>
      </c>
      <c r="M42" s="9">
        <v>87</v>
      </c>
      <c r="N42" s="9">
        <v>17</v>
      </c>
      <c r="O42" s="10"/>
      <c r="P42" s="9">
        <v>387</v>
      </c>
      <c r="Q42" s="35">
        <v>26935</v>
      </c>
      <c r="R42" s="9">
        <v>26935</v>
      </c>
      <c r="S42" s="18">
        <v>29191</v>
      </c>
    </row>
    <row r="43" spans="1:19" ht="14.25" x14ac:dyDescent="0.2">
      <c r="A43" s="21" t="s">
        <v>22</v>
      </c>
      <c r="B43" s="10"/>
      <c r="C43" s="10"/>
      <c r="D43" s="10"/>
      <c r="E43" s="10"/>
      <c r="F43" s="10"/>
      <c r="G43" s="35">
        <v>323</v>
      </c>
      <c r="H43" s="9">
        <v>388</v>
      </c>
      <c r="I43" s="9">
        <v>170</v>
      </c>
      <c r="J43" s="9">
        <v>881</v>
      </c>
      <c r="K43" s="35">
        <v>1</v>
      </c>
      <c r="L43" s="9">
        <v>1</v>
      </c>
      <c r="M43" s="10"/>
      <c r="N43" s="10"/>
      <c r="O43" s="10"/>
      <c r="P43" s="9">
        <v>2</v>
      </c>
      <c r="Q43" s="35">
        <v>18749</v>
      </c>
      <c r="R43" s="9">
        <v>18749</v>
      </c>
      <c r="S43" s="18">
        <v>19632</v>
      </c>
    </row>
    <row r="44" spans="1:19" ht="14.25" x14ac:dyDescent="0.2">
      <c r="A44" s="21" t="s">
        <v>23</v>
      </c>
      <c r="B44" s="10"/>
      <c r="C44" s="10"/>
      <c r="D44" s="9">
        <v>1</v>
      </c>
      <c r="E44" s="10"/>
      <c r="F44" s="9">
        <v>1</v>
      </c>
      <c r="G44" s="35">
        <v>202</v>
      </c>
      <c r="H44" s="9">
        <v>248</v>
      </c>
      <c r="I44" s="9">
        <v>90</v>
      </c>
      <c r="J44" s="9">
        <v>540</v>
      </c>
      <c r="K44" s="38"/>
      <c r="L44" s="10"/>
      <c r="M44" s="10"/>
      <c r="N44" s="10"/>
      <c r="O44" s="10"/>
      <c r="P44" s="10"/>
      <c r="Q44" s="35">
        <v>14471</v>
      </c>
      <c r="R44" s="9">
        <v>14471</v>
      </c>
      <c r="S44" s="18">
        <v>15012</v>
      </c>
    </row>
    <row r="45" spans="1:19" ht="14.25" x14ac:dyDescent="0.2">
      <c r="A45" s="21" t="s">
        <v>24</v>
      </c>
      <c r="B45" s="10"/>
      <c r="C45" s="10"/>
      <c r="D45" s="10"/>
      <c r="E45" s="10"/>
      <c r="F45" s="10"/>
      <c r="G45" s="35">
        <v>136</v>
      </c>
      <c r="H45" s="9">
        <v>185</v>
      </c>
      <c r="I45" s="9">
        <v>57</v>
      </c>
      <c r="J45" s="9">
        <v>378</v>
      </c>
      <c r="K45" s="38"/>
      <c r="L45" s="10"/>
      <c r="M45" s="10"/>
      <c r="N45" s="10"/>
      <c r="O45" s="10"/>
      <c r="P45" s="10"/>
      <c r="Q45" s="35">
        <v>11400</v>
      </c>
      <c r="R45" s="9">
        <v>11400</v>
      </c>
      <c r="S45" s="18">
        <v>11778</v>
      </c>
    </row>
    <row r="46" spans="1:19" ht="14.25" x14ac:dyDescent="0.2">
      <c r="A46" s="30" t="s">
        <v>25</v>
      </c>
      <c r="B46" s="31"/>
      <c r="C46" s="31"/>
      <c r="D46" s="31"/>
      <c r="E46" s="31"/>
      <c r="F46" s="31"/>
      <c r="G46" s="36">
        <v>67</v>
      </c>
      <c r="H46" s="32">
        <v>81</v>
      </c>
      <c r="I46" s="32">
        <v>39</v>
      </c>
      <c r="J46" s="32">
        <v>187</v>
      </c>
      <c r="K46" s="39"/>
      <c r="L46" s="31"/>
      <c r="M46" s="31"/>
      <c r="N46" s="31"/>
      <c r="O46" s="31"/>
      <c r="P46" s="31"/>
      <c r="Q46" s="36">
        <v>17227</v>
      </c>
      <c r="R46" s="32">
        <v>17227</v>
      </c>
      <c r="S46" s="33">
        <v>17414</v>
      </c>
    </row>
    <row r="47" spans="1:19" ht="15" thickBot="1" x14ac:dyDescent="0.25">
      <c r="A47" s="27" t="s">
        <v>26</v>
      </c>
      <c r="B47" s="237">
        <v>194864</v>
      </c>
      <c r="C47" s="238"/>
      <c r="D47" s="28">
        <v>238537</v>
      </c>
      <c r="E47" s="28">
        <v>165166</v>
      </c>
      <c r="F47" s="28">
        <v>598567</v>
      </c>
      <c r="G47" s="37">
        <v>35567</v>
      </c>
      <c r="H47" s="28">
        <v>41363</v>
      </c>
      <c r="I47" s="28">
        <v>19930</v>
      </c>
      <c r="J47" s="28">
        <v>96860</v>
      </c>
      <c r="K47" s="37">
        <v>164470</v>
      </c>
      <c r="L47" s="28">
        <v>127913</v>
      </c>
      <c r="M47" s="28">
        <v>86285</v>
      </c>
      <c r="N47" s="28">
        <v>23250</v>
      </c>
      <c r="O47" s="28">
        <v>33</v>
      </c>
      <c r="P47" s="28">
        <v>401951</v>
      </c>
      <c r="Q47" s="37">
        <v>284081</v>
      </c>
      <c r="R47" s="28">
        <v>284081</v>
      </c>
      <c r="S47" s="29">
        <f>SUM(R47,P47,J47,F47)</f>
        <v>1381459</v>
      </c>
    </row>
    <row r="48" spans="1:19" s="11" customFormat="1" ht="13.5" thickTop="1" x14ac:dyDescent="0.2">
      <c r="A48" s="16"/>
      <c r="B48" s="239"/>
      <c r="C48" s="239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1:20" s="11" customFormat="1" ht="12.75" customHeight="1" x14ac:dyDescent="0.2"/>
    <row r="50" spans="1:20" s="11" customFormat="1" ht="12.75" customHeight="1" x14ac:dyDescent="0.2">
      <c r="A50" s="12" t="s">
        <v>241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230" t="s">
        <v>1</v>
      </c>
      <c r="S50" s="230"/>
    </row>
    <row r="51" spans="1:20" s="11" customFormat="1" ht="12.75" customHeight="1" x14ac:dyDescent="0.2">
      <c r="A51" s="231" t="s">
        <v>242</v>
      </c>
      <c r="B51" s="232"/>
      <c r="C51" s="23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230" t="s">
        <v>30</v>
      </c>
      <c r="R51" s="230"/>
      <c r="S51" s="230"/>
    </row>
    <row r="52" spans="1:20" s="11" customFormat="1" ht="12.75" customHeight="1" x14ac:dyDescent="0.2">
      <c r="A52" s="12" t="s">
        <v>243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3">
        <v>42600</v>
      </c>
      <c r="S52" s="14">
        <v>0.44784721999999999</v>
      </c>
      <c r="T52" s="15"/>
    </row>
    <row r="53" spans="1:20" s="11" customFormat="1" ht="12.75" customHeight="1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20" s="11" customFormat="1" ht="12.75" customHeight="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20" s="11" customFormat="1" ht="12.75" customHeight="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20" s="11" customFormat="1" ht="12.75" customHeight="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20" s="11" customFormat="1" ht="12.75" customHeight="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20" s="11" customFormat="1" ht="12.75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1:20" ht="12.75" customHeight="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</sheetData>
  <mergeCells count="45">
    <mergeCell ref="B11:C11"/>
    <mergeCell ref="B12:C12"/>
    <mergeCell ref="B13:C13"/>
    <mergeCell ref="A1:B6"/>
    <mergeCell ref="C2:G3"/>
    <mergeCell ref="B7:F7"/>
    <mergeCell ref="A8:B8"/>
    <mergeCell ref="C8:E8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R50:S50"/>
    <mergeCell ref="A51:C51"/>
    <mergeCell ref="Q51:S51"/>
    <mergeCell ref="Q10:R10"/>
    <mergeCell ref="K10:P10"/>
    <mergeCell ref="G10:J10"/>
    <mergeCell ref="B10:F10"/>
    <mergeCell ref="B38:C38"/>
    <mergeCell ref="B39:C39"/>
    <mergeCell ref="B40:C40"/>
    <mergeCell ref="B41:C41"/>
    <mergeCell ref="B47:C47"/>
    <mergeCell ref="B48:C48"/>
    <mergeCell ref="B32:C32"/>
    <mergeCell ref="B33:C33"/>
    <mergeCell ref="B34:C3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"/>
  <sheetViews>
    <sheetView showGridLines="0" workbookViewId="0">
      <selection activeCell="M114" sqref="M114"/>
    </sheetView>
  </sheetViews>
  <sheetFormatPr defaultRowHeight="12.75" customHeight="1" x14ac:dyDescent="0.2"/>
  <cols>
    <col min="1" max="1" width="24.140625" style="3" customWidth="1"/>
    <col min="2" max="3" width="8.85546875" style="3" bestFit="1" customWidth="1"/>
    <col min="4" max="5" width="8.42578125" style="3" bestFit="1" customWidth="1"/>
    <col min="6" max="6" width="8.85546875" style="3" bestFit="1" customWidth="1"/>
    <col min="7" max="7" width="15.140625" style="3" bestFit="1" customWidth="1"/>
    <col min="8" max="9" width="13.85546875" style="3" bestFit="1" customWidth="1"/>
    <col min="10" max="11" width="15.140625" style="3" bestFit="1" customWidth="1"/>
    <col min="12" max="12" width="13.85546875" style="3" bestFit="1" customWidth="1"/>
    <col min="13" max="13" width="12.5703125" style="3" bestFit="1" customWidth="1"/>
    <col min="14" max="14" width="3.85546875" style="3" bestFit="1" customWidth="1"/>
    <col min="15" max="15" width="8.42578125" style="3" bestFit="1" customWidth="1"/>
    <col min="16" max="17" width="10.140625" style="3" bestFit="1" customWidth="1"/>
    <col min="18" max="18" width="13.85546875" style="3" bestFit="1" customWidth="1"/>
    <col min="19" max="16384" width="9.140625" style="3"/>
  </cols>
  <sheetData>
    <row r="1" spans="1:18" ht="12.75" customHeight="1" x14ac:dyDescent="0.2">
      <c r="A1" s="4"/>
      <c r="B1" s="4"/>
      <c r="C1" s="4"/>
      <c r="D1" s="4"/>
      <c r="E1" s="4"/>
      <c r="F1" s="4"/>
      <c r="M1" s="242"/>
      <c r="N1" s="242"/>
      <c r="O1" s="242"/>
      <c r="P1" s="242"/>
      <c r="Q1" s="242"/>
      <c r="R1" s="242"/>
    </row>
    <row r="2" spans="1:18" ht="12.75" customHeight="1" x14ac:dyDescent="0.2">
      <c r="A2" s="4"/>
      <c r="B2" s="4"/>
      <c r="C2" s="4"/>
      <c r="D2" s="4"/>
      <c r="E2" s="4"/>
      <c r="F2" s="4"/>
      <c r="M2" s="242"/>
      <c r="N2" s="242"/>
      <c r="O2" s="242"/>
      <c r="P2" s="242"/>
      <c r="Q2" s="242"/>
      <c r="R2" s="242"/>
    </row>
    <row r="3" spans="1:18" ht="21" customHeight="1" x14ac:dyDescent="0.2">
      <c r="A3" s="4"/>
      <c r="B3" s="252" t="s">
        <v>250</v>
      </c>
      <c r="C3" s="253"/>
      <c r="D3" s="253"/>
      <c r="E3" s="253"/>
      <c r="F3" s="253"/>
      <c r="G3" s="253"/>
      <c r="H3" s="253"/>
      <c r="I3" s="253"/>
      <c r="J3" s="4"/>
      <c r="K3" s="4"/>
      <c r="L3" s="4"/>
      <c r="M3" s="242"/>
      <c r="N3" s="242"/>
      <c r="O3" s="242"/>
      <c r="P3" s="242"/>
      <c r="Q3" s="242"/>
      <c r="R3" s="242"/>
    </row>
    <row r="4" spans="1:18" ht="12.75" customHeight="1" x14ac:dyDescent="0.2">
      <c r="A4" s="4"/>
      <c r="B4" s="4"/>
      <c r="C4" s="4"/>
      <c r="D4" s="4"/>
      <c r="E4" s="4"/>
      <c r="F4" s="4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</row>
    <row r="5" spans="1:18" ht="12.75" customHeight="1" x14ac:dyDescent="0.2">
      <c r="A5" s="4"/>
      <c r="B5" s="4"/>
      <c r="C5" s="4"/>
      <c r="D5" s="4"/>
      <c r="E5" s="4"/>
      <c r="F5" s="4"/>
      <c r="G5" s="49"/>
      <c r="H5" s="49"/>
      <c r="I5" s="49"/>
      <c r="J5" s="49"/>
      <c r="K5" s="49"/>
      <c r="L5" s="49"/>
      <c r="M5" s="242"/>
      <c r="N5" s="242"/>
      <c r="O5" s="242"/>
      <c r="P5" s="242"/>
      <c r="Q5" s="242"/>
      <c r="R5" s="242"/>
    </row>
    <row r="6" spans="1:18" ht="12.75" customHeight="1" x14ac:dyDescent="0.2">
      <c r="A6" s="4"/>
      <c r="B6" s="4"/>
      <c r="C6" s="4"/>
      <c r="D6" s="4"/>
      <c r="E6" s="4"/>
      <c r="F6" s="4"/>
      <c r="G6" s="49"/>
      <c r="H6" s="49"/>
      <c r="I6" s="49"/>
      <c r="J6" s="49"/>
      <c r="K6" s="49"/>
      <c r="L6" s="49"/>
      <c r="M6" s="242"/>
      <c r="N6" s="242"/>
      <c r="O6" s="242"/>
      <c r="P6" s="242"/>
      <c r="Q6" s="242"/>
      <c r="R6" s="242"/>
    </row>
    <row r="7" spans="1:18" ht="15" x14ac:dyDescent="0.2">
      <c r="A7" s="50" t="s">
        <v>2</v>
      </c>
      <c r="B7" s="4"/>
      <c r="C7" s="4"/>
      <c r="D7" s="4"/>
      <c r="E7" s="4"/>
      <c r="F7" s="4"/>
      <c r="G7" s="207"/>
      <c r="H7" s="207"/>
      <c r="I7" s="207"/>
      <c r="L7" s="4"/>
      <c r="M7" s="4"/>
      <c r="N7" s="4"/>
      <c r="O7" s="4"/>
      <c r="P7" s="4"/>
      <c r="Q7" s="4"/>
      <c r="R7" s="4"/>
    </row>
    <row r="8" spans="1:18" ht="15" x14ac:dyDescent="0.2">
      <c r="A8" s="50" t="s">
        <v>125</v>
      </c>
      <c r="B8" s="248">
        <f>R107</f>
        <v>1381459</v>
      </c>
      <c r="C8" s="248"/>
      <c r="D8" s="4"/>
      <c r="E8" s="4"/>
      <c r="F8" s="4"/>
      <c r="G8" s="56"/>
      <c r="H8" s="56"/>
      <c r="I8" s="56"/>
      <c r="J8" s="57"/>
      <c r="K8" s="57"/>
      <c r="L8" s="4"/>
      <c r="M8" s="4"/>
      <c r="N8" s="4"/>
      <c r="O8" s="4"/>
      <c r="P8" s="4"/>
      <c r="Q8" s="4"/>
      <c r="R8" s="4"/>
    </row>
    <row r="9" spans="1:18" ht="15" x14ac:dyDescent="0.2">
      <c r="A9" s="50"/>
      <c r="B9" s="4"/>
      <c r="C9" s="4"/>
      <c r="D9" s="4"/>
      <c r="E9" s="4"/>
      <c r="F9" s="4"/>
      <c r="G9" s="56"/>
      <c r="H9" s="56"/>
      <c r="I9" s="56"/>
      <c r="J9" s="57"/>
      <c r="K9" s="57"/>
      <c r="L9" s="4"/>
      <c r="M9" s="4"/>
      <c r="N9" s="4"/>
      <c r="O9" s="4"/>
      <c r="P9" s="4"/>
      <c r="Q9" s="4"/>
      <c r="R9" s="4"/>
    </row>
    <row r="10" spans="1:18" ht="12.75" customHeight="1" thickBot="1" x14ac:dyDescent="0.25"/>
    <row r="11" spans="1:18" ht="15.75" thickBot="1" x14ac:dyDescent="0.3">
      <c r="A11" s="58"/>
      <c r="B11" s="249" t="s">
        <v>4</v>
      </c>
      <c r="C11" s="250"/>
      <c r="D11" s="250"/>
      <c r="E11" s="251"/>
      <c r="F11" s="249" t="s">
        <v>0</v>
      </c>
      <c r="G11" s="250"/>
      <c r="H11" s="250"/>
      <c r="I11" s="251"/>
      <c r="J11" s="249" t="s">
        <v>5</v>
      </c>
      <c r="K11" s="250"/>
      <c r="L11" s="250"/>
      <c r="M11" s="250"/>
      <c r="N11" s="250"/>
      <c r="O11" s="251"/>
      <c r="P11" s="249" t="s">
        <v>6</v>
      </c>
      <c r="Q11" s="250"/>
      <c r="R11" s="88" t="s">
        <v>251</v>
      </c>
    </row>
    <row r="12" spans="1:18" ht="14.25" x14ac:dyDescent="0.2">
      <c r="A12" s="59" t="s">
        <v>126</v>
      </c>
      <c r="B12" s="65" t="s">
        <v>7</v>
      </c>
      <c r="C12" s="60" t="s">
        <v>8</v>
      </c>
      <c r="D12" s="60" t="s">
        <v>9</v>
      </c>
      <c r="E12" s="61" t="s">
        <v>10</v>
      </c>
      <c r="F12" s="77" t="s">
        <v>7</v>
      </c>
      <c r="G12" s="60" t="s">
        <v>8</v>
      </c>
      <c r="H12" s="60" t="s">
        <v>9</v>
      </c>
      <c r="I12" s="82" t="s">
        <v>10</v>
      </c>
      <c r="J12" s="60" t="s">
        <v>7</v>
      </c>
      <c r="K12" s="60" t="s">
        <v>8</v>
      </c>
      <c r="L12" s="60" t="s">
        <v>9</v>
      </c>
      <c r="M12" s="60" t="s">
        <v>11</v>
      </c>
      <c r="N12" s="25"/>
      <c r="O12" s="82" t="s">
        <v>10</v>
      </c>
      <c r="P12" s="25"/>
      <c r="Q12" s="87" t="s">
        <v>10</v>
      </c>
      <c r="R12" s="89" t="s">
        <v>10</v>
      </c>
    </row>
    <row r="13" spans="1:18" ht="14.25" x14ac:dyDescent="0.2">
      <c r="A13" s="63" t="s">
        <v>127</v>
      </c>
      <c r="B13" s="66">
        <v>536</v>
      </c>
      <c r="C13" s="52">
        <v>692</v>
      </c>
      <c r="D13" s="52">
        <v>774</v>
      </c>
      <c r="E13" s="9">
        <v>2002</v>
      </c>
      <c r="F13" s="78">
        <v>118</v>
      </c>
      <c r="G13" s="52">
        <v>107</v>
      </c>
      <c r="H13" s="52">
        <v>65</v>
      </c>
      <c r="I13" s="83">
        <v>290</v>
      </c>
      <c r="J13" s="52">
        <v>516</v>
      </c>
      <c r="K13" s="52">
        <v>325</v>
      </c>
      <c r="L13" s="52">
        <v>365</v>
      </c>
      <c r="M13" s="52">
        <v>6</v>
      </c>
      <c r="N13" s="53"/>
      <c r="O13" s="83">
        <v>1212</v>
      </c>
      <c r="P13" s="52">
        <v>1097</v>
      </c>
      <c r="Q13" s="9">
        <v>1097</v>
      </c>
      <c r="R13" s="90">
        <v>4601</v>
      </c>
    </row>
    <row r="14" spans="1:18" ht="14.25" x14ac:dyDescent="0.2">
      <c r="A14" s="63" t="s">
        <v>128</v>
      </c>
      <c r="B14" s="66">
        <v>12863</v>
      </c>
      <c r="C14" s="52">
        <v>18080</v>
      </c>
      <c r="D14" s="52">
        <v>5690</v>
      </c>
      <c r="E14" s="9">
        <v>36633</v>
      </c>
      <c r="F14" s="78">
        <v>1844</v>
      </c>
      <c r="G14" s="52">
        <v>2984</v>
      </c>
      <c r="H14" s="52">
        <v>902</v>
      </c>
      <c r="I14" s="83">
        <v>5730</v>
      </c>
      <c r="J14" s="52">
        <v>8592</v>
      </c>
      <c r="K14" s="52">
        <v>8517</v>
      </c>
      <c r="L14" s="52">
        <v>4209</v>
      </c>
      <c r="M14" s="52">
        <v>961</v>
      </c>
      <c r="N14" s="53"/>
      <c r="O14" s="83">
        <v>22279</v>
      </c>
      <c r="P14" s="52">
        <v>15837</v>
      </c>
      <c r="Q14" s="9">
        <v>15837</v>
      </c>
      <c r="R14" s="90">
        <v>80479</v>
      </c>
    </row>
    <row r="15" spans="1:18" ht="14.25" x14ac:dyDescent="0.2">
      <c r="A15" s="63" t="s">
        <v>129</v>
      </c>
      <c r="B15" s="66">
        <v>745</v>
      </c>
      <c r="C15" s="52">
        <v>1818</v>
      </c>
      <c r="D15" s="52">
        <v>3236</v>
      </c>
      <c r="E15" s="9">
        <v>5799</v>
      </c>
      <c r="F15" s="78">
        <v>215</v>
      </c>
      <c r="G15" s="52">
        <v>309</v>
      </c>
      <c r="H15" s="52">
        <v>251</v>
      </c>
      <c r="I15" s="83">
        <v>775</v>
      </c>
      <c r="J15" s="52">
        <v>946</v>
      </c>
      <c r="K15" s="52">
        <v>994</v>
      </c>
      <c r="L15" s="52">
        <v>1257</v>
      </c>
      <c r="M15" s="52">
        <v>205</v>
      </c>
      <c r="N15" s="52">
        <v>1</v>
      </c>
      <c r="O15" s="83">
        <v>3403</v>
      </c>
      <c r="P15" s="52">
        <v>3270</v>
      </c>
      <c r="Q15" s="9">
        <v>3270</v>
      </c>
      <c r="R15" s="90">
        <v>13247</v>
      </c>
    </row>
    <row r="16" spans="1:18" ht="14.25" x14ac:dyDescent="0.2">
      <c r="A16" s="63" t="s">
        <v>130</v>
      </c>
      <c r="B16" s="66">
        <v>164</v>
      </c>
      <c r="C16" s="52">
        <v>519</v>
      </c>
      <c r="D16" s="52">
        <v>242</v>
      </c>
      <c r="E16" s="9">
        <v>925</v>
      </c>
      <c r="F16" s="78">
        <v>32</v>
      </c>
      <c r="G16" s="52">
        <v>62</v>
      </c>
      <c r="H16" s="52">
        <v>22</v>
      </c>
      <c r="I16" s="83">
        <v>116</v>
      </c>
      <c r="J16" s="52">
        <v>141</v>
      </c>
      <c r="K16" s="52">
        <v>260</v>
      </c>
      <c r="L16" s="52">
        <v>129</v>
      </c>
      <c r="M16" s="52">
        <v>11</v>
      </c>
      <c r="N16" s="53"/>
      <c r="O16" s="83">
        <v>541</v>
      </c>
      <c r="P16" s="52">
        <v>394</v>
      </c>
      <c r="Q16" s="9">
        <v>394</v>
      </c>
      <c r="R16" s="90">
        <v>1976</v>
      </c>
    </row>
    <row r="17" spans="1:18" ht="14.25" x14ac:dyDescent="0.2">
      <c r="A17" s="63" t="s">
        <v>131</v>
      </c>
      <c r="B17" s="66">
        <v>363</v>
      </c>
      <c r="C17" s="52">
        <v>708</v>
      </c>
      <c r="D17" s="52">
        <v>289</v>
      </c>
      <c r="E17" s="9">
        <v>1360</v>
      </c>
      <c r="F17" s="78">
        <v>78</v>
      </c>
      <c r="G17" s="52">
        <v>92</v>
      </c>
      <c r="H17" s="52">
        <v>35</v>
      </c>
      <c r="I17" s="83">
        <v>205</v>
      </c>
      <c r="J17" s="52">
        <v>352</v>
      </c>
      <c r="K17" s="52">
        <v>426</v>
      </c>
      <c r="L17" s="52">
        <v>154</v>
      </c>
      <c r="M17" s="52">
        <v>1</v>
      </c>
      <c r="N17" s="53"/>
      <c r="O17" s="83">
        <v>933</v>
      </c>
      <c r="P17" s="52">
        <v>715</v>
      </c>
      <c r="Q17" s="9">
        <v>715</v>
      </c>
      <c r="R17" s="90">
        <v>3213</v>
      </c>
    </row>
    <row r="18" spans="1:18" ht="14.25" x14ac:dyDescent="0.2">
      <c r="A18" s="63" t="s">
        <v>132</v>
      </c>
      <c r="B18" s="66">
        <v>694</v>
      </c>
      <c r="C18" s="52">
        <v>674</v>
      </c>
      <c r="D18" s="52">
        <v>1398</v>
      </c>
      <c r="E18" s="9">
        <v>2766</v>
      </c>
      <c r="F18" s="78">
        <v>110</v>
      </c>
      <c r="G18" s="52">
        <v>170</v>
      </c>
      <c r="H18" s="52">
        <v>101</v>
      </c>
      <c r="I18" s="83">
        <v>381</v>
      </c>
      <c r="J18" s="52">
        <v>773</v>
      </c>
      <c r="K18" s="52">
        <v>481</v>
      </c>
      <c r="L18" s="52">
        <v>610</v>
      </c>
      <c r="M18" s="52">
        <v>47</v>
      </c>
      <c r="N18" s="53"/>
      <c r="O18" s="83">
        <v>1911</v>
      </c>
      <c r="P18" s="52">
        <v>1579</v>
      </c>
      <c r="Q18" s="9">
        <v>1579</v>
      </c>
      <c r="R18" s="90">
        <v>6637</v>
      </c>
    </row>
    <row r="19" spans="1:18" ht="14.25" x14ac:dyDescent="0.2">
      <c r="A19" s="63" t="s">
        <v>133</v>
      </c>
      <c r="B19" s="66">
        <v>387</v>
      </c>
      <c r="C19" s="52">
        <v>179</v>
      </c>
      <c r="D19" s="52">
        <v>538</v>
      </c>
      <c r="E19" s="9">
        <v>1104</v>
      </c>
      <c r="F19" s="78">
        <v>49</v>
      </c>
      <c r="G19" s="52">
        <v>49</v>
      </c>
      <c r="H19" s="52">
        <v>33</v>
      </c>
      <c r="I19" s="83">
        <v>131</v>
      </c>
      <c r="J19" s="52">
        <v>371</v>
      </c>
      <c r="K19" s="52">
        <v>248</v>
      </c>
      <c r="L19" s="52">
        <v>271</v>
      </c>
      <c r="M19" s="52">
        <v>2</v>
      </c>
      <c r="N19" s="53"/>
      <c r="O19" s="83">
        <v>892</v>
      </c>
      <c r="P19" s="52">
        <v>565</v>
      </c>
      <c r="Q19" s="9">
        <v>565</v>
      </c>
      <c r="R19" s="90">
        <v>2692</v>
      </c>
    </row>
    <row r="20" spans="1:18" ht="14.25" x14ac:dyDescent="0.2">
      <c r="A20" s="63" t="s">
        <v>134</v>
      </c>
      <c r="B20" s="66">
        <v>250</v>
      </c>
      <c r="C20" s="52">
        <v>782</v>
      </c>
      <c r="D20" s="52">
        <v>328</v>
      </c>
      <c r="E20" s="9">
        <v>1360</v>
      </c>
      <c r="F20" s="78">
        <v>36</v>
      </c>
      <c r="G20" s="52">
        <v>102</v>
      </c>
      <c r="H20" s="52">
        <v>32</v>
      </c>
      <c r="I20" s="83">
        <v>170</v>
      </c>
      <c r="J20" s="52">
        <v>248</v>
      </c>
      <c r="K20" s="52">
        <v>431</v>
      </c>
      <c r="L20" s="52">
        <v>232</v>
      </c>
      <c r="M20" s="52">
        <v>13</v>
      </c>
      <c r="N20" s="53"/>
      <c r="O20" s="83">
        <v>924</v>
      </c>
      <c r="P20" s="52">
        <v>647</v>
      </c>
      <c r="Q20" s="9">
        <v>647</v>
      </c>
      <c r="R20" s="90">
        <v>3101</v>
      </c>
    </row>
    <row r="21" spans="1:18" ht="14.25" x14ac:dyDescent="0.2">
      <c r="A21" s="63" t="s">
        <v>135</v>
      </c>
      <c r="B21" s="66">
        <v>522</v>
      </c>
      <c r="C21" s="52">
        <v>3120</v>
      </c>
      <c r="D21" s="52">
        <v>566</v>
      </c>
      <c r="E21" s="9">
        <v>4208</v>
      </c>
      <c r="F21" s="78">
        <v>132</v>
      </c>
      <c r="G21" s="52">
        <v>365</v>
      </c>
      <c r="H21" s="52">
        <v>74</v>
      </c>
      <c r="I21" s="83">
        <v>571</v>
      </c>
      <c r="J21" s="52">
        <v>631</v>
      </c>
      <c r="K21" s="52">
        <v>1117</v>
      </c>
      <c r="L21" s="52">
        <v>379</v>
      </c>
      <c r="M21" s="52">
        <v>255</v>
      </c>
      <c r="N21" s="53"/>
      <c r="O21" s="83">
        <v>2382</v>
      </c>
      <c r="P21" s="52">
        <v>1858</v>
      </c>
      <c r="Q21" s="9">
        <v>1858</v>
      </c>
      <c r="R21" s="90">
        <v>9019</v>
      </c>
    </row>
    <row r="22" spans="1:18" ht="14.25" x14ac:dyDescent="0.2">
      <c r="A22" s="63" t="s">
        <v>136</v>
      </c>
      <c r="B22" s="66">
        <v>2285</v>
      </c>
      <c r="C22" s="52">
        <v>2912</v>
      </c>
      <c r="D22" s="52">
        <v>4087</v>
      </c>
      <c r="E22" s="9">
        <v>9284</v>
      </c>
      <c r="F22" s="78">
        <v>680</v>
      </c>
      <c r="G22" s="52">
        <v>559</v>
      </c>
      <c r="H22" s="52">
        <v>351</v>
      </c>
      <c r="I22" s="83">
        <v>1590</v>
      </c>
      <c r="J22" s="52">
        <v>2257</v>
      </c>
      <c r="K22" s="52">
        <v>1559</v>
      </c>
      <c r="L22" s="52">
        <v>1614</v>
      </c>
      <c r="M22" s="52">
        <v>260</v>
      </c>
      <c r="N22" s="52">
        <v>1</v>
      </c>
      <c r="O22" s="83">
        <v>5691</v>
      </c>
      <c r="P22" s="52">
        <v>5279</v>
      </c>
      <c r="Q22" s="9">
        <v>5279</v>
      </c>
      <c r="R22" s="90">
        <v>21844</v>
      </c>
    </row>
    <row r="23" spans="1:18" ht="14.25" x14ac:dyDescent="0.2">
      <c r="A23" s="63" t="s">
        <v>137</v>
      </c>
      <c r="B23" s="66">
        <v>606</v>
      </c>
      <c r="C23" s="52">
        <v>1870</v>
      </c>
      <c r="D23" s="52">
        <v>233</v>
      </c>
      <c r="E23" s="9">
        <v>2709</v>
      </c>
      <c r="F23" s="78">
        <v>164</v>
      </c>
      <c r="G23" s="52">
        <v>327</v>
      </c>
      <c r="H23" s="52">
        <v>35</v>
      </c>
      <c r="I23" s="83">
        <v>526</v>
      </c>
      <c r="J23" s="52">
        <v>663</v>
      </c>
      <c r="K23" s="52">
        <v>993</v>
      </c>
      <c r="L23" s="52">
        <v>266</v>
      </c>
      <c r="M23" s="52">
        <v>8</v>
      </c>
      <c r="N23" s="53"/>
      <c r="O23" s="83">
        <v>1930</v>
      </c>
      <c r="P23" s="52">
        <v>1288</v>
      </c>
      <c r="Q23" s="9">
        <v>1288</v>
      </c>
      <c r="R23" s="90">
        <v>6453</v>
      </c>
    </row>
    <row r="24" spans="1:18" ht="14.25" x14ac:dyDescent="0.2">
      <c r="A24" s="63" t="s">
        <v>138</v>
      </c>
      <c r="B24" s="66">
        <v>527</v>
      </c>
      <c r="C24" s="52">
        <v>2553</v>
      </c>
      <c r="D24" s="52">
        <v>675</v>
      </c>
      <c r="E24" s="9">
        <v>3755</v>
      </c>
      <c r="F24" s="78">
        <v>74</v>
      </c>
      <c r="G24" s="52">
        <v>311</v>
      </c>
      <c r="H24" s="52">
        <v>61</v>
      </c>
      <c r="I24" s="83">
        <v>446</v>
      </c>
      <c r="J24" s="52">
        <v>413</v>
      </c>
      <c r="K24" s="52">
        <v>1042</v>
      </c>
      <c r="L24" s="52">
        <v>338</v>
      </c>
      <c r="M24" s="52">
        <v>229</v>
      </c>
      <c r="N24" s="53"/>
      <c r="O24" s="83">
        <v>2022</v>
      </c>
      <c r="P24" s="52">
        <v>1445</v>
      </c>
      <c r="Q24" s="9">
        <v>1445</v>
      </c>
      <c r="R24" s="90">
        <v>7668</v>
      </c>
    </row>
    <row r="25" spans="1:18" ht="14.25" x14ac:dyDescent="0.2">
      <c r="A25" s="63" t="s">
        <v>139</v>
      </c>
      <c r="B25" s="66">
        <v>414</v>
      </c>
      <c r="C25" s="52">
        <v>90</v>
      </c>
      <c r="D25" s="52">
        <v>453</v>
      </c>
      <c r="E25" s="9">
        <v>957</v>
      </c>
      <c r="F25" s="78">
        <v>86</v>
      </c>
      <c r="G25" s="52">
        <v>42</v>
      </c>
      <c r="H25" s="52">
        <v>89</v>
      </c>
      <c r="I25" s="83">
        <v>217</v>
      </c>
      <c r="J25" s="52">
        <v>415</v>
      </c>
      <c r="K25" s="52">
        <v>106</v>
      </c>
      <c r="L25" s="52">
        <v>253</v>
      </c>
      <c r="M25" s="53"/>
      <c r="N25" s="53"/>
      <c r="O25" s="83">
        <v>774</v>
      </c>
      <c r="P25" s="52">
        <v>660</v>
      </c>
      <c r="Q25" s="9">
        <v>660</v>
      </c>
      <c r="R25" s="90">
        <v>2608</v>
      </c>
    </row>
    <row r="26" spans="1:18" ht="14.25" x14ac:dyDescent="0.2">
      <c r="A26" s="63" t="s">
        <v>140</v>
      </c>
      <c r="B26" s="66">
        <v>1244</v>
      </c>
      <c r="C26" s="52">
        <v>1175</v>
      </c>
      <c r="D26" s="52">
        <v>479</v>
      </c>
      <c r="E26" s="9">
        <v>2898</v>
      </c>
      <c r="F26" s="78">
        <v>169</v>
      </c>
      <c r="G26" s="52">
        <v>122</v>
      </c>
      <c r="H26" s="52">
        <v>54</v>
      </c>
      <c r="I26" s="83">
        <v>345</v>
      </c>
      <c r="J26" s="52">
        <v>888</v>
      </c>
      <c r="K26" s="52">
        <v>473</v>
      </c>
      <c r="L26" s="52">
        <v>281</v>
      </c>
      <c r="M26" s="52">
        <v>110</v>
      </c>
      <c r="N26" s="53"/>
      <c r="O26" s="83">
        <v>1752</v>
      </c>
      <c r="P26" s="52">
        <v>1477</v>
      </c>
      <c r="Q26" s="9">
        <v>1477</v>
      </c>
      <c r="R26" s="90">
        <v>6472</v>
      </c>
    </row>
    <row r="27" spans="1:18" ht="14.25" x14ac:dyDescent="0.2">
      <c r="A27" s="63" t="s">
        <v>141</v>
      </c>
      <c r="B27" s="66">
        <v>565</v>
      </c>
      <c r="C27" s="52">
        <v>2322</v>
      </c>
      <c r="D27" s="52">
        <v>354</v>
      </c>
      <c r="E27" s="9">
        <v>3241</v>
      </c>
      <c r="F27" s="78">
        <v>184</v>
      </c>
      <c r="G27" s="52">
        <v>274</v>
      </c>
      <c r="H27" s="52">
        <v>42</v>
      </c>
      <c r="I27" s="83">
        <v>500</v>
      </c>
      <c r="J27" s="52">
        <v>734</v>
      </c>
      <c r="K27" s="52">
        <v>1201</v>
      </c>
      <c r="L27" s="52">
        <v>333</v>
      </c>
      <c r="M27" s="52">
        <v>3</v>
      </c>
      <c r="N27" s="53"/>
      <c r="O27" s="83">
        <v>2271</v>
      </c>
      <c r="P27" s="52">
        <v>1734</v>
      </c>
      <c r="Q27" s="9">
        <v>1734</v>
      </c>
      <c r="R27" s="90">
        <v>7746</v>
      </c>
    </row>
    <row r="28" spans="1:18" ht="14.25" x14ac:dyDescent="0.2">
      <c r="A28" s="63" t="s">
        <v>142</v>
      </c>
      <c r="B28" s="66">
        <v>610</v>
      </c>
      <c r="C28" s="52">
        <v>1243</v>
      </c>
      <c r="D28" s="52">
        <v>330</v>
      </c>
      <c r="E28" s="9">
        <v>2183</v>
      </c>
      <c r="F28" s="78">
        <v>91</v>
      </c>
      <c r="G28" s="52">
        <v>181</v>
      </c>
      <c r="H28" s="52">
        <v>33</v>
      </c>
      <c r="I28" s="83">
        <v>305</v>
      </c>
      <c r="J28" s="52">
        <v>478</v>
      </c>
      <c r="K28" s="52">
        <v>572</v>
      </c>
      <c r="L28" s="52">
        <v>203</v>
      </c>
      <c r="M28" s="52">
        <v>13</v>
      </c>
      <c r="N28" s="53"/>
      <c r="O28" s="83">
        <v>1266</v>
      </c>
      <c r="P28" s="52">
        <v>1255</v>
      </c>
      <c r="Q28" s="9">
        <v>1255</v>
      </c>
      <c r="R28" s="90">
        <v>5009</v>
      </c>
    </row>
    <row r="29" spans="1:18" ht="14.25" x14ac:dyDescent="0.2">
      <c r="A29" s="63" t="s">
        <v>143</v>
      </c>
      <c r="B29" s="66">
        <v>1062</v>
      </c>
      <c r="C29" s="52">
        <v>1580</v>
      </c>
      <c r="D29" s="52">
        <v>675</v>
      </c>
      <c r="E29" s="9">
        <v>3317</v>
      </c>
      <c r="F29" s="78">
        <v>140</v>
      </c>
      <c r="G29" s="52">
        <v>278</v>
      </c>
      <c r="H29" s="52">
        <v>73</v>
      </c>
      <c r="I29" s="83">
        <v>491</v>
      </c>
      <c r="J29" s="52">
        <v>739</v>
      </c>
      <c r="K29" s="52">
        <v>678</v>
      </c>
      <c r="L29" s="52">
        <v>422</v>
      </c>
      <c r="M29" s="52">
        <v>8</v>
      </c>
      <c r="N29" s="52">
        <v>1</v>
      </c>
      <c r="O29" s="83">
        <v>1848</v>
      </c>
      <c r="P29" s="52">
        <v>1705</v>
      </c>
      <c r="Q29" s="9">
        <v>1705</v>
      </c>
      <c r="R29" s="90">
        <v>7361</v>
      </c>
    </row>
    <row r="30" spans="1:18" ht="14.25" x14ac:dyDescent="0.2">
      <c r="A30" s="63" t="s">
        <v>144</v>
      </c>
      <c r="B30" s="66">
        <v>1758</v>
      </c>
      <c r="C30" s="52">
        <v>5340</v>
      </c>
      <c r="D30" s="52">
        <v>3223</v>
      </c>
      <c r="E30" s="9">
        <v>10321</v>
      </c>
      <c r="F30" s="78">
        <v>690</v>
      </c>
      <c r="G30" s="52">
        <v>1094</v>
      </c>
      <c r="H30" s="52">
        <v>476</v>
      </c>
      <c r="I30" s="83">
        <v>2260</v>
      </c>
      <c r="J30" s="52">
        <v>2973</v>
      </c>
      <c r="K30" s="52">
        <v>3469</v>
      </c>
      <c r="L30" s="52">
        <v>2045</v>
      </c>
      <c r="M30" s="52">
        <v>67</v>
      </c>
      <c r="N30" s="53"/>
      <c r="O30" s="83">
        <v>8554</v>
      </c>
      <c r="P30" s="52">
        <v>5956</v>
      </c>
      <c r="Q30" s="9">
        <v>5956</v>
      </c>
      <c r="R30" s="90">
        <v>27091</v>
      </c>
    </row>
    <row r="31" spans="1:18" ht="14.25" x14ac:dyDescent="0.2">
      <c r="A31" s="63" t="s">
        <v>145</v>
      </c>
      <c r="B31" s="66">
        <v>511</v>
      </c>
      <c r="C31" s="52">
        <v>238</v>
      </c>
      <c r="D31" s="52">
        <v>1568</v>
      </c>
      <c r="E31" s="9">
        <v>2317</v>
      </c>
      <c r="F31" s="78">
        <v>76</v>
      </c>
      <c r="G31" s="52">
        <v>73</v>
      </c>
      <c r="H31" s="52">
        <v>96</v>
      </c>
      <c r="I31" s="83">
        <v>245</v>
      </c>
      <c r="J31" s="52">
        <v>555</v>
      </c>
      <c r="K31" s="52">
        <v>185</v>
      </c>
      <c r="L31" s="52">
        <v>359</v>
      </c>
      <c r="M31" s="52">
        <v>175</v>
      </c>
      <c r="N31" s="53"/>
      <c r="O31" s="83">
        <v>1274</v>
      </c>
      <c r="P31" s="52">
        <v>1448</v>
      </c>
      <c r="Q31" s="9">
        <v>1448</v>
      </c>
      <c r="R31" s="90">
        <v>5284</v>
      </c>
    </row>
    <row r="32" spans="1:18" ht="14.25" x14ac:dyDescent="0.2">
      <c r="A32" s="63" t="s">
        <v>146</v>
      </c>
      <c r="B32" s="66">
        <v>2918</v>
      </c>
      <c r="C32" s="52">
        <v>2572</v>
      </c>
      <c r="D32" s="52">
        <v>16568</v>
      </c>
      <c r="E32" s="9">
        <v>22058</v>
      </c>
      <c r="F32" s="78">
        <v>670</v>
      </c>
      <c r="G32" s="52">
        <v>451</v>
      </c>
      <c r="H32" s="52">
        <v>1439</v>
      </c>
      <c r="I32" s="83">
        <v>2560</v>
      </c>
      <c r="J32" s="52">
        <v>2927</v>
      </c>
      <c r="K32" s="52">
        <v>1335</v>
      </c>
      <c r="L32" s="52">
        <v>4492</v>
      </c>
      <c r="M32" s="52">
        <v>1026</v>
      </c>
      <c r="N32" s="52">
        <v>2</v>
      </c>
      <c r="O32" s="83">
        <v>9782</v>
      </c>
      <c r="P32" s="52">
        <v>7799</v>
      </c>
      <c r="Q32" s="9">
        <v>7799</v>
      </c>
      <c r="R32" s="90">
        <v>42199</v>
      </c>
    </row>
    <row r="33" spans="1:18" ht="14.25" x14ac:dyDescent="0.2">
      <c r="A33" s="63" t="s">
        <v>147</v>
      </c>
      <c r="B33" s="66">
        <v>864</v>
      </c>
      <c r="C33" s="52">
        <v>1498</v>
      </c>
      <c r="D33" s="52">
        <v>297</v>
      </c>
      <c r="E33" s="9">
        <v>2659</v>
      </c>
      <c r="F33" s="78">
        <v>235</v>
      </c>
      <c r="G33" s="52">
        <v>345</v>
      </c>
      <c r="H33" s="52">
        <v>76</v>
      </c>
      <c r="I33" s="83">
        <v>656</v>
      </c>
      <c r="J33" s="52">
        <v>942</v>
      </c>
      <c r="K33" s="52">
        <v>930</v>
      </c>
      <c r="L33" s="52">
        <v>338</v>
      </c>
      <c r="M33" s="52">
        <v>3</v>
      </c>
      <c r="N33" s="53"/>
      <c r="O33" s="83">
        <v>2213</v>
      </c>
      <c r="P33" s="52">
        <v>1808</v>
      </c>
      <c r="Q33" s="9">
        <v>1808</v>
      </c>
      <c r="R33" s="90">
        <v>7336</v>
      </c>
    </row>
    <row r="34" spans="1:18" ht="14.25" x14ac:dyDescent="0.2">
      <c r="A34" s="63" t="s">
        <v>148</v>
      </c>
      <c r="B34" s="66">
        <v>2294</v>
      </c>
      <c r="C34" s="52">
        <v>2169</v>
      </c>
      <c r="D34" s="52">
        <v>1121</v>
      </c>
      <c r="E34" s="9">
        <v>5584</v>
      </c>
      <c r="F34" s="78">
        <v>527</v>
      </c>
      <c r="G34" s="52">
        <v>342</v>
      </c>
      <c r="H34" s="52">
        <v>179</v>
      </c>
      <c r="I34" s="83">
        <v>1048</v>
      </c>
      <c r="J34" s="52">
        <v>1810</v>
      </c>
      <c r="K34" s="52">
        <v>967</v>
      </c>
      <c r="L34" s="52">
        <v>729</v>
      </c>
      <c r="M34" s="52">
        <v>55</v>
      </c>
      <c r="N34" s="53"/>
      <c r="O34" s="83">
        <v>3561</v>
      </c>
      <c r="P34" s="52">
        <v>3163</v>
      </c>
      <c r="Q34" s="9">
        <v>3163</v>
      </c>
      <c r="R34" s="90">
        <v>13356</v>
      </c>
    </row>
    <row r="35" spans="1:18" ht="14.25" x14ac:dyDescent="0.2">
      <c r="A35" s="63" t="s">
        <v>149</v>
      </c>
      <c r="B35" s="66">
        <v>291</v>
      </c>
      <c r="C35" s="52">
        <v>939</v>
      </c>
      <c r="D35" s="52">
        <v>214</v>
      </c>
      <c r="E35" s="9">
        <v>1444</v>
      </c>
      <c r="F35" s="78">
        <v>61</v>
      </c>
      <c r="G35" s="52">
        <v>147</v>
      </c>
      <c r="H35" s="52">
        <v>38</v>
      </c>
      <c r="I35" s="83">
        <v>246</v>
      </c>
      <c r="J35" s="52">
        <v>296</v>
      </c>
      <c r="K35" s="52">
        <v>549</v>
      </c>
      <c r="L35" s="52">
        <v>172</v>
      </c>
      <c r="M35" s="52">
        <v>21</v>
      </c>
      <c r="N35" s="53"/>
      <c r="O35" s="83">
        <v>1038</v>
      </c>
      <c r="P35" s="52">
        <v>793</v>
      </c>
      <c r="Q35" s="9">
        <v>793</v>
      </c>
      <c r="R35" s="90">
        <v>3521</v>
      </c>
    </row>
    <row r="36" spans="1:18" ht="14.25" x14ac:dyDescent="0.2">
      <c r="A36" s="63" t="s">
        <v>150</v>
      </c>
      <c r="B36" s="66">
        <v>715</v>
      </c>
      <c r="C36" s="52">
        <v>662</v>
      </c>
      <c r="D36" s="52">
        <v>248</v>
      </c>
      <c r="E36" s="9">
        <v>1625</v>
      </c>
      <c r="F36" s="78">
        <v>97</v>
      </c>
      <c r="G36" s="52">
        <v>112</v>
      </c>
      <c r="H36" s="52">
        <v>33</v>
      </c>
      <c r="I36" s="83">
        <v>242</v>
      </c>
      <c r="J36" s="52">
        <v>494</v>
      </c>
      <c r="K36" s="52">
        <v>393</v>
      </c>
      <c r="L36" s="52">
        <v>211</v>
      </c>
      <c r="M36" s="52">
        <v>1</v>
      </c>
      <c r="N36" s="53"/>
      <c r="O36" s="83">
        <v>1099</v>
      </c>
      <c r="P36" s="52">
        <v>897</v>
      </c>
      <c r="Q36" s="9">
        <v>897</v>
      </c>
      <c r="R36" s="90">
        <v>3863</v>
      </c>
    </row>
    <row r="37" spans="1:18" ht="14.25" x14ac:dyDescent="0.2">
      <c r="A37" s="63" t="s">
        <v>151</v>
      </c>
      <c r="B37" s="66">
        <v>459</v>
      </c>
      <c r="C37" s="52">
        <v>621</v>
      </c>
      <c r="D37" s="52">
        <v>1007</v>
      </c>
      <c r="E37" s="9">
        <v>2087</v>
      </c>
      <c r="F37" s="78">
        <v>102</v>
      </c>
      <c r="G37" s="52">
        <v>141</v>
      </c>
      <c r="H37" s="52">
        <v>74</v>
      </c>
      <c r="I37" s="83">
        <v>317</v>
      </c>
      <c r="J37" s="52">
        <v>505</v>
      </c>
      <c r="K37" s="52">
        <v>399</v>
      </c>
      <c r="L37" s="52">
        <v>408</v>
      </c>
      <c r="M37" s="52">
        <v>18</v>
      </c>
      <c r="N37" s="53"/>
      <c r="O37" s="83">
        <v>1330</v>
      </c>
      <c r="P37" s="52">
        <v>930</v>
      </c>
      <c r="Q37" s="9">
        <v>930</v>
      </c>
      <c r="R37" s="90">
        <v>4664</v>
      </c>
    </row>
    <row r="38" spans="1:18" ht="14.25" x14ac:dyDescent="0.2">
      <c r="A38" s="63" t="s">
        <v>152</v>
      </c>
      <c r="B38" s="66">
        <v>1671</v>
      </c>
      <c r="C38" s="52">
        <v>555</v>
      </c>
      <c r="D38" s="52">
        <v>228</v>
      </c>
      <c r="E38" s="9">
        <v>2454</v>
      </c>
      <c r="F38" s="78">
        <v>186</v>
      </c>
      <c r="G38" s="52">
        <v>103</v>
      </c>
      <c r="H38" s="52">
        <v>41</v>
      </c>
      <c r="I38" s="83">
        <v>330</v>
      </c>
      <c r="J38" s="52">
        <v>959</v>
      </c>
      <c r="K38" s="52">
        <v>349</v>
      </c>
      <c r="L38" s="52">
        <v>263</v>
      </c>
      <c r="M38" s="52">
        <v>9</v>
      </c>
      <c r="N38" s="53"/>
      <c r="O38" s="83">
        <v>1580</v>
      </c>
      <c r="P38" s="52">
        <v>1565</v>
      </c>
      <c r="Q38" s="9">
        <v>1565</v>
      </c>
      <c r="R38" s="90">
        <v>5929</v>
      </c>
    </row>
    <row r="39" spans="1:18" ht="14.25" x14ac:dyDescent="0.2">
      <c r="A39" s="63" t="s">
        <v>153</v>
      </c>
      <c r="B39" s="66">
        <v>1986</v>
      </c>
      <c r="C39" s="52">
        <v>992</v>
      </c>
      <c r="D39" s="52">
        <v>4280</v>
      </c>
      <c r="E39" s="9">
        <v>7258</v>
      </c>
      <c r="F39" s="78">
        <v>578</v>
      </c>
      <c r="G39" s="52">
        <v>333</v>
      </c>
      <c r="H39" s="52">
        <v>531</v>
      </c>
      <c r="I39" s="83">
        <v>1442</v>
      </c>
      <c r="J39" s="52">
        <v>2495</v>
      </c>
      <c r="K39" s="52">
        <v>962</v>
      </c>
      <c r="L39" s="52">
        <v>1684</v>
      </c>
      <c r="M39" s="52">
        <v>44</v>
      </c>
      <c r="N39" s="53"/>
      <c r="O39" s="83">
        <v>5185</v>
      </c>
      <c r="P39" s="52">
        <v>4039</v>
      </c>
      <c r="Q39" s="9">
        <v>4039</v>
      </c>
      <c r="R39" s="90">
        <v>17924</v>
      </c>
    </row>
    <row r="40" spans="1:18" ht="14.25" x14ac:dyDescent="0.2">
      <c r="A40" s="63" t="s">
        <v>154</v>
      </c>
      <c r="B40" s="66">
        <v>1723</v>
      </c>
      <c r="C40" s="52">
        <v>750</v>
      </c>
      <c r="D40" s="52">
        <v>354</v>
      </c>
      <c r="E40" s="9">
        <v>2827</v>
      </c>
      <c r="F40" s="78">
        <v>257</v>
      </c>
      <c r="G40" s="52">
        <v>192</v>
      </c>
      <c r="H40" s="52">
        <v>77</v>
      </c>
      <c r="I40" s="83">
        <v>526</v>
      </c>
      <c r="J40" s="52">
        <v>1333</v>
      </c>
      <c r="K40" s="52">
        <v>587</v>
      </c>
      <c r="L40" s="52">
        <v>374</v>
      </c>
      <c r="M40" s="52">
        <v>3</v>
      </c>
      <c r="N40" s="53"/>
      <c r="O40" s="83">
        <v>2297</v>
      </c>
      <c r="P40" s="52">
        <v>1705</v>
      </c>
      <c r="Q40" s="9">
        <v>1705</v>
      </c>
      <c r="R40" s="90">
        <v>7355</v>
      </c>
    </row>
    <row r="41" spans="1:18" ht="14.25" x14ac:dyDescent="0.2">
      <c r="A41" s="63" t="s">
        <v>155</v>
      </c>
      <c r="B41" s="66">
        <v>2831</v>
      </c>
      <c r="C41" s="52">
        <v>3331</v>
      </c>
      <c r="D41" s="52">
        <v>4422</v>
      </c>
      <c r="E41" s="9">
        <v>10584</v>
      </c>
      <c r="F41" s="78">
        <v>453</v>
      </c>
      <c r="G41" s="52">
        <v>421</v>
      </c>
      <c r="H41" s="52">
        <v>302</v>
      </c>
      <c r="I41" s="83">
        <v>1176</v>
      </c>
      <c r="J41" s="52">
        <v>2926</v>
      </c>
      <c r="K41" s="52">
        <v>1814</v>
      </c>
      <c r="L41" s="52">
        <v>1744</v>
      </c>
      <c r="M41" s="52">
        <v>446</v>
      </c>
      <c r="N41" s="53"/>
      <c r="O41" s="83">
        <v>6930</v>
      </c>
      <c r="P41" s="52">
        <v>5511</v>
      </c>
      <c r="Q41" s="9">
        <v>5511</v>
      </c>
      <c r="R41" s="90">
        <v>24201</v>
      </c>
    </row>
    <row r="42" spans="1:18" ht="14.25" x14ac:dyDescent="0.2">
      <c r="A42" s="63" t="s">
        <v>156</v>
      </c>
      <c r="B42" s="66">
        <v>3133</v>
      </c>
      <c r="C42" s="52">
        <v>564</v>
      </c>
      <c r="D42" s="52">
        <v>389</v>
      </c>
      <c r="E42" s="9">
        <v>4086</v>
      </c>
      <c r="F42" s="78">
        <v>318</v>
      </c>
      <c r="G42" s="52">
        <v>106</v>
      </c>
      <c r="H42" s="52">
        <v>53</v>
      </c>
      <c r="I42" s="83">
        <v>477</v>
      </c>
      <c r="J42" s="52">
        <v>1917</v>
      </c>
      <c r="K42" s="52">
        <v>504</v>
      </c>
      <c r="L42" s="52">
        <v>382</v>
      </c>
      <c r="M42" s="52">
        <v>19</v>
      </c>
      <c r="N42" s="53"/>
      <c r="O42" s="83">
        <v>2822</v>
      </c>
      <c r="P42" s="52">
        <v>2058</v>
      </c>
      <c r="Q42" s="9">
        <v>2058</v>
      </c>
      <c r="R42" s="90">
        <v>9443</v>
      </c>
    </row>
    <row r="43" spans="1:18" ht="14.25" x14ac:dyDescent="0.2">
      <c r="A43" s="63" t="s">
        <v>157</v>
      </c>
      <c r="B43" s="66">
        <v>1983</v>
      </c>
      <c r="C43" s="52">
        <v>471</v>
      </c>
      <c r="D43" s="52">
        <v>425</v>
      </c>
      <c r="E43" s="9">
        <v>2879</v>
      </c>
      <c r="F43" s="78">
        <v>247</v>
      </c>
      <c r="G43" s="52">
        <v>105</v>
      </c>
      <c r="H43" s="52">
        <v>69</v>
      </c>
      <c r="I43" s="83">
        <v>421</v>
      </c>
      <c r="J43" s="52">
        <v>1223</v>
      </c>
      <c r="K43" s="52">
        <v>298</v>
      </c>
      <c r="L43" s="52">
        <v>331</v>
      </c>
      <c r="M43" s="52">
        <v>19</v>
      </c>
      <c r="N43" s="53"/>
      <c r="O43" s="83">
        <v>1871</v>
      </c>
      <c r="P43" s="52">
        <v>1587</v>
      </c>
      <c r="Q43" s="9">
        <v>1587</v>
      </c>
      <c r="R43" s="90">
        <v>6758</v>
      </c>
    </row>
    <row r="44" spans="1:18" ht="14.25" x14ac:dyDescent="0.2">
      <c r="A44" s="63" t="s">
        <v>158</v>
      </c>
      <c r="B44" s="66">
        <v>1974</v>
      </c>
      <c r="C44" s="52">
        <v>2123</v>
      </c>
      <c r="D44" s="52">
        <v>3170</v>
      </c>
      <c r="E44" s="9">
        <v>7267</v>
      </c>
      <c r="F44" s="78">
        <v>225</v>
      </c>
      <c r="G44" s="52">
        <v>333</v>
      </c>
      <c r="H44" s="52">
        <v>203</v>
      </c>
      <c r="I44" s="83">
        <v>761</v>
      </c>
      <c r="J44" s="52">
        <v>1644</v>
      </c>
      <c r="K44" s="52">
        <v>1260</v>
      </c>
      <c r="L44" s="52">
        <v>1367</v>
      </c>
      <c r="M44" s="52">
        <v>202</v>
      </c>
      <c r="N44" s="53"/>
      <c r="O44" s="83">
        <v>4473</v>
      </c>
      <c r="P44" s="52">
        <v>3556</v>
      </c>
      <c r="Q44" s="9">
        <v>3556</v>
      </c>
      <c r="R44" s="90">
        <v>16057</v>
      </c>
    </row>
    <row r="45" spans="1:18" ht="14.25" x14ac:dyDescent="0.2">
      <c r="A45" s="63" t="s">
        <v>159</v>
      </c>
      <c r="B45" s="66">
        <v>972</v>
      </c>
      <c r="C45" s="52">
        <v>3004</v>
      </c>
      <c r="D45" s="52">
        <v>474</v>
      </c>
      <c r="E45" s="9">
        <v>4450</v>
      </c>
      <c r="F45" s="78">
        <v>292</v>
      </c>
      <c r="G45" s="52">
        <v>428</v>
      </c>
      <c r="H45" s="52">
        <v>110</v>
      </c>
      <c r="I45" s="83">
        <v>830</v>
      </c>
      <c r="J45" s="52">
        <v>1491</v>
      </c>
      <c r="K45" s="52">
        <v>1491</v>
      </c>
      <c r="L45" s="52">
        <v>534</v>
      </c>
      <c r="M45" s="52">
        <v>7</v>
      </c>
      <c r="N45" s="53"/>
      <c r="O45" s="83">
        <v>3523</v>
      </c>
      <c r="P45" s="52">
        <v>2516</v>
      </c>
      <c r="Q45" s="9">
        <v>2516</v>
      </c>
      <c r="R45" s="90">
        <v>11319</v>
      </c>
    </row>
    <row r="46" spans="1:18" ht="14.25" x14ac:dyDescent="0.2">
      <c r="A46" s="63" t="s">
        <v>160</v>
      </c>
      <c r="B46" s="66">
        <v>1443</v>
      </c>
      <c r="C46" s="52">
        <v>4635</v>
      </c>
      <c r="D46" s="52">
        <v>1843</v>
      </c>
      <c r="E46" s="9">
        <v>7921</v>
      </c>
      <c r="F46" s="78">
        <v>490</v>
      </c>
      <c r="G46" s="52">
        <v>729</v>
      </c>
      <c r="H46" s="52">
        <v>395</v>
      </c>
      <c r="I46" s="83">
        <v>1614</v>
      </c>
      <c r="J46" s="52">
        <v>2162</v>
      </c>
      <c r="K46" s="52">
        <v>2323</v>
      </c>
      <c r="L46" s="52">
        <v>1477</v>
      </c>
      <c r="M46" s="52">
        <v>40</v>
      </c>
      <c r="N46" s="53"/>
      <c r="O46" s="83">
        <v>6002</v>
      </c>
      <c r="P46" s="52">
        <v>3811</v>
      </c>
      <c r="Q46" s="9">
        <v>3811</v>
      </c>
      <c r="R46" s="90">
        <v>19348</v>
      </c>
    </row>
    <row r="47" spans="1:18" ht="14.25" x14ac:dyDescent="0.2">
      <c r="A47" s="63" t="s">
        <v>161</v>
      </c>
      <c r="B47" s="66">
        <v>502</v>
      </c>
      <c r="C47" s="52">
        <v>1702</v>
      </c>
      <c r="D47" s="52">
        <v>553</v>
      </c>
      <c r="E47" s="9">
        <v>2757</v>
      </c>
      <c r="F47" s="78">
        <v>87</v>
      </c>
      <c r="G47" s="52">
        <v>265</v>
      </c>
      <c r="H47" s="52">
        <v>48</v>
      </c>
      <c r="I47" s="83">
        <v>400</v>
      </c>
      <c r="J47" s="52">
        <v>663</v>
      </c>
      <c r="K47" s="52">
        <v>909</v>
      </c>
      <c r="L47" s="52">
        <v>330</v>
      </c>
      <c r="M47" s="52">
        <v>8</v>
      </c>
      <c r="N47" s="53"/>
      <c r="O47" s="83">
        <v>1910</v>
      </c>
      <c r="P47" s="52">
        <v>1660</v>
      </c>
      <c r="Q47" s="9">
        <v>1660</v>
      </c>
      <c r="R47" s="90">
        <v>6727</v>
      </c>
    </row>
    <row r="48" spans="1:18" ht="14.25" x14ac:dyDescent="0.2">
      <c r="A48" s="63" t="s">
        <v>162</v>
      </c>
      <c r="B48" s="66">
        <v>1123</v>
      </c>
      <c r="C48" s="52">
        <v>1006</v>
      </c>
      <c r="D48" s="52">
        <v>1649</v>
      </c>
      <c r="E48" s="9">
        <v>3778</v>
      </c>
      <c r="F48" s="78">
        <v>220</v>
      </c>
      <c r="G48" s="52">
        <v>207</v>
      </c>
      <c r="H48" s="52">
        <v>149</v>
      </c>
      <c r="I48" s="83">
        <v>576</v>
      </c>
      <c r="J48" s="52">
        <v>922</v>
      </c>
      <c r="K48" s="52">
        <v>514</v>
      </c>
      <c r="L48" s="52">
        <v>647</v>
      </c>
      <c r="M48" s="52">
        <v>196</v>
      </c>
      <c r="N48" s="53"/>
      <c r="O48" s="83">
        <v>2279</v>
      </c>
      <c r="P48" s="52">
        <v>2206</v>
      </c>
      <c r="Q48" s="9">
        <v>2206</v>
      </c>
      <c r="R48" s="90">
        <v>8839</v>
      </c>
    </row>
    <row r="49" spans="1:18" ht="14.25" x14ac:dyDescent="0.2">
      <c r="A49" s="63" t="s">
        <v>163</v>
      </c>
      <c r="B49" s="66">
        <v>724</v>
      </c>
      <c r="C49" s="52">
        <v>1064</v>
      </c>
      <c r="D49" s="52">
        <v>872</v>
      </c>
      <c r="E49" s="9">
        <v>2660</v>
      </c>
      <c r="F49" s="78">
        <v>116</v>
      </c>
      <c r="G49" s="52">
        <v>122</v>
      </c>
      <c r="H49" s="52">
        <v>114</v>
      </c>
      <c r="I49" s="83">
        <v>352</v>
      </c>
      <c r="J49" s="52">
        <v>735</v>
      </c>
      <c r="K49" s="52">
        <v>550</v>
      </c>
      <c r="L49" s="52">
        <v>436</v>
      </c>
      <c r="M49" s="52">
        <v>38</v>
      </c>
      <c r="N49" s="52">
        <v>1</v>
      </c>
      <c r="O49" s="83">
        <v>1760</v>
      </c>
      <c r="P49" s="52">
        <v>1110</v>
      </c>
      <c r="Q49" s="9">
        <v>1110</v>
      </c>
      <c r="R49" s="90">
        <v>5882</v>
      </c>
    </row>
    <row r="50" spans="1:18" ht="14.25" x14ac:dyDescent="0.2">
      <c r="A50" s="63" t="s">
        <v>164</v>
      </c>
      <c r="B50" s="66">
        <v>723</v>
      </c>
      <c r="C50" s="52">
        <v>770</v>
      </c>
      <c r="D50" s="52">
        <v>584</v>
      </c>
      <c r="E50" s="9">
        <v>2077</v>
      </c>
      <c r="F50" s="78">
        <v>129</v>
      </c>
      <c r="G50" s="52">
        <v>101</v>
      </c>
      <c r="H50" s="52">
        <v>53</v>
      </c>
      <c r="I50" s="83">
        <v>283</v>
      </c>
      <c r="J50" s="52">
        <v>583</v>
      </c>
      <c r="K50" s="52">
        <v>383</v>
      </c>
      <c r="L50" s="52">
        <v>282</v>
      </c>
      <c r="M50" s="52">
        <v>13</v>
      </c>
      <c r="N50" s="53"/>
      <c r="O50" s="83">
        <v>1261</v>
      </c>
      <c r="P50" s="52">
        <v>1093</v>
      </c>
      <c r="Q50" s="9">
        <v>1093</v>
      </c>
      <c r="R50" s="90">
        <v>4714</v>
      </c>
    </row>
    <row r="51" spans="1:18" ht="14.25" x14ac:dyDescent="0.2">
      <c r="A51" s="63" t="s">
        <v>165</v>
      </c>
      <c r="B51" s="66">
        <v>405</v>
      </c>
      <c r="C51" s="52">
        <v>349</v>
      </c>
      <c r="D51" s="52">
        <v>1986</v>
      </c>
      <c r="E51" s="9">
        <v>2740</v>
      </c>
      <c r="F51" s="78">
        <v>179</v>
      </c>
      <c r="G51" s="52">
        <v>196</v>
      </c>
      <c r="H51" s="52">
        <v>137</v>
      </c>
      <c r="I51" s="83">
        <v>512</v>
      </c>
      <c r="J51" s="52">
        <v>803</v>
      </c>
      <c r="K51" s="52">
        <v>360</v>
      </c>
      <c r="L51" s="52">
        <v>741</v>
      </c>
      <c r="M51" s="52">
        <v>48</v>
      </c>
      <c r="N51" s="53"/>
      <c r="O51" s="83">
        <v>1952</v>
      </c>
      <c r="P51" s="52">
        <v>1656</v>
      </c>
      <c r="Q51" s="9">
        <v>1656</v>
      </c>
      <c r="R51" s="90">
        <v>6860</v>
      </c>
    </row>
    <row r="52" spans="1:18" ht="14.25" x14ac:dyDescent="0.2">
      <c r="A52" s="63" t="s">
        <v>166</v>
      </c>
      <c r="B52" s="66">
        <v>532</v>
      </c>
      <c r="C52" s="52">
        <v>1352</v>
      </c>
      <c r="D52" s="52">
        <v>815</v>
      </c>
      <c r="E52" s="9">
        <v>2699</v>
      </c>
      <c r="F52" s="78">
        <v>150</v>
      </c>
      <c r="G52" s="52">
        <v>270</v>
      </c>
      <c r="H52" s="52">
        <v>90</v>
      </c>
      <c r="I52" s="83">
        <v>510</v>
      </c>
      <c r="J52" s="52">
        <v>609</v>
      </c>
      <c r="K52" s="52">
        <v>788</v>
      </c>
      <c r="L52" s="52">
        <v>459</v>
      </c>
      <c r="M52" s="52">
        <v>24</v>
      </c>
      <c r="N52" s="53"/>
      <c r="O52" s="83">
        <v>1880</v>
      </c>
      <c r="P52" s="52">
        <v>1700</v>
      </c>
      <c r="Q52" s="9">
        <v>1700</v>
      </c>
      <c r="R52" s="90">
        <v>6789</v>
      </c>
    </row>
    <row r="53" spans="1:18" ht="14.25" x14ac:dyDescent="0.2">
      <c r="A53" s="63" t="s">
        <v>167</v>
      </c>
      <c r="B53" s="66">
        <v>5956</v>
      </c>
      <c r="C53" s="52">
        <v>1530</v>
      </c>
      <c r="D53" s="52">
        <v>2935</v>
      </c>
      <c r="E53" s="9">
        <v>10421</v>
      </c>
      <c r="F53" s="78">
        <v>572</v>
      </c>
      <c r="G53" s="52">
        <v>399</v>
      </c>
      <c r="H53" s="52">
        <v>230</v>
      </c>
      <c r="I53" s="83">
        <v>1201</v>
      </c>
      <c r="J53" s="52">
        <v>3637</v>
      </c>
      <c r="K53" s="52">
        <v>1276</v>
      </c>
      <c r="L53" s="52">
        <v>1635</v>
      </c>
      <c r="M53" s="52">
        <v>213</v>
      </c>
      <c r="N53" s="52">
        <v>1</v>
      </c>
      <c r="O53" s="83">
        <v>6762</v>
      </c>
      <c r="P53" s="52">
        <v>4600</v>
      </c>
      <c r="Q53" s="9">
        <v>4600</v>
      </c>
      <c r="R53" s="90">
        <v>22984</v>
      </c>
    </row>
    <row r="54" spans="1:18" ht="14.25" x14ac:dyDescent="0.2">
      <c r="A54" s="63" t="s">
        <v>168</v>
      </c>
      <c r="B54" s="66">
        <v>724</v>
      </c>
      <c r="C54" s="52">
        <v>320</v>
      </c>
      <c r="D54" s="52">
        <v>2309</v>
      </c>
      <c r="E54" s="9">
        <v>3353</v>
      </c>
      <c r="F54" s="78">
        <v>196</v>
      </c>
      <c r="G54" s="52">
        <v>116</v>
      </c>
      <c r="H54" s="52">
        <v>291</v>
      </c>
      <c r="I54" s="83">
        <v>603</v>
      </c>
      <c r="J54" s="52">
        <v>1150</v>
      </c>
      <c r="K54" s="52">
        <v>404</v>
      </c>
      <c r="L54" s="52">
        <v>1050</v>
      </c>
      <c r="M54" s="52">
        <v>16</v>
      </c>
      <c r="N54" s="53"/>
      <c r="O54" s="83">
        <v>2620</v>
      </c>
      <c r="P54" s="52">
        <v>2355</v>
      </c>
      <c r="Q54" s="9">
        <v>2355</v>
      </c>
      <c r="R54" s="90">
        <v>8931</v>
      </c>
    </row>
    <row r="55" spans="1:18" ht="14.25" x14ac:dyDescent="0.2">
      <c r="A55" s="63" t="s">
        <v>169</v>
      </c>
      <c r="B55" s="66">
        <v>1213</v>
      </c>
      <c r="C55" s="52">
        <v>2238</v>
      </c>
      <c r="D55" s="52">
        <v>2802</v>
      </c>
      <c r="E55" s="9">
        <v>6253</v>
      </c>
      <c r="F55" s="78">
        <v>204</v>
      </c>
      <c r="G55" s="52">
        <v>342</v>
      </c>
      <c r="H55" s="52">
        <v>215</v>
      </c>
      <c r="I55" s="83">
        <v>761</v>
      </c>
      <c r="J55" s="52">
        <v>1188</v>
      </c>
      <c r="K55" s="52">
        <v>1075</v>
      </c>
      <c r="L55" s="52">
        <v>1057</v>
      </c>
      <c r="M55" s="52">
        <v>198</v>
      </c>
      <c r="N55" s="53"/>
      <c r="O55" s="83">
        <v>3518</v>
      </c>
      <c r="P55" s="52">
        <v>2540</v>
      </c>
      <c r="Q55" s="9">
        <v>2540</v>
      </c>
      <c r="R55" s="90">
        <v>13072</v>
      </c>
    </row>
    <row r="56" spans="1:18" ht="14.25" x14ac:dyDescent="0.2">
      <c r="A56" s="63" t="s">
        <v>170</v>
      </c>
      <c r="B56" s="66">
        <v>298</v>
      </c>
      <c r="C56" s="52">
        <v>900</v>
      </c>
      <c r="D56" s="52">
        <v>597</v>
      </c>
      <c r="E56" s="9">
        <v>1795</v>
      </c>
      <c r="F56" s="78">
        <v>69</v>
      </c>
      <c r="G56" s="52">
        <v>133</v>
      </c>
      <c r="H56" s="52">
        <v>62</v>
      </c>
      <c r="I56" s="83">
        <v>264</v>
      </c>
      <c r="J56" s="52">
        <v>364</v>
      </c>
      <c r="K56" s="52">
        <v>364</v>
      </c>
      <c r="L56" s="52">
        <v>227</v>
      </c>
      <c r="M56" s="52">
        <v>30</v>
      </c>
      <c r="N56" s="53"/>
      <c r="O56" s="83">
        <v>985</v>
      </c>
      <c r="P56" s="52">
        <v>965</v>
      </c>
      <c r="Q56" s="9">
        <v>965</v>
      </c>
      <c r="R56" s="90">
        <v>4009</v>
      </c>
    </row>
    <row r="57" spans="1:18" ht="14.25" x14ac:dyDescent="0.2">
      <c r="A57" s="63" t="s">
        <v>171</v>
      </c>
      <c r="B57" s="66">
        <v>16189</v>
      </c>
      <c r="C57" s="52">
        <v>23721</v>
      </c>
      <c r="D57" s="52">
        <v>12695</v>
      </c>
      <c r="E57" s="9">
        <v>52605</v>
      </c>
      <c r="F57" s="78">
        <v>4153</v>
      </c>
      <c r="G57" s="52">
        <v>4021</v>
      </c>
      <c r="H57" s="52">
        <v>2496</v>
      </c>
      <c r="I57" s="83">
        <v>10670</v>
      </c>
      <c r="J57" s="52">
        <v>15885</v>
      </c>
      <c r="K57" s="52">
        <v>11816</v>
      </c>
      <c r="L57" s="52">
        <v>7626</v>
      </c>
      <c r="M57" s="52">
        <v>1186</v>
      </c>
      <c r="N57" s="52">
        <v>13</v>
      </c>
      <c r="O57" s="83">
        <v>36526</v>
      </c>
      <c r="P57" s="52">
        <v>20678</v>
      </c>
      <c r="Q57" s="9">
        <v>20678</v>
      </c>
      <c r="R57" s="90">
        <v>120479</v>
      </c>
    </row>
    <row r="58" spans="1:18" ht="14.25" x14ac:dyDescent="0.2">
      <c r="A58" s="63" t="s">
        <v>172</v>
      </c>
      <c r="B58" s="66">
        <v>3638</v>
      </c>
      <c r="C58" s="52">
        <v>6235</v>
      </c>
      <c r="D58" s="52">
        <v>2070</v>
      </c>
      <c r="E58" s="9">
        <v>11943</v>
      </c>
      <c r="F58" s="78">
        <v>657</v>
      </c>
      <c r="G58" s="52">
        <v>919</v>
      </c>
      <c r="H58" s="52">
        <v>276</v>
      </c>
      <c r="I58" s="83">
        <v>1852</v>
      </c>
      <c r="J58" s="52">
        <v>3649</v>
      </c>
      <c r="K58" s="52">
        <v>3154</v>
      </c>
      <c r="L58" s="52">
        <v>1401</v>
      </c>
      <c r="M58" s="52">
        <v>130</v>
      </c>
      <c r="N58" s="53"/>
      <c r="O58" s="83">
        <v>8334</v>
      </c>
      <c r="P58" s="52">
        <v>4668</v>
      </c>
      <c r="Q58" s="9">
        <v>4668</v>
      </c>
      <c r="R58" s="90">
        <v>26797</v>
      </c>
    </row>
    <row r="59" spans="1:18" ht="14.25" x14ac:dyDescent="0.2">
      <c r="A59" s="63" t="s">
        <v>173</v>
      </c>
      <c r="B59" s="66">
        <v>1996</v>
      </c>
      <c r="C59" s="52">
        <v>1192</v>
      </c>
      <c r="D59" s="52">
        <v>848</v>
      </c>
      <c r="E59" s="9">
        <v>4036</v>
      </c>
      <c r="F59" s="78">
        <v>274</v>
      </c>
      <c r="G59" s="52">
        <v>272</v>
      </c>
      <c r="H59" s="52">
        <v>127</v>
      </c>
      <c r="I59" s="83">
        <v>673</v>
      </c>
      <c r="J59" s="52">
        <v>1369</v>
      </c>
      <c r="K59" s="52">
        <v>1138</v>
      </c>
      <c r="L59" s="52">
        <v>648</v>
      </c>
      <c r="M59" s="52">
        <v>4</v>
      </c>
      <c r="N59" s="53"/>
      <c r="O59" s="83">
        <v>3159</v>
      </c>
      <c r="P59" s="52">
        <v>2336</v>
      </c>
      <c r="Q59" s="9">
        <v>2336</v>
      </c>
      <c r="R59" s="90">
        <v>10204</v>
      </c>
    </row>
    <row r="60" spans="1:18" ht="14.25" x14ac:dyDescent="0.2">
      <c r="A60" s="63" t="s">
        <v>174</v>
      </c>
      <c r="B60" s="66">
        <v>7498</v>
      </c>
      <c r="C60" s="52">
        <v>1305</v>
      </c>
      <c r="D60" s="52">
        <v>4974</v>
      </c>
      <c r="E60" s="9">
        <v>13777</v>
      </c>
      <c r="F60" s="78">
        <v>1326</v>
      </c>
      <c r="G60" s="52">
        <v>571</v>
      </c>
      <c r="H60" s="52">
        <v>569</v>
      </c>
      <c r="I60" s="83">
        <v>2466</v>
      </c>
      <c r="J60" s="52">
        <v>5770</v>
      </c>
      <c r="K60" s="52">
        <v>1797</v>
      </c>
      <c r="L60" s="52">
        <v>2536</v>
      </c>
      <c r="M60" s="52">
        <v>196</v>
      </c>
      <c r="N60" s="53"/>
      <c r="O60" s="83">
        <v>10299</v>
      </c>
      <c r="P60" s="52">
        <v>7039</v>
      </c>
      <c r="Q60" s="9">
        <v>7039</v>
      </c>
      <c r="R60" s="90">
        <v>33581</v>
      </c>
    </row>
    <row r="61" spans="1:18" ht="14.25" x14ac:dyDescent="0.2">
      <c r="A61" s="63" t="s">
        <v>175</v>
      </c>
      <c r="B61" s="66">
        <v>46106</v>
      </c>
      <c r="C61" s="52">
        <v>62470</v>
      </c>
      <c r="D61" s="52">
        <v>19414</v>
      </c>
      <c r="E61" s="9">
        <v>127990</v>
      </c>
      <c r="F61" s="78">
        <v>7131</v>
      </c>
      <c r="G61" s="52">
        <v>10365</v>
      </c>
      <c r="H61" s="52">
        <v>2777</v>
      </c>
      <c r="I61" s="83">
        <v>20273</v>
      </c>
      <c r="J61" s="52">
        <v>31765</v>
      </c>
      <c r="K61" s="52">
        <v>29511</v>
      </c>
      <c r="L61" s="52">
        <v>12108</v>
      </c>
      <c r="M61" s="52">
        <v>13724</v>
      </c>
      <c r="N61" s="52">
        <v>3</v>
      </c>
      <c r="O61" s="83">
        <v>87111</v>
      </c>
      <c r="P61" s="52">
        <v>52494</v>
      </c>
      <c r="Q61" s="9">
        <v>52494</v>
      </c>
      <c r="R61" s="90">
        <v>287868</v>
      </c>
    </row>
    <row r="62" spans="1:18" ht="14.25" x14ac:dyDescent="0.2">
      <c r="A62" s="63" t="s">
        <v>176</v>
      </c>
      <c r="B62" s="66">
        <v>663</v>
      </c>
      <c r="C62" s="52">
        <v>2327</v>
      </c>
      <c r="D62" s="52">
        <v>1137</v>
      </c>
      <c r="E62" s="9">
        <v>4127</v>
      </c>
      <c r="F62" s="78">
        <v>148</v>
      </c>
      <c r="G62" s="52">
        <v>216</v>
      </c>
      <c r="H62" s="52">
        <v>97</v>
      </c>
      <c r="I62" s="83">
        <v>461</v>
      </c>
      <c r="J62" s="52">
        <v>709</v>
      </c>
      <c r="K62" s="52">
        <v>819</v>
      </c>
      <c r="L62" s="52">
        <v>479</v>
      </c>
      <c r="M62" s="52">
        <v>116</v>
      </c>
      <c r="N62" s="53"/>
      <c r="O62" s="83">
        <v>2123</v>
      </c>
      <c r="P62" s="52">
        <v>1843</v>
      </c>
      <c r="Q62" s="9">
        <v>1843</v>
      </c>
      <c r="R62" s="90">
        <v>8554</v>
      </c>
    </row>
    <row r="63" spans="1:18" ht="14.25" x14ac:dyDescent="0.2">
      <c r="A63" s="63" t="s">
        <v>177</v>
      </c>
      <c r="B63" s="66">
        <v>308</v>
      </c>
      <c r="C63" s="52">
        <v>175</v>
      </c>
      <c r="D63" s="52">
        <v>384</v>
      </c>
      <c r="E63" s="9">
        <v>867</v>
      </c>
      <c r="F63" s="78">
        <v>43</v>
      </c>
      <c r="G63" s="52">
        <v>50</v>
      </c>
      <c r="H63" s="52">
        <v>41</v>
      </c>
      <c r="I63" s="83">
        <v>134</v>
      </c>
      <c r="J63" s="52">
        <v>319</v>
      </c>
      <c r="K63" s="52">
        <v>143</v>
      </c>
      <c r="L63" s="52">
        <v>169</v>
      </c>
      <c r="M63" s="52">
        <v>2</v>
      </c>
      <c r="N63" s="53"/>
      <c r="O63" s="83">
        <v>633</v>
      </c>
      <c r="P63" s="52">
        <v>541</v>
      </c>
      <c r="Q63" s="9">
        <v>541</v>
      </c>
      <c r="R63" s="90">
        <v>2175</v>
      </c>
    </row>
    <row r="64" spans="1:18" ht="14.25" x14ac:dyDescent="0.2">
      <c r="A64" s="63" t="s">
        <v>178</v>
      </c>
      <c r="B64" s="66">
        <v>677</v>
      </c>
      <c r="C64" s="52">
        <v>2056</v>
      </c>
      <c r="D64" s="52">
        <v>664</v>
      </c>
      <c r="E64" s="9">
        <v>3397</v>
      </c>
      <c r="F64" s="78">
        <v>172</v>
      </c>
      <c r="G64" s="52">
        <v>299</v>
      </c>
      <c r="H64" s="52">
        <v>107</v>
      </c>
      <c r="I64" s="83">
        <v>578</v>
      </c>
      <c r="J64" s="52">
        <v>789</v>
      </c>
      <c r="K64" s="52">
        <v>1038</v>
      </c>
      <c r="L64" s="52">
        <v>558</v>
      </c>
      <c r="M64" s="52">
        <v>15</v>
      </c>
      <c r="N64" s="53"/>
      <c r="O64" s="83">
        <v>2400</v>
      </c>
      <c r="P64" s="52">
        <v>1648</v>
      </c>
      <c r="Q64" s="9">
        <v>1648</v>
      </c>
      <c r="R64" s="90">
        <v>8023</v>
      </c>
    </row>
    <row r="65" spans="1:18" ht="14.25" x14ac:dyDescent="0.2">
      <c r="A65" s="63" t="s">
        <v>179</v>
      </c>
      <c r="B65" s="66">
        <v>4455</v>
      </c>
      <c r="C65" s="52">
        <v>1162</v>
      </c>
      <c r="D65" s="52">
        <v>1765</v>
      </c>
      <c r="E65" s="9">
        <v>7382</v>
      </c>
      <c r="F65" s="78">
        <v>534</v>
      </c>
      <c r="G65" s="52">
        <v>331</v>
      </c>
      <c r="H65" s="52">
        <v>332</v>
      </c>
      <c r="I65" s="83">
        <v>1197</v>
      </c>
      <c r="J65" s="52">
        <v>3610</v>
      </c>
      <c r="K65" s="52">
        <v>2073</v>
      </c>
      <c r="L65" s="52">
        <v>1628</v>
      </c>
      <c r="M65" s="52">
        <v>221</v>
      </c>
      <c r="N65" s="52">
        <v>2</v>
      </c>
      <c r="O65" s="83">
        <v>7534</v>
      </c>
      <c r="P65" s="52">
        <v>4147</v>
      </c>
      <c r="Q65" s="9">
        <v>4147</v>
      </c>
      <c r="R65" s="90">
        <v>20260</v>
      </c>
    </row>
    <row r="66" spans="1:18" ht="14.25" x14ac:dyDescent="0.2">
      <c r="A66" s="63" t="s">
        <v>180</v>
      </c>
      <c r="B66" s="66">
        <v>1057</v>
      </c>
      <c r="C66" s="52">
        <v>663</v>
      </c>
      <c r="D66" s="52">
        <v>1482</v>
      </c>
      <c r="E66" s="9">
        <v>3202</v>
      </c>
      <c r="F66" s="78">
        <v>187</v>
      </c>
      <c r="G66" s="52">
        <v>187</v>
      </c>
      <c r="H66" s="52">
        <v>106</v>
      </c>
      <c r="I66" s="83">
        <v>480</v>
      </c>
      <c r="J66" s="52">
        <v>813</v>
      </c>
      <c r="K66" s="52">
        <v>485</v>
      </c>
      <c r="L66" s="52">
        <v>546</v>
      </c>
      <c r="M66" s="52">
        <v>121</v>
      </c>
      <c r="N66" s="53"/>
      <c r="O66" s="83">
        <v>1965</v>
      </c>
      <c r="P66" s="52">
        <v>1602</v>
      </c>
      <c r="Q66" s="9">
        <v>1602</v>
      </c>
      <c r="R66" s="90">
        <v>7249</v>
      </c>
    </row>
    <row r="67" spans="1:18" ht="14.25" x14ac:dyDescent="0.2">
      <c r="A67" s="63" t="s">
        <v>181</v>
      </c>
      <c r="B67" s="66">
        <v>2534</v>
      </c>
      <c r="C67" s="52">
        <v>1207</v>
      </c>
      <c r="D67" s="52">
        <v>1877</v>
      </c>
      <c r="E67" s="9">
        <v>5618</v>
      </c>
      <c r="F67" s="78">
        <v>342</v>
      </c>
      <c r="G67" s="52">
        <v>291</v>
      </c>
      <c r="H67" s="52">
        <v>174</v>
      </c>
      <c r="I67" s="83">
        <v>807</v>
      </c>
      <c r="J67" s="52">
        <v>2172</v>
      </c>
      <c r="K67" s="52">
        <v>1032</v>
      </c>
      <c r="L67" s="52">
        <v>912</v>
      </c>
      <c r="M67" s="52">
        <v>10</v>
      </c>
      <c r="N67" s="53"/>
      <c r="O67" s="83">
        <v>4126</v>
      </c>
      <c r="P67" s="52">
        <v>2647</v>
      </c>
      <c r="Q67" s="9">
        <v>2647</v>
      </c>
      <c r="R67" s="90">
        <v>13198</v>
      </c>
    </row>
    <row r="68" spans="1:18" ht="14.25" x14ac:dyDescent="0.2">
      <c r="A68" s="63" t="s">
        <v>182</v>
      </c>
      <c r="B68" s="66">
        <v>345</v>
      </c>
      <c r="C68" s="52">
        <v>599</v>
      </c>
      <c r="D68" s="52">
        <v>397</v>
      </c>
      <c r="E68" s="9">
        <v>1341</v>
      </c>
      <c r="F68" s="78">
        <v>65</v>
      </c>
      <c r="G68" s="52">
        <v>72</v>
      </c>
      <c r="H68" s="52">
        <v>65</v>
      </c>
      <c r="I68" s="83">
        <v>202</v>
      </c>
      <c r="J68" s="52">
        <v>342</v>
      </c>
      <c r="K68" s="52">
        <v>293</v>
      </c>
      <c r="L68" s="52">
        <v>237</v>
      </c>
      <c r="M68" s="52">
        <v>20</v>
      </c>
      <c r="N68" s="53"/>
      <c r="O68" s="83">
        <v>892</v>
      </c>
      <c r="P68" s="52">
        <v>548</v>
      </c>
      <c r="Q68" s="9">
        <v>548</v>
      </c>
      <c r="R68" s="90">
        <v>2983</v>
      </c>
    </row>
    <row r="69" spans="1:18" ht="14.25" x14ac:dyDescent="0.2">
      <c r="A69" s="63" t="s">
        <v>183</v>
      </c>
      <c r="B69" s="66">
        <v>553</v>
      </c>
      <c r="C69" s="52">
        <v>2441</v>
      </c>
      <c r="D69" s="52">
        <v>853</v>
      </c>
      <c r="E69" s="9">
        <v>3847</v>
      </c>
      <c r="F69" s="78">
        <v>99</v>
      </c>
      <c r="G69" s="52">
        <v>356</v>
      </c>
      <c r="H69" s="52">
        <v>54</v>
      </c>
      <c r="I69" s="83">
        <v>509</v>
      </c>
      <c r="J69" s="52">
        <v>645</v>
      </c>
      <c r="K69" s="52">
        <v>1069</v>
      </c>
      <c r="L69" s="52">
        <v>379</v>
      </c>
      <c r="M69" s="52">
        <v>127</v>
      </c>
      <c r="N69" s="53"/>
      <c r="O69" s="83">
        <v>2220</v>
      </c>
      <c r="P69" s="52">
        <v>2058</v>
      </c>
      <c r="Q69" s="9">
        <v>2058</v>
      </c>
      <c r="R69" s="90">
        <v>8634</v>
      </c>
    </row>
    <row r="70" spans="1:18" ht="14.25" x14ac:dyDescent="0.2">
      <c r="A70" s="63" t="s">
        <v>184</v>
      </c>
      <c r="B70" s="66">
        <v>52</v>
      </c>
      <c r="C70" s="52">
        <v>238</v>
      </c>
      <c r="D70" s="52">
        <v>33</v>
      </c>
      <c r="E70" s="9">
        <v>323</v>
      </c>
      <c r="F70" s="78">
        <v>16</v>
      </c>
      <c r="G70" s="52">
        <v>29</v>
      </c>
      <c r="H70" s="52">
        <v>6</v>
      </c>
      <c r="I70" s="83">
        <v>51</v>
      </c>
      <c r="J70" s="52">
        <v>74</v>
      </c>
      <c r="K70" s="52">
        <v>118</v>
      </c>
      <c r="L70" s="52">
        <v>35</v>
      </c>
      <c r="M70" s="52">
        <v>5</v>
      </c>
      <c r="N70" s="53"/>
      <c r="O70" s="83">
        <v>232</v>
      </c>
      <c r="P70" s="52">
        <v>242</v>
      </c>
      <c r="Q70" s="9">
        <v>242</v>
      </c>
      <c r="R70" s="90">
        <v>848</v>
      </c>
    </row>
    <row r="71" spans="1:18" ht="14.25" x14ac:dyDescent="0.2">
      <c r="A71" s="63" t="s">
        <v>185</v>
      </c>
      <c r="B71" s="66">
        <v>477</v>
      </c>
      <c r="C71" s="52">
        <v>204</v>
      </c>
      <c r="D71" s="52">
        <v>1364</v>
      </c>
      <c r="E71" s="9">
        <v>2045</v>
      </c>
      <c r="F71" s="78">
        <v>92</v>
      </c>
      <c r="G71" s="52">
        <v>71</v>
      </c>
      <c r="H71" s="52">
        <v>185</v>
      </c>
      <c r="I71" s="83">
        <v>348</v>
      </c>
      <c r="J71" s="52">
        <v>480</v>
      </c>
      <c r="K71" s="52">
        <v>261</v>
      </c>
      <c r="L71" s="52">
        <v>784</v>
      </c>
      <c r="M71" s="52">
        <v>9</v>
      </c>
      <c r="N71" s="53"/>
      <c r="O71" s="83">
        <v>1534</v>
      </c>
      <c r="P71" s="52">
        <v>1414</v>
      </c>
      <c r="Q71" s="9">
        <v>1414</v>
      </c>
      <c r="R71" s="90">
        <v>5341</v>
      </c>
    </row>
    <row r="72" spans="1:18" ht="14.25" x14ac:dyDescent="0.2">
      <c r="A72" s="63" t="s">
        <v>186</v>
      </c>
      <c r="B72" s="66">
        <v>1078</v>
      </c>
      <c r="C72" s="52">
        <v>366</v>
      </c>
      <c r="D72" s="52">
        <v>683</v>
      </c>
      <c r="E72" s="9">
        <v>2127</v>
      </c>
      <c r="F72" s="78">
        <v>134</v>
      </c>
      <c r="G72" s="52">
        <v>110</v>
      </c>
      <c r="H72" s="52">
        <v>77</v>
      </c>
      <c r="I72" s="83">
        <v>321</v>
      </c>
      <c r="J72" s="52">
        <v>749</v>
      </c>
      <c r="K72" s="52">
        <v>450</v>
      </c>
      <c r="L72" s="52">
        <v>402</v>
      </c>
      <c r="M72" s="52">
        <v>5</v>
      </c>
      <c r="N72" s="53"/>
      <c r="O72" s="83">
        <v>1606</v>
      </c>
      <c r="P72" s="52">
        <v>1106</v>
      </c>
      <c r="Q72" s="9">
        <v>1106</v>
      </c>
      <c r="R72" s="90">
        <v>5160</v>
      </c>
    </row>
    <row r="73" spans="1:18" ht="14.25" x14ac:dyDescent="0.2">
      <c r="A73" s="63" t="s">
        <v>187</v>
      </c>
      <c r="B73" s="66">
        <v>250</v>
      </c>
      <c r="C73" s="52">
        <v>1081</v>
      </c>
      <c r="D73" s="52">
        <v>107</v>
      </c>
      <c r="E73" s="9">
        <v>1438</v>
      </c>
      <c r="F73" s="78">
        <v>59</v>
      </c>
      <c r="G73" s="52">
        <v>137</v>
      </c>
      <c r="H73" s="52">
        <v>17</v>
      </c>
      <c r="I73" s="83">
        <v>213</v>
      </c>
      <c r="J73" s="52">
        <v>357</v>
      </c>
      <c r="K73" s="52">
        <v>581</v>
      </c>
      <c r="L73" s="52">
        <v>148</v>
      </c>
      <c r="M73" s="52">
        <v>1</v>
      </c>
      <c r="N73" s="53"/>
      <c r="O73" s="83">
        <v>1087</v>
      </c>
      <c r="P73" s="52">
        <v>594</v>
      </c>
      <c r="Q73" s="9">
        <v>594</v>
      </c>
      <c r="R73" s="90">
        <v>3332</v>
      </c>
    </row>
    <row r="74" spans="1:18" ht="14.25" x14ac:dyDescent="0.2">
      <c r="A74" s="63" t="s">
        <v>188</v>
      </c>
      <c r="B74" s="66">
        <v>770</v>
      </c>
      <c r="C74" s="52">
        <v>257</v>
      </c>
      <c r="D74" s="52">
        <v>241</v>
      </c>
      <c r="E74" s="9">
        <v>1268</v>
      </c>
      <c r="F74" s="78">
        <v>126</v>
      </c>
      <c r="G74" s="52">
        <v>82</v>
      </c>
      <c r="H74" s="52">
        <v>23</v>
      </c>
      <c r="I74" s="83">
        <v>231</v>
      </c>
      <c r="J74" s="52">
        <v>655</v>
      </c>
      <c r="K74" s="52">
        <v>164</v>
      </c>
      <c r="L74" s="52">
        <v>159</v>
      </c>
      <c r="M74" s="52">
        <v>1</v>
      </c>
      <c r="N74" s="53"/>
      <c r="O74" s="83">
        <v>979</v>
      </c>
      <c r="P74" s="52">
        <v>889</v>
      </c>
      <c r="Q74" s="9">
        <v>889</v>
      </c>
      <c r="R74" s="90">
        <v>3367</v>
      </c>
    </row>
    <row r="75" spans="1:18" ht="14.25" x14ac:dyDescent="0.2">
      <c r="A75" s="63" t="s">
        <v>189</v>
      </c>
      <c r="B75" s="66">
        <v>483</v>
      </c>
      <c r="C75" s="52">
        <v>108</v>
      </c>
      <c r="D75" s="52">
        <v>331</v>
      </c>
      <c r="E75" s="9">
        <v>922</v>
      </c>
      <c r="F75" s="78">
        <v>96</v>
      </c>
      <c r="G75" s="52">
        <v>39</v>
      </c>
      <c r="H75" s="52">
        <v>33</v>
      </c>
      <c r="I75" s="83">
        <v>168</v>
      </c>
      <c r="J75" s="52">
        <v>424</v>
      </c>
      <c r="K75" s="52">
        <v>112</v>
      </c>
      <c r="L75" s="52">
        <v>190</v>
      </c>
      <c r="M75" s="52">
        <v>2</v>
      </c>
      <c r="N75" s="53"/>
      <c r="O75" s="83">
        <v>728</v>
      </c>
      <c r="P75" s="52">
        <v>703</v>
      </c>
      <c r="Q75" s="9">
        <v>703</v>
      </c>
      <c r="R75" s="90">
        <v>2521</v>
      </c>
    </row>
    <row r="76" spans="1:18" ht="14.25" x14ac:dyDescent="0.2">
      <c r="A76" s="63" t="s">
        <v>190</v>
      </c>
      <c r="B76" s="66">
        <v>4043</v>
      </c>
      <c r="C76" s="52">
        <v>3138</v>
      </c>
      <c r="D76" s="52">
        <v>2796</v>
      </c>
      <c r="E76" s="9">
        <v>9977</v>
      </c>
      <c r="F76" s="78">
        <v>743</v>
      </c>
      <c r="G76" s="52">
        <v>468</v>
      </c>
      <c r="H76" s="52">
        <v>289</v>
      </c>
      <c r="I76" s="83">
        <v>1500</v>
      </c>
      <c r="J76" s="52">
        <v>4474</v>
      </c>
      <c r="K76" s="52">
        <v>1819</v>
      </c>
      <c r="L76" s="52">
        <v>1619</v>
      </c>
      <c r="M76" s="52">
        <v>159</v>
      </c>
      <c r="N76" s="52">
        <v>1</v>
      </c>
      <c r="O76" s="83">
        <v>8072</v>
      </c>
      <c r="P76" s="52">
        <v>4841</v>
      </c>
      <c r="Q76" s="9">
        <v>4841</v>
      </c>
      <c r="R76" s="90">
        <v>24390</v>
      </c>
    </row>
    <row r="77" spans="1:18" ht="14.25" x14ac:dyDescent="0.2">
      <c r="A77" s="63" t="s">
        <v>191</v>
      </c>
      <c r="B77" s="66">
        <v>709</v>
      </c>
      <c r="C77" s="52">
        <v>503</v>
      </c>
      <c r="D77" s="52">
        <v>329</v>
      </c>
      <c r="E77" s="9">
        <v>1541</v>
      </c>
      <c r="F77" s="78">
        <v>72</v>
      </c>
      <c r="G77" s="52">
        <v>138</v>
      </c>
      <c r="H77" s="52">
        <v>39</v>
      </c>
      <c r="I77" s="83">
        <v>249</v>
      </c>
      <c r="J77" s="52">
        <v>518</v>
      </c>
      <c r="K77" s="52">
        <v>356</v>
      </c>
      <c r="L77" s="52">
        <v>227</v>
      </c>
      <c r="M77" s="52">
        <v>6</v>
      </c>
      <c r="N77" s="53"/>
      <c r="O77" s="83">
        <v>1107</v>
      </c>
      <c r="P77" s="52">
        <v>899</v>
      </c>
      <c r="Q77" s="9">
        <v>899</v>
      </c>
      <c r="R77" s="90">
        <v>3796</v>
      </c>
    </row>
    <row r="78" spans="1:18" ht="14.25" x14ac:dyDescent="0.2">
      <c r="A78" s="63" t="s">
        <v>192</v>
      </c>
      <c r="B78" s="66">
        <v>234</v>
      </c>
      <c r="C78" s="52">
        <v>423</v>
      </c>
      <c r="D78" s="52">
        <v>482</v>
      </c>
      <c r="E78" s="9">
        <v>1139</v>
      </c>
      <c r="F78" s="78">
        <v>59</v>
      </c>
      <c r="G78" s="52">
        <v>72</v>
      </c>
      <c r="H78" s="52">
        <v>61</v>
      </c>
      <c r="I78" s="83">
        <v>192</v>
      </c>
      <c r="J78" s="52">
        <v>351</v>
      </c>
      <c r="K78" s="52">
        <v>253</v>
      </c>
      <c r="L78" s="52">
        <v>273</v>
      </c>
      <c r="M78" s="52">
        <v>3</v>
      </c>
      <c r="N78" s="53"/>
      <c r="O78" s="83">
        <v>880</v>
      </c>
      <c r="P78" s="52">
        <v>619</v>
      </c>
      <c r="Q78" s="9">
        <v>619</v>
      </c>
      <c r="R78" s="90">
        <v>2830</v>
      </c>
    </row>
    <row r="79" spans="1:18" ht="14.25" x14ac:dyDescent="0.2">
      <c r="A79" s="63" t="s">
        <v>193</v>
      </c>
      <c r="B79" s="66">
        <v>1277</v>
      </c>
      <c r="C79" s="52">
        <v>368</v>
      </c>
      <c r="D79" s="52">
        <v>954</v>
      </c>
      <c r="E79" s="9">
        <v>2599</v>
      </c>
      <c r="F79" s="78">
        <v>153</v>
      </c>
      <c r="G79" s="52">
        <v>120</v>
      </c>
      <c r="H79" s="52">
        <v>67</v>
      </c>
      <c r="I79" s="83">
        <v>340</v>
      </c>
      <c r="J79" s="52">
        <v>902</v>
      </c>
      <c r="K79" s="52">
        <v>369</v>
      </c>
      <c r="L79" s="52">
        <v>543</v>
      </c>
      <c r="M79" s="52">
        <v>6</v>
      </c>
      <c r="N79" s="53"/>
      <c r="O79" s="83">
        <v>1820</v>
      </c>
      <c r="P79" s="52">
        <v>1479</v>
      </c>
      <c r="Q79" s="9">
        <v>1479</v>
      </c>
      <c r="R79" s="90">
        <v>6238</v>
      </c>
    </row>
    <row r="80" spans="1:18" ht="14.25" x14ac:dyDescent="0.2">
      <c r="A80" s="63" t="s">
        <v>194</v>
      </c>
      <c r="B80" s="66">
        <v>387</v>
      </c>
      <c r="C80" s="52">
        <v>1889</v>
      </c>
      <c r="D80" s="52">
        <v>424</v>
      </c>
      <c r="E80" s="9">
        <v>2700</v>
      </c>
      <c r="F80" s="78">
        <v>102</v>
      </c>
      <c r="G80" s="52">
        <v>248</v>
      </c>
      <c r="H80" s="52">
        <v>61</v>
      </c>
      <c r="I80" s="83">
        <v>411</v>
      </c>
      <c r="J80" s="52">
        <v>527</v>
      </c>
      <c r="K80" s="52">
        <v>943</v>
      </c>
      <c r="L80" s="52">
        <v>294</v>
      </c>
      <c r="M80" s="52">
        <v>22</v>
      </c>
      <c r="N80" s="53"/>
      <c r="O80" s="83">
        <v>1786</v>
      </c>
      <c r="P80" s="52">
        <v>1189</v>
      </c>
      <c r="Q80" s="9">
        <v>1189</v>
      </c>
      <c r="R80" s="90">
        <v>6086</v>
      </c>
    </row>
    <row r="81" spans="1:18" ht="14.25" x14ac:dyDescent="0.2">
      <c r="A81" s="63" t="s">
        <v>195</v>
      </c>
      <c r="B81" s="66">
        <v>828</v>
      </c>
      <c r="C81" s="52">
        <v>986</v>
      </c>
      <c r="D81" s="52">
        <v>322</v>
      </c>
      <c r="E81" s="9">
        <v>2136</v>
      </c>
      <c r="F81" s="78">
        <v>128</v>
      </c>
      <c r="G81" s="52">
        <v>133</v>
      </c>
      <c r="H81" s="52">
        <v>35</v>
      </c>
      <c r="I81" s="83">
        <v>296</v>
      </c>
      <c r="J81" s="52">
        <v>533</v>
      </c>
      <c r="K81" s="52">
        <v>533</v>
      </c>
      <c r="L81" s="52">
        <v>237</v>
      </c>
      <c r="M81" s="52">
        <v>4</v>
      </c>
      <c r="N81" s="53"/>
      <c r="O81" s="83">
        <v>1307</v>
      </c>
      <c r="P81" s="52">
        <v>1253</v>
      </c>
      <c r="Q81" s="9">
        <v>1253</v>
      </c>
      <c r="R81" s="90">
        <v>4992</v>
      </c>
    </row>
    <row r="82" spans="1:18" ht="14.25" x14ac:dyDescent="0.2">
      <c r="A82" s="63" t="s">
        <v>196</v>
      </c>
      <c r="B82" s="66">
        <v>819</v>
      </c>
      <c r="C82" s="52">
        <v>337</v>
      </c>
      <c r="D82" s="52">
        <v>272</v>
      </c>
      <c r="E82" s="9">
        <v>1428</v>
      </c>
      <c r="F82" s="78">
        <v>108</v>
      </c>
      <c r="G82" s="52">
        <v>63</v>
      </c>
      <c r="H82" s="52">
        <v>29</v>
      </c>
      <c r="I82" s="83">
        <v>200</v>
      </c>
      <c r="J82" s="52">
        <v>605</v>
      </c>
      <c r="K82" s="52">
        <v>220</v>
      </c>
      <c r="L82" s="52">
        <v>189</v>
      </c>
      <c r="M82" s="52">
        <v>4</v>
      </c>
      <c r="N82" s="53"/>
      <c r="O82" s="83">
        <v>1018</v>
      </c>
      <c r="P82" s="52">
        <v>835</v>
      </c>
      <c r="Q82" s="9">
        <v>835</v>
      </c>
      <c r="R82" s="90">
        <v>3481</v>
      </c>
    </row>
    <row r="83" spans="1:18" ht="14.25" x14ac:dyDescent="0.2">
      <c r="A83" s="63" t="s">
        <v>197</v>
      </c>
      <c r="B83" s="66">
        <v>5622</v>
      </c>
      <c r="C83" s="52">
        <v>7552</v>
      </c>
      <c r="D83" s="52">
        <v>14555</v>
      </c>
      <c r="E83" s="9">
        <v>27729</v>
      </c>
      <c r="F83" s="78">
        <v>1407</v>
      </c>
      <c r="G83" s="52">
        <v>1391</v>
      </c>
      <c r="H83" s="52">
        <v>1691</v>
      </c>
      <c r="I83" s="83">
        <v>4489</v>
      </c>
      <c r="J83" s="52">
        <v>5689</v>
      </c>
      <c r="K83" s="52">
        <v>3892</v>
      </c>
      <c r="L83" s="52">
        <v>5824</v>
      </c>
      <c r="M83" s="52">
        <v>661</v>
      </c>
      <c r="N83" s="52">
        <v>3</v>
      </c>
      <c r="O83" s="83">
        <v>16069</v>
      </c>
      <c r="P83" s="52">
        <v>11424</v>
      </c>
      <c r="Q83" s="9">
        <v>11424</v>
      </c>
      <c r="R83" s="90">
        <v>59711</v>
      </c>
    </row>
    <row r="84" spans="1:18" ht="14.25" x14ac:dyDescent="0.2">
      <c r="A84" s="63" t="s">
        <v>198</v>
      </c>
      <c r="B84" s="66">
        <v>676</v>
      </c>
      <c r="C84" s="52">
        <v>1071</v>
      </c>
      <c r="D84" s="52">
        <v>699</v>
      </c>
      <c r="E84" s="9">
        <v>2446</v>
      </c>
      <c r="F84" s="78">
        <v>217</v>
      </c>
      <c r="G84" s="52">
        <v>302</v>
      </c>
      <c r="H84" s="52">
        <v>85</v>
      </c>
      <c r="I84" s="83">
        <v>604</v>
      </c>
      <c r="J84" s="52">
        <v>887</v>
      </c>
      <c r="K84" s="52">
        <v>665</v>
      </c>
      <c r="L84" s="52">
        <v>407</v>
      </c>
      <c r="M84" s="52">
        <v>3</v>
      </c>
      <c r="N84" s="53"/>
      <c r="O84" s="83">
        <v>1962</v>
      </c>
      <c r="P84" s="52">
        <v>1818</v>
      </c>
      <c r="Q84" s="9">
        <v>1818</v>
      </c>
      <c r="R84" s="90">
        <v>6830</v>
      </c>
    </row>
    <row r="85" spans="1:18" ht="14.25" x14ac:dyDescent="0.2">
      <c r="A85" s="63" t="s">
        <v>199</v>
      </c>
      <c r="B85" s="66">
        <v>1071</v>
      </c>
      <c r="C85" s="52">
        <v>390</v>
      </c>
      <c r="D85" s="52">
        <v>2545</v>
      </c>
      <c r="E85" s="9">
        <v>4006</v>
      </c>
      <c r="F85" s="78">
        <v>171</v>
      </c>
      <c r="G85" s="52">
        <v>182</v>
      </c>
      <c r="H85" s="52">
        <v>148</v>
      </c>
      <c r="I85" s="83">
        <v>501</v>
      </c>
      <c r="J85" s="52">
        <v>1153</v>
      </c>
      <c r="K85" s="52">
        <v>492</v>
      </c>
      <c r="L85" s="52">
        <v>979</v>
      </c>
      <c r="M85" s="52">
        <v>72</v>
      </c>
      <c r="N85" s="53"/>
      <c r="O85" s="83">
        <v>2696</v>
      </c>
      <c r="P85" s="52">
        <v>2032</v>
      </c>
      <c r="Q85" s="9">
        <v>2032</v>
      </c>
      <c r="R85" s="90">
        <v>9235</v>
      </c>
    </row>
    <row r="86" spans="1:18" ht="14.25" x14ac:dyDescent="0.2">
      <c r="A86" s="63" t="s">
        <v>200</v>
      </c>
      <c r="B86" s="66">
        <v>501</v>
      </c>
      <c r="C86" s="52">
        <v>201</v>
      </c>
      <c r="D86" s="52">
        <v>439</v>
      </c>
      <c r="E86" s="9">
        <v>1141</v>
      </c>
      <c r="F86" s="78">
        <v>85</v>
      </c>
      <c r="G86" s="52">
        <v>66</v>
      </c>
      <c r="H86" s="52">
        <v>29</v>
      </c>
      <c r="I86" s="83">
        <v>180</v>
      </c>
      <c r="J86" s="52">
        <v>473</v>
      </c>
      <c r="K86" s="52">
        <v>148</v>
      </c>
      <c r="L86" s="52">
        <v>228</v>
      </c>
      <c r="M86" s="52">
        <v>26</v>
      </c>
      <c r="N86" s="53"/>
      <c r="O86" s="83">
        <v>875</v>
      </c>
      <c r="P86" s="52">
        <v>905</v>
      </c>
      <c r="Q86" s="9">
        <v>905</v>
      </c>
      <c r="R86" s="90">
        <v>3101</v>
      </c>
    </row>
    <row r="87" spans="1:18" ht="14.25" x14ac:dyDescent="0.2">
      <c r="A87" s="63" t="s">
        <v>201</v>
      </c>
      <c r="B87" s="66">
        <v>663</v>
      </c>
      <c r="C87" s="52">
        <v>1333</v>
      </c>
      <c r="D87" s="52">
        <v>524</v>
      </c>
      <c r="E87" s="9">
        <v>2520</v>
      </c>
      <c r="F87" s="78">
        <v>162</v>
      </c>
      <c r="G87" s="52">
        <v>216</v>
      </c>
      <c r="H87" s="52">
        <v>67</v>
      </c>
      <c r="I87" s="83">
        <v>445</v>
      </c>
      <c r="J87" s="52">
        <v>866</v>
      </c>
      <c r="K87" s="52">
        <v>708</v>
      </c>
      <c r="L87" s="52">
        <v>434</v>
      </c>
      <c r="M87" s="52">
        <v>3</v>
      </c>
      <c r="N87" s="53"/>
      <c r="O87" s="83">
        <v>2011</v>
      </c>
      <c r="P87" s="52">
        <v>1298</v>
      </c>
      <c r="Q87" s="9">
        <v>1298</v>
      </c>
      <c r="R87" s="90">
        <v>6274</v>
      </c>
    </row>
    <row r="88" spans="1:18" ht="14.25" x14ac:dyDescent="0.2">
      <c r="A88" s="63" t="s">
        <v>202</v>
      </c>
      <c r="B88" s="66">
        <v>465</v>
      </c>
      <c r="C88" s="52">
        <v>931</v>
      </c>
      <c r="D88" s="52">
        <v>1132</v>
      </c>
      <c r="E88" s="9">
        <v>2528</v>
      </c>
      <c r="F88" s="78">
        <v>74</v>
      </c>
      <c r="G88" s="52">
        <v>157</v>
      </c>
      <c r="H88" s="52">
        <v>84</v>
      </c>
      <c r="I88" s="83">
        <v>315</v>
      </c>
      <c r="J88" s="52">
        <v>533</v>
      </c>
      <c r="K88" s="52">
        <v>528</v>
      </c>
      <c r="L88" s="52">
        <v>481</v>
      </c>
      <c r="M88" s="52">
        <v>30</v>
      </c>
      <c r="N88" s="53"/>
      <c r="O88" s="83">
        <v>1572</v>
      </c>
      <c r="P88" s="52">
        <v>1176</v>
      </c>
      <c r="Q88" s="9">
        <v>1176</v>
      </c>
      <c r="R88" s="90">
        <v>5591</v>
      </c>
    </row>
    <row r="89" spans="1:18" ht="14.25" x14ac:dyDescent="0.2">
      <c r="A89" s="63" t="s">
        <v>203</v>
      </c>
      <c r="B89" s="66">
        <v>589</v>
      </c>
      <c r="C89" s="52">
        <v>1234</v>
      </c>
      <c r="D89" s="52">
        <v>105</v>
      </c>
      <c r="E89" s="9">
        <v>1928</v>
      </c>
      <c r="F89" s="78">
        <v>86</v>
      </c>
      <c r="G89" s="52">
        <v>200</v>
      </c>
      <c r="H89" s="52">
        <v>12</v>
      </c>
      <c r="I89" s="83">
        <v>298</v>
      </c>
      <c r="J89" s="52">
        <v>601</v>
      </c>
      <c r="K89" s="52">
        <v>753</v>
      </c>
      <c r="L89" s="52">
        <v>180</v>
      </c>
      <c r="M89" s="52">
        <v>3</v>
      </c>
      <c r="N89" s="52">
        <v>2</v>
      </c>
      <c r="O89" s="83">
        <v>1539</v>
      </c>
      <c r="P89" s="52">
        <v>945</v>
      </c>
      <c r="Q89" s="9">
        <v>945</v>
      </c>
      <c r="R89" s="90">
        <v>4710</v>
      </c>
    </row>
    <row r="90" spans="1:18" ht="14.25" x14ac:dyDescent="0.2">
      <c r="A90" s="63" t="s">
        <v>204</v>
      </c>
      <c r="B90" s="66">
        <v>134</v>
      </c>
      <c r="C90" s="52">
        <v>431</v>
      </c>
      <c r="D90" s="52">
        <v>406</v>
      </c>
      <c r="E90" s="9">
        <v>971</v>
      </c>
      <c r="F90" s="78">
        <v>68</v>
      </c>
      <c r="G90" s="52">
        <v>77</v>
      </c>
      <c r="H90" s="52">
        <v>28</v>
      </c>
      <c r="I90" s="83">
        <v>173</v>
      </c>
      <c r="J90" s="52">
        <v>206</v>
      </c>
      <c r="K90" s="52">
        <v>214</v>
      </c>
      <c r="L90" s="52">
        <v>187</v>
      </c>
      <c r="M90" s="53"/>
      <c r="N90" s="53"/>
      <c r="O90" s="83">
        <v>607</v>
      </c>
      <c r="P90" s="52">
        <v>497</v>
      </c>
      <c r="Q90" s="9">
        <v>497</v>
      </c>
      <c r="R90" s="90">
        <v>2248</v>
      </c>
    </row>
    <row r="91" spans="1:18" ht="14.25" x14ac:dyDescent="0.2">
      <c r="A91" s="63" t="s">
        <v>205</v>
      </c>
      <c r="B91" s="66">
        <v>4019</v>
      </c>
      <c r="C91" s="52">
        <v>5303</v>
      </c>
      <c r="D91" s="52">
        <v>4054</v>
      </c>
      <c r="E91" s="9">
        <v>13376</v>
      </c>
      <c r="F91" s="78">
        <v>564</v>
      </c>
      <c r="G91" s="52">
        <v>850</v>
      </c>
      <c r="H91" s="52">
        <v>428</v>
      </c>
      <c r="I91" s="83">
        <v>1842</v>
      </c>
      <c r="J91" s="52">
        <v>2729</v>
      </c>
      <c r="K91" s="52">
        <v>2894</v>
      </c>
      <c r="L91" s="52">
        <v>1791</v>
      </c>
      <c r="M91" s="52">
        <v>703</v>
      </c>
      <c r="N91" s="52">
        <v>2</v>
      </c>
      <c r="O91" s="83">
        <v>8119</v>
      </c>
      <c r="P91" s="52">
        <v>5674</v>
      </c>
      <c r="Q91" s="9">
        <v>5674</v>
      </c>
      <c r="R91" s="90">
        <v>29011</v>
      </c>
    </row>
    <row r="92" spans="1:18" ht="14.25" x14ac:dyDescent="0.2">
      <c r="A92" s="63" t="s">
        <v>206</v>
      </c>
      <c r="B92" s="66">
        <v>231</v>
      </c>
      <c r="C92" s="52">
        <v>296</v>
      </c>
      <c r="D92" s="52">
        <v>443</v>
      </c>
      <c r="E92" s="9">
        <v>970</v>
      </c>
      <c r="F92" s="78">
        <v>37</v>
      </c>
      <c r="G92" s="52">
        <v>36</v>
      </c>
      <c r="H92" s="52">
        <v>36</v>
      </c>
      <c r="I92" s="83">
        <v>109</v>
      </c>
      <c r="J92" s="52">
        <v>283</v>
      </c>
      <c r="K92" s="52">
        <v>215</v>
      </c>
      <c r="L92" s="52">
        <v>177</v>
      </c>
      <c r="M92" s="52">
        <v>7</v>
      </c>
      <c r="N92" s="53"/>
      <c r="O92" s="83">
        <v>682</v>
      </c>
      <c r="P92" s="52">
        <v>495</v>
      </c>
      <c r="Q92" s="9">
        <v>495</v>
      </c>
      <c r="R92" s="90">
        <v>2256</v>
      </c>
    </row>
    <row r="93" spans="1:18" ht="14.25" x14ac:dyDescent="0.2">
      <c r="A93" s="63" t="s">
        <v>207</v>
      </c>
      <c r="B93" s="66">
        <v>179</v>
      </c>
      <c r="C93" s="52">
        <v>330</v>
      </c>
      <c r="D93" s="52">
        <v>102</v>
      </c>
      <c r="E93" s="9">
        <v>611</v>
      </c>
      <c r="F93" s="78">
        <v>26</v>
      </c>
      <c r="G93" s="52">
        <v>49</v>
      </c>
      <c r="H93" s="52">
        <v>15</v>
      </c>
      <c r="I93" s="83">
        <v>90</v>
      </c>
      <c r="J93" s="52">
        <v>160</v>
      </c>
      <c r="K93" s="52">
        <v>198</v>
      </c>
      <c r="L93" s="52">
        <v>66</v>
      </c>
      <c r="M93" s="52">
        <v>2</v>
      </c>
      <c r="N93" s="53"/>
      <c r="O93" s="83">
        <v>426</v>
      </c>
      <c r="P93" s="52">
        <v>338</v>
      </c>
      <c r="Q93" s="9">
        <v>338</v>
      </c>
      <c r="R93" s="90">
        <v>1465</v>
      </c>
    </row>
    <row r="94" spans="1:18" ht="14.25" x14ac:dyDescent="0.2">
      <c r="A94" s="63" t="s">
        <v>208</v>
      </c>
      <c r="B94" s="66">
        <v>11643</v>
      </c>
      <c r="C94" s="52">
        <v>2321</v>
      </c>
      <c r="D94" s="52">
        <v>1810</v>
      </c>
      <c r="E94" s="9">
        <v>15774</v>
      </c>
      <c r="F94" s="78">
        <v>2102</v>
      </c>
      <c r="G94" s="52">
        <v>715</v>
      </c>
      <c r="H94" s="52">
        <v>408</v>
      </c>
      <c r="I94" s="83">
        <v>3225</v>
      </c>
      <c r="J94" s="52">
        <v>7524</v>
      </c>
      <c r="K94" s="52">
        <v>1760</v>
      </c>
      <c r="L94" s="52">
        <v>1909</v>
      </c>
      <c r="M94" s="52">
        <v>215</v>
      </c>
      <c r="N94" s="53"/>
      <c r="O94" s="83">
        <v>11408</v>
      </c>
      <c r="P94" s="52">
        <v>9420</v>
      </c>
      <c r="Q94" s="9">
        <v>9420</v>
      </c>
      <c r="R94" s="90">
        <v>39827</v>
      </c>
    </row>
    <row r="95" spans="1:18" ht="14.25" x14ac:dyDescent="0.2">
      <c r="A95" s="63" t="s">
        <v>209</v>
      </c>
      <c r="B95" s="66">
        <v>282</v>
      </c>
      <c r="C95" s="52">
        <v>1172</v>
      </c>
      <c r="D95" s="52">
        <v>91</v>
      </c>
      <c r="E95" s="9">
        <v>1545</v>
      </c>
      <c r="F95" s="78">
        <v>60</v>
      </c>
      <c r="G95" s="52">
        <v>187</v>
      </c>
      <c r="H95" s="52">
        <v>23</v>
      </c>
      <c r="I95" s="83">
        <v>270</v>
      </c>
      <c r="J95" s="52">
        <v>366</v>
      </c>
      <c r="K95" s="52">
        <v>706</v>
      </c>
      <c r="L95" s="52">
        <v>168</v>
      </c>
      <c r="M95" s="52">
        <v>3</v>
      </c>
      <c r="N95" s="53"/>
      <c r="O95" s="83">
        <v>1243</v>
      </c>
      <c r="P95" s="52">
        <v>870</v>
      </c>
      <c r="Q95" s="9">
        <v>870</v>
      </c>
      <c r="R95" s="90">
        <v>3928</v>
      </c>
    </row>
    <row r="96" spans="1:18" ht="14.25" x14ac:dyDescent="0.2">
      <c r="A96" s="63" t="s">
        <v>210</v>
      </c>
      <c r="B96" s="66">
        <v>1507</v>
      </c>
      <c r="C96" s="52">
        <v>8629</v>
      </c>
      <c r="D96" s="52">
        <v>486</v>
      </c>
      <c r="E96" s="9">
        <v>10622</v>
      </c>
      <c r="F96" s="78">
        <v>628</v>
      </c>
      <c r="G96" s="52">
        <v>1528</v>
      </c>
      <c r="H96" s="52">
        <v>237</v>
      </c>
      <c r="I96" s="83">
        <v>2393</v>
      </c>
      <c r="J96" s="52">
        <v>2640</v>
      </c>
      <c r="K96" s="52">
        <v>4727</v>
      </c>
      <c r="L96" s="52">
        <v>959</v>
      </c>
      <c r="M96" s="52">
        <v>94</v>
      </c>
      <c r="N96" s="53"/>
      <c r="O96" s="83">
        <v>8420</v>
      </c>
      <c r="P96" s="52">
        <v>5788</v>
      </c>
      <c r="Q96" s="9">
        <v>5788</v>
      </c>
      <c r="R96" s="90">
        <v>27223</v>
      </c>
    </row>
    <row r="97" spans="1:18" ht="14.25" x14ac:dyDescent="0.2">
      <c r="A97" s="63" t="s">
        <v>211</v>
      </c>
      <c r="B97" s="66">
        <v>484</v>
      </c>
      <c r="C97" s="52">
        <v>1474</v>
      </c>
      <c r="D97" s="52">
        <v>681</v>
      </c>
      <c r="E97" s="9">
        <v>2639</v>
      </c>
      <c r="F97" s="78">
        <v>112</v>
      </c>
      <c r="G97" s="52">
        <v>212</v>
      </c>
      <c r="H97" s="52">
        <v>70</v>
      </c>
      <c r="I97" s="83">
        <v>394</v>
      </c>
      <c r="J97" s="52">
        <v>558</v>
      </c>
      <c r="K97" s="52">
        <v>692</v>
      </c>
      <c r="L97" s="52">
        <v>384</v>
      </c>
      <c r="M97" s="52">
        <v>20</v>
      </c>
      <c r="N97" s="53"/>
      <c r="O97" s="83">
        <v>1654</v>
      </c>
      <c r="P97" s="52">
        <v>1814</v>
      </c>
      <c r="Q97" s="9">
        <v>1814</v>
      </c>
      <c r="R97" s="90">
        <v>6501</v>
      </c>
    </row>
    <row r="98" spans="1:18" ht="14.25" x14ac:dyDescent="0.2">
      <c r="A98" s="63" t="s">
        <v>212</v>
      </c>
      <c r="B98" s="66">
        <v>97</v>
      </c>
      <c r="C98" s="52">
        <v>421</v>
      </c>
      <c r="D98" s="52">
        <v>66</v>
      </c>
      <c r="E98" s="9">
        <v>584</v>
      </c>
      <c r="F98" s="78">
        <v>26</v>
      </c>
      <c r="G98" s="52">
        <v>57</v>
      </c>
      <c r="H98" s="52">
        <v>7</v>
      </c>
      <c r="I98" s="83">
        <v>90</v>
      </c>
      <c r="J98" s="52">
        <v>107</v>
      </c>
      <c r="K98" s="52">
        <v>220</v>
      </c>
      <c r="L98" s="52">
        <v>48</v>
      </c>
      <c r="M98" s="52">
        <v>1</v>
      </c>
      <c r="N98" s="53"/>
      <c r="O98" s="83">
        <v>376</v>
      </c>
      <c r="P98" s="52">
        <v>323</v>
      </c>
      <c r="Q98" s="9">
        <v>323</v>
      </c>
      <c r="R98" s="90">
        <v>1373</v>
      </c>
    </row>
    <row r="99" spans="1:18" ht="14.25" x14ac:dyDescent="0.2">
      <c r="A99" s="63" t="s">
        <v>213</v>
      </c>
      <c r="B99" s="66">
        <v>2628</v>
      </c>
      <c r="C99" s="52">
        <v>348</v>
      </c>
      <c r="D99" s="52">
        <v>382</v>
      </c>
      <c r="E99" s="9">
        <v>3358</v>
      </c>
      <c r="F99" s="78">
        <v>332</v>
      </c>
      <c r="G99" s="52">
        <v>101</v>
      </c>
      <c r="H99" s="52">
        <v>58</v>
      </c>
      <c r="I99" s="83">
        <v>491</v>
      </c>
      <c r="J99" s="52">
        <v>1394</v>
      </c>
      <c r="K99" s="52">
        <v>288</v>
      </c>
      <c r="L99" s="52">
        <v>327</v>
      </c>
      <c r="M99" s="52">
        <v>35</v>
      </c>
      <c r="N99" s="53"/>
      <c r="O99" s="83">
        <v>2044</v>
      </c>
      <c r="P99" s="52">
        <v>2127</v>
      </c>
      <c r="Q99" s="9">
        <v>2127</v>
      </c>
      <c r="R99" s="90">
        <v>8020</v>
      </c>
    </row>
    <row r="100" spans="1:18" ht="14.25" x14ac:dyDescent="0.2">
      <c r="A100" s="63" t="s">
        <v>214</v>
      </c>
      <c r="B100" s="66">
        <v>1321</v>
      </c>
      <c r="C100" s="52">
        <v>754</v>
      </c>
      <c r="D100" s="52">
        <v>662</v>
      </c>
      <c r="E100" s="9">
        <v>2737</v>
      </c>
      <c r="F100" s="78">
        <v>237</v>
      </c>
      <c r="G100" s="52">
        <v>160</v>
      </c>
      <c r="H100" s="52">
        <v>78</v>
      </c>
      <c r="I100" s="83">
        <v>475</v>
      </c>
      <c r="J100" s="52">
        <v>990</v>
      </c>
      <c r="K100" s="52">
        <v>519</v>
      </c>
      <c r="L100" s="52">
        <v>432</v>
      </c>
      <c r="M100" s="53"/>
      <c r="N100" s="53"/>
      <c r="O100" s="83">
        <v>1941</v>
      </c>
      <c r="P100" s="52">
        <v>1557</v>
      </c>
      <c r="Q100" s="9">
        <v>1557</v>
      </c>
      <c r="R100" s="90">
        <v>6710</v>
      </c>
    </row>
    <row r="101" spans="1:18" ht="14.25" x14ac:dyDescent="0.2">
      <c r="A101" s="63" t="s">
        <v>215</v>
      </c>
      <c r="B101" s="66">
        <v>573</v>
      </c>
      <c r="C101" s="52">
        <v>3814</v>
      </c>
      <c r="D101" s="52">
        <v>2345</v>
      </c>
      <c r="E101" s="9">
        <v>6732</v>
      </c>
      <c r="F101" s="78">
        <v>354</v>
      </c>
      <c r="G101" s="52">
        <v>890</v>
      </c>
      <c r="H101" s="52">
        <v>316</v>
      </c>
      <c r="I101" s="83">
        <v>1560</v>
      </c>
      <c r="J101" s="52">
        <v>1175</v>
      </c>
      <c r="K101" s="52">
        <v>2433</v>
      </c>
      <c r="L101" s="52">
        <v>1149</v>
      </c>
      <c r="M101" s="52">
        <v>95</v>
      </c>
      <c r="N101" s="53"/>
      <c r="O101" s="83">
        <v>4852</v>
      </c>
      <c r="P101" s="52">
        <v>4304</v>
      </c>
      <c r="Q101" s="9">
        <v>4304</v>
      </c>
      <c r="R101" s="90">
        <v>17448</v>
      </c>
    </row>
    <row r="102" spans="1:18" ht="14.25" x14ac:dyDescent="0.2">
      <c r="A102" s="63" t="s">
        <v>216</v>
      </c>
      <c r="B102" s="66">
        <v>582</v>
      </c>
      <c r="C102" s="52">
        <v>882</v>
      </c>
      <c r="D102" s="52">
        <v>335</v>
      </c>
      <c r="E102" s="9">
        <v>1799</v>
      </c>
      <c r="F102" s="78">
        <v>79</v>
      </c>
      <c r="G102" s="52">
        <v>109</v>
      </c>
      <c r="H102" s="52">
        <v>45</v>
      </c>
      <c r="I102" s="83">
        <v>233</v>
      </c>
      <c r="J102" s="52">
        <v>452</v>
      </c>
      <c r="K102" s="52">
        <v>426</v>
      </c>
      <c r="L102" s="52">
        <v>215</v>
      </c>
      <c r="M102" s="52">
        <v>26</v>
      </c>
      <c r="N102" s="53"/>
      <c r="O102" s="83">
        <v>1119</v>
      </c>
      <c r="P102" s="52">
        <v>1122</v>
      </c>
      <c r="Q102" s="9">
        <v>1122</v>
      </c>
      <c r="R102" s="90">
        <v>4273</v>
      </c>
    </row>
    <row r="103" spans="1:18" ht="14.25" x14ac:dyDescent="0.2">
      <c r="A103" s="63" t="s">
        <v>217</v>
      </c>
      <c r="B103" s="66">
        <v>325</v>
      </c>
      <c r="C103" s="52">
        <v>831</v>
      </c>
      <c r="D103" s="52">
        <v>929</v>
      </c>
      <c r="E103" s="9">
        <v>2085</v>
      </c>
      <c r="F103" s="78">
        <v>42</v>
      </c>
      <c r="G103" s="52">
        <v>122</v>
      </c>
      <c r="H103" s="52">
        <v>63</v>
      </c>
      <c r="I103" s="83">
        <v>227</v>
      </c>
      <c r="J103" s="52">
        <v>348</v>
      </c>
      <c r="K103" s="52">
        <v>462</v>
      </c>
      <c r="L103" s="52">
        <v>345</v>
      </c>
      <c r="M103" s="52">
        <v>81</v>
      </c>
      <c r="N103" s="53"/>
      <c r="O103" s="83">
        <v>1236</v>
      </c>
      <c r="P103" s="52">
        <v>1019</v>
      </c>
      <c r="Q103" s="9">
        <v>1019</v>
      </c>
      <c r="R103" s="90">
        <v>4567</v>
      </c>
    </row>
    <row r="104" spans="1:18" ht="14.25" x14ac:dyDescent="0.2">
      <c r="A104" s="63" t="s">
        <v>218</v>
      </c>
      <c r="B104" s="66">
        <v>283</v>
      </c>
      <c r="C104" s="52">
        <v>1356</v>
      </c>
      <c r="D104" s="52">
        <v>197</v>
      </c>
      <c r="E104" s="9">
        <v>1836</v>
      </c>
      <c r="F104" s="78">
        <v>51</v>
      </c>
      <c r="G104" s="52">
        <v>156</v>
      </c>
      <c r="H104" s="52">
        <v>25</v>
      </c>
      <c r="I104" s="83">
        <v>232</v>
      </c>
      <c r="J104" s="52">
        <v>387</v>
      </c>
      <c r="K104" s="52">
        <v>565</v>
      </c>
      <c r="L104" s="52">
        <v>178</v>
      </c>
      <c r="M104" s="53"/>
      <c r="N104" s="53"/>
      <c r="O104" s="83">
        <v>1130</v>
      </c>
      <c r="P104" s="52">
        <v>982</v>
      </c>
      <c r="Q104" s="9">
        <v>982</v>
      </c>
      <c r="R104" s="90">
        <v>4180</v>
      </c>
    </row>
    <row r="105" spans="1:18" ht="14.25" x14ac:dyDescent="0.2">
      <c r="A105" s="63" t="s">
        <v>219</v>
      </c>
      <c r="B105" s="67"/>
      <c r="C105" s="53"/>
      <c r="D105" s="53"/>
      <c r="E105" s="10"/>
      <c r="F105" s="79"/>
      <c r="G105" s="53"/>
      <c r="H105" s="53"/>
      <c r="I105" s="84"/>
      <c r="J105" s="53"/>
      <c r="K105" s="53"/>
      <c r="L105" s="53"/>
      <c r="M105" s="53"/>
      <c r="N105" s="53"/>
      <c r="O105" s="84"/>
      <c r="P105" s="52">
        <v>8</v>
      </c>
      <c r="Q105" s="9">
        <v>8</v>
      </c>
      <c r="R105" s="90">
        <v>8</v>
      </c>
    </row>
    <row r="106" spans="1:18" ht="14.25" x14ac:dyDescent="0.2">
      <c r="A106" s="70" t="s">
        <v>220</v>
      </c>
      <c r="B106" s="71"/>
      <c r="C106" s="72"/>
      <c r="D106" s="72"/>
      <c r="E106" s="31"/>
      <c r="F106" s="80"/>
      <c r="G106" s="72"/>
      <c r="H106" s="72"/>
      <c r="I106" s="85"/>
      <c r="J106" s="72"/>
      <c r="K106" s="72"/>
      <c r="L106" s="72"/>
      <c r="M106" s="72"/>
      <c r="N106" s="72"/>
      <c r="O106" s="85"/>
      <c r="P106" s="73">
        <v>1</v>
      </c>
      <c r="Q106" s="32">
        <v>1</v>
      </c>
      <c r="R106" s="91">
        <v>1</v>
      </c>
    </row>
    <row r="107" spans="1:18" ht="15" thickBot="1" x14ac:dyDescent="0.25">
      <c r="A107" s="74" t="s">
        <v>26</v>
      </c>
      <c r="B107" s="76">
        <v>194864</v>
      </c>
      <c r="C107" s="75">
        <v>238537</v>
      </c>
      <c r="D107" s="75">
        <v>165166</v>
      </c>
      <c r="E107" s="75">
        <v>598567</v>
      </c>
      <c r="F107" s="81">
        <v>35567</v>
      </c>
      <c r="G107" s="75">
        <v>41363</v>
      </c>
      <c r="H107" s="75">
        <v>19930</v>
      </c>
      <c r="I107" s="86">
        <v>96860</v>
      </c>
      <c r="J107" s="75">
        <v>164470</v>
      </c>
      <c r="K107" s="75">
        <v>127913</v>
      </c>
      <c r="L107" s="75">
        <v>86285</v>
      </c>
      <c r="M107" s="75">
        <v>23250</v>
      </c>
      <c r="N107" s="75">
        <v>33</v>
      </c>
      <c r="O107" s="86">
        <v>401951</v>
      </c>
      <c r="P107" s="75">
        <v>284081</v>
      </c>
      <c r="Q107" s="75">
        <v>284081</v>
      </c>
      <c r="R107" s="92">
        <f>SUM(Q107,O107,I107,E107)</f>
        <v>1381459</v>
      </c>
    </row>
    <row r="108" spans="1:18" ht="15" thickTop="1" x14ac:dyDescent="0.2">
      <c r="A108" s="68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9"/>
    </row>
    <row r="109" spans="1:18" ht="14.25" x14ac:dyDescent="0.2">
      <c r="A109" s="254" t="s">
        <v>27</v>
      </c>
      <c r="B109" s="255"/>
      <c r="C109" s="255"/>
      <c r="D109" s="255"/>
      <c r="E109" s="255"/>
      <c r="F109" s="255"/>
      <c r="G109" s="255"/>
      <c r="H109" s="255"/>
      <c r="I109" s="255"/>
      <c r="J109" s="207" t="s">
        <v>252</v>
      </c>
      <c r="K109" s="242"/>
      <c r="L109" s="242"/>
      <c r="M109" s="242"/>
      <c r="N109" s="242"/>
      <c r="O109" s="242"/>
      <c r="P109" s="242"/>
      <c r="Q109" s="242"/>
      <c r="R109" s="242"/>
    </row>
    <row r="110" spans="1:18" ht="14.25" x14ac:dyDescent="0.2">
      <c r="A110" s="256" t="s">
        <v>28</v>
      </c>
      <c r="B110" s="242"/>
      <c r="C110" s="242"/>
      <c r="D110" s="242"/>
      <c r="E110" s="242"/>
      <c r="F110" s="242"/>
      <c r="G110" s="242"/>
      <c r="H110" s="242"/>
      <c r="I110" s="242"/>
      <c r="J110" s="207" t="s">
        <v>30</v>
      </c>
      <c r="K110" s="242"/>
      <c r="L110" s="242"/>
      <c r="M110" s="242"/>
      <c r="N110" s="242"/>
      <c r="O110" s="242"/>
      <c r="P110" s="242"/>
      <c r="Q110" s="242"/>
      <c r="R110" s="242"/>
    </row>
    <row r="111" spans="1:18" ht="15" x14ac:dyDescent="0.25">
      <c r="A111" s="256" t="s">
        <v>29</v>
      </c>
      <c r="B111" s="242"/>
      <c r="C111" s="242"/>
      <c r="D111" s="242"/>
      <c r="E111" s="242"/>
      <c r="F111" s="242"/>
      <c r="G111" s="242"/>
      <c r="H111" s="242"/>
      <c r="I111" s="242"/>
      <c r="K111" s="4"/>
      <c r="L111" s="4"/>
      <c r="M111" s="4"/>
      <c r="N111" s="4"/>
      <c r="O111" s="4"/>
      <c r="P111" s="257">
        <v>42600</v>
      </c>
      <c r="Q111" s="258"/>
      <c r="R111" s="93">
        <v>0.44991898000000002</v>
      </c>
    </row>
    <row r="112" spans="1:18" ht="14.25" x14ac:dyDescent="0.2">
      <c r="B112" s="4"/>
      <c r="C112" s="4"/>
      <c r="D112" s="4"/>
      <c r="E112" s="4"/>
      <c r="F112" s="4"/>
      <c r="G112" s="4"/>
      <c r="H112" s="4"/>
      <c r="I112" s="4"/>
    </row>
  </sheetData>
  <mergeCells count="15">
    <mergeCell ref="A109:I109"/>
    <mergeCell ref="A110:I110"/>
    <mergeCell ref="J109:R109"/>
    <mergeCell ref="A111:I111"/>
    <mergeCell ref="J110:R110"/>
    <mergeCell ref="P111:Q111"/>
    <mergeCell ref="M1:R6"/>
    <mergeCell ref="G4:L4"/>
    <mergeCell ref="G7:I7"/>
    <mergeCell ref="B8:C8"/>
    <mergeCell ref="B11:E11"/>
    <mergeCell ref="F11:I11"/>
    <mergeCell ref="J11:O11"/>
    <mergeCell ref="P11:Q11"/>
    <mergeCell ref="B3:I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showGridLines="0" workbookViewId="0">
      <selection activeCell="J19" sqref="J19"/>
    </sheetView>
  </sheetViews>
  <sheetFormatPr defaultRowHeight="12.75" customHeight="1" x14ac:dyDescent="0.2"/>
  <cols>
    <col min="1" max="1" width="17.5703125" style="3" bestFit="1" customWidth="1"/>
    <col min="2" max="3" width="9" style="3" bestFit="1" customWidth="1"/>
    <col min="4" max="4" width="7.85546875" style="3" bestFit="1" customWidth="1"/>
    <col min="5" max="5" width="24.140625" style="3" bestFit="1" customWidth="1"/>
    <col min="6" max="6" width="18" style="3" customWidth="1"/>
    <col min="7" max="7" width="13.42578125" style="3" customWidth="1"/>
    <col min="8" max="8" width="9.42578125" style="3" customWidth="1"/>
    <col min="9" max="9" width="16.140625" style="3" bestFit="1" customWidth="1"/>
    <col min="10" max="10" width="9" style="3" bestFit="1" customWidth="1"/>
    <col min="11" max="11" width="12.7109375" style="3" bestFit="1" customWidth="1"/>
    <col min="12" max="16384" width="9.140625" style="3"/>
  </cols>
  <sheetData>
    <row r="1" spans="1:11" ht="12.75" customHeight="1" x14ac:dyDescent="0.2">
      <c r="A1" s="4"/>
      <c r="B1" s="4"/>
      <c r="C1" s="4"/>
      <c r="D1" s="4"/>
      <c r="I1" s="242"/>
      <c r="J1" s="242"/>
      <c r="K1" s="242"/>
    </row>
    <row r="2" spans="1:11" ht="12.75" customHeight="1" x14ac:dyDescent="0.2">
      <c r="A2" s="4"/>
      <c r="B2" s="4"/>
      <c r="C2" s="4"/>
      <c r="D2" s="4"/>
      <c r="I2" s="242"/>
      <c r="J2" s="242"/>
      <c r="K2" s="242"/>
    </row>
    <row r="3" spans="1:11" ht="21" customHeight="1" x14ac:dyDescent="0.2">
      <c r="A3" s="4"/>
      <c r="B3" s="259" t="s">
        <v>221</v>
      </c>
      <c r="C3" s="260"/>
      <c r="D3" s="260"/>
      <c r="E3" s="260"/>
      <c r="F3" s="260"/>
      <c r="G3" s="260"/>
      <c r="H3" s="260"/>
      <c r="I3" s="242"/>
      <c r="J3" s="242"/>
      <c r="K3" s="242"/>
    </row>
    <row r="4" spans="1:11" ht="14.25" x14ac:dyDescent="0.2">
      <c r="A4" s="4"/>
      <c r="B4" s="261" t="s">
        <v>222</v>
      </c>
      <c r="C4" s="260"/>
      <c r="D4" s="260"/>
      <c r="E4" s="260"/>
      <c r="F4" s="260"/>
      <c r="G4" s="260"/>
      <c r="H4" s="260"/>
      <c r="I4" s="242"/>
      <c r="J4" s="242"/>
      <c r="K4" s="242"/>
    </row>
    <row r="5" spans="1:11" ht="12.75" customHeight="1" x14ac:dyDescent="0.2">
      <c r="A5" s="4"/>
      <c r="B5" s="4"/>
      <c r="C5" s="4"/>
      <c r="D5" s="4"/>
      <c r="I5" s="242"/>
      <c r="J5" s="242"/>
      <c r="K5" s="242"/>
    </row>
    <row r="6" spans="1:11" ht="12.75" customHeight="1" x14ac:dyDescent="0.2">
      <c r="A6" s="4"/>
      <c r="B6" s="4"/>
      <c r="C6" s="4"/>
      <c r="D6" s="4"/>
      <c r="I6" s="242"/>
      <c r="J6" s="242"/>
      <c r="K6" s="242"/>
    </row>
    <row r="7" spans="1:11" ht="12.7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" x14ac:dyDescent="0.2">
      <c r="A8" s="50" t="s">
        <v>2</v>
      </c>
      <c r="B8" s="4"/>
      <c r="C8" s="4"/>
      <c r="D8" s="4"/>
      <c r="E8" s="4"/>
      <c r="F8" s="4"/>
      <c r="G8" s="95"/>
      <c r="H8" s="4"/>
      <c r="I8" s="4"/>
      <c r="J8" s="4"/>
      <c r="K8" s="4"/>
    </row>
    <row r="9" spans="1:11" ht="15" x14ac:dyDescent="0.2">
      <c r="A9" s="218" t="s">
        <v>125</v>
      </c>
      <c r="B9" s="213"/>
      <c r="C9" s="7">
        <v>91846</v>
      </c>
      <c r="D9" s="4"/>
      <c r="E9" s="4"/>
      <c r="F9" s="4"/>
      <c r="G9" s="95"/>
      <c r="H9" s="4"/>
      <c r="I9" s="4"/>
      <c r="J9" s="4"/>
      <c r="K9" s="4"/>
    </row>
    <row r="10" spans="1:11" ht="14.25" x14ac:dyDescent="0.2">
      <c r="A10" s="262" t="s">
        <v>124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</row>
    <row r="11" spans="1:11" ht="15.75" thickBot="1" x14ac:dyDescent="0.3">
      <c r="A11" s="263" t="s">
        <v>126</v>
      </c>
      <c r="B11" s="265" t="s">
        <v>4</v>
      </c>
      <c r="C11" s="266"/>
      <c r="D11" s="266"/>
      <c r="E11" s="266"/>
      <c r="F11" s="265" t="s">
        <v>6</v>
      </c>
      <c r="G11" s="266"/>
      <c r="H11" s="267" t="s">
        <v>223</v>
      </c>
      <c r="I11" s="266"/>
      <c r="J11" s="266"/>
      <c r="K11" s="268" t="s">
        <v>224</v>
      </c>
    </row>
    <row r="12" spans="1:11" ht="15.75" thickBot="1" x14ac:dyDescent="0.3">
      <c r="A12" s="264"/>
      <c r="B12" s="51" t="s">
        <v>7</v>
      </c>
      <c r="C12" s="51" t="s">
        <v>8</v>
      </c>
      <c r="D12" s="51" t="s">
        <v>9</v>
      </c>
      <c r="E12" s="96" t="s">
        <v>10</v>
      </c>
      <c r="F12" s="8"/>
      <c r="G12" s="96" t="s">
        <v>10</v>
      </c>
      <c r="H12" s="51" t="s">
        <v>225</v>
      </c>
      <c r="I12" s="51" t="s">
        <v>226</v>
      </c>
      <c r="J12" s="97" t="s">
        <v>126</v>
      </c>
      <c r="K12" s="269"/>
    </row>
    <row r="13" spans="1:11" ht="14.25" x14ac:dyDescent="0.2">
      <c r="A13" s="98" t="s">
        <v>127</v>
      </c>
      <c r="B13" s="99">
        <v>48</v>
      </c>
      <c r="C13" s="99">
        <v>60</v>
      </c>
      <c r="D13" s="99">
        <v>104</v>
      </c>
      <c r="E13" s="100">
        <v>212</v>
      </c>
      <c r="F13" s="99">
        <v>7</v>
      </c>
      <c r="G13" s="100">
        <v>7</v>
      </c>
      <c r="H13" s="99">
        <v>219</v>
      </c>
      <c r="I13" s="99">
        <v>147</v>
      </c>
      <c r="J13" s="99">
        <v>366</v>
      </c>
      <c r="K13" s="99">
        <v>58</v>
      </c>
    </row>
    <row r="14" spans="1:11" ht="14.25" x14ac:dyDescent="0.2">
      <c r="A14" s="98" t="s">
        <v>128</v>
      </c>
      <c r="B14" s="99">
        <v>1511</v>
      </c>
      <c r="C14" s="99">
        <v>1779</v>
      </c>
      <c r="D14" s="99">
        <v>555</v>
      </c>
      <c r="E14" s="100">
        <v>3845</v>
      </c>
      <c r="F14" s="99">
        <v>161</v>
      </c>
      <c r="G14" s="100">
        <v>161</v>
      </c>
      <c r="H14" s="99">
        <v>4006</v>
      </c>
      <c r="I14" s="99">
        <v>1802</v>
      </c>
      <c r="J14" s="99">
        <v>5808</v>
      </c>
      <c r="K14" s="99">
        <v>563</v>
      </c>
    </row>
    <row r="15" spans="1:11" ht="14.25" x14ac:dyDescent="0.2">
      <c r="A15" s="98" t="s">
        <v>129</v>
      </c>
      <c r="B15" s="99">
        <v>76</v>
      </c>
      <c r="C15" s="99">
        <v>191</v>
      </c>
      <c r="D15" s="99">
        <v>272</v>
      </c>
      <c r="E15" s="100">
        <v>539</v>
      </c>
      <c r="F15" s="99">
        <v>18</v>
      </c>
      <c r="G15" s="100">
        <v>18</v>
      </c>
      <c r="H15" s="99">
        <v>557</v>
      </c>
      <c r="I15" s="99">
        <v>253</v>
      </c>
      <c r="J15" s="99">
        <v>810</v>
      </c>
      <c r="K15" s="99">
        <v>97</v>
      </c>
    </row>
    <row r="16" spans="1:11" ht="14.25" x14ac:dyDescent="0.2">
      <c r="A16" s="98" t="s">
        <v>130</v>
      </c>
      <c r="B16" s="99">
        <v>17</v>
      </c>
      <c r="C16" s="99">
        <v>48</v>
      </c>
      <c r="D16" s="99">
        <v>28</v>
      </c>
      <c r="E16" s="100">
        <v>93</v>
      </c>
      <c r="F16" s="99">
        <v>4</v>
      </c>
      <c r="G16" s="100">
        <v>4</v>
      </c>
      <c r="H16" s="99">
        <v>97</v>
      </c>
      <c r="I16" s="99">
        <v>32</v>
      </c>
      <c r="J16" s="99">
        <v>129</v>
      </c>
      <c r="K16" s="99">
        <v>5</v>
      </c>
    </row>
    <row r="17" spans="1:11" ht="14.25" x14ac:dyDescent="0.2">
      <c r="A17" s="98" t="s">
        <v>131</v>
      </c>
      <c r="B17" s="99">
        <v>29</v>
      </c>
      <c r="C17" s="99">
        <v>60</v>
      </c>
      <c r="D17" s="99">
        <v>18</v>
      </c>
      <c r="E17" s="100">
        <v>107</v>
      </c>
      <c r="F17" s="99">
        <v>6</v>
      </c>
      <c r="G17" s="100">
        <v>6</v>
      </c>
      <c r="H17" s="99">
        <v>113</v>
      </c>
      <c r="I17" s="99">
        <v>78</v>
      </c>
      <c r="J17" s="99">
        <v>191</v>
      </c>
      <c r="K17" s="99">
        <v>20</v>
      </c>
    </row>
    <row r="18" spans="1:11" ht="14.25" x14ac:dyDescent="0.2">
      <c r="A18" s="98" t="s">
        <v>132</v>
      </c>
      <c r="B18" s="99">
        <v>72</v>
      </c>
      <c r="C18" s="99">
        <v>66</v>
      </c>
      <c r="D18" s="99">
        <v>180</v>
      </c>
      <c r="E18" s="100">
        <v>318</v>
      </c>
      <c r="F18" s="99">
        <v>17</v>
      </c>
      <c r="G18" s="100">
        <v>17</v>
      </c>
      <c r="H18" s="99">
        <v>335</v>
      </c>
      <c r="I18" s="99">
        <v>215</v>
      </c>
      <c r="J18" s="99">
        <v>550</v>
      </c>
      <c r="K18" s="99">
        <v>63</v>
      </c>
    </row>
    <row r="19" spans="1:11" ht="14.25" x14ac:dyDescent="0.2">
      <c r="A19" s="98" t="s">
        <v>133</v>
      </c>
      <c r="B19" s="99">
        <v>42</v>
      </c>
      <c r="C19" s="99">
        <v>13</v>
      </c>
      <c r="D19" s="99">
        <v>58</v>
      </c>
      <c r="E19" s="100">
        <v>113</v>
      </c>
      <c r="F19" s="99">
        <v>4</v>
      </c>
      <c r="G19" s="100">
        <v>4</v>
      </c>
      <c r="H19" s="99">
        <v>117</v>
      </c>
      <c r="I19" s="99">
        <v>74</v>
      </c>
      <c r="J19" s="99">
        <v>191</v>
      </c>
      <c r="K19" s="99">
        <v>22</v>
      </c>
    </row>
    <row r="20" spans="1:11" ht="14.25" x14ac:dyDescent="0.2">
      <c r="A20" s="98" t="s">
        <v>134</v>
      </c>
      <c r="B20" s="99">
        <v>37</v>
      </c>
      <c r="C20" s="99">
        <v>89</v>
      </c>
      <c r="D20" s="99">
        <v>23</v>
      </c>
      <c r="E20" s="100">
        <v>149</v>
      </c>
      <c r="F20" s="99">
        <v>6</v>
      </c>
      <c r="G20" s="100">
        <v>6</v>
      </c>
      <c r="H20" s="99">
        <v>155</v>
      </c>
      <c r="I20" s="99">
        <v>86</v>
      </c>
      <c r="J20" s="99">
        <v>241</v>
      </c>
      <c r="K20" s="99">
        <v>28</v>
      </c>
    </row>
    <row r="21" spans="1:11" ht="14.25" x14ac:dyDescent="0.2">
      <c r="A21" s="98" t="s">
        <v>135</v>
      </c>
      <c r="B21" s="99">
        <v>44</v>
      </c>
      <c r="C21" s="99">
        <v>393</v>
      </c>
      <c r="D21" s="99">
        <v>66</v>
      </c>
      <c r="E21" s="100">
        <v>503</v>
      </c>
      <c r="F21" s="99">
        <v>19</v>
      </c>
      <c r="G21" s="100">
        <v>19</v>
      </c>
      <c r="H21" s="99">
        <v>522</v>
      </c>
      <c r="I21" s="99">
        <v>173</v>
      </c>
      <c r="J21" s="99">
        <v>695</v>
      </c>
      <c r="K21" s="99">
        <v>51</v>
      </c>
    </row>
    <row r="22" spans="1:11" ht="14.25" x14ac:dyDescent="0.2">
      <c r="A22" s="98" t="s">
        <v>136</v>
      </c>
      <c r="B22" s="99">
        <v>269</v>
      </c>
      <c r="C22" s="99">
        <v>308</v>
      </c>
      <c r="D22" s="99">
        <v>570</v>
      </c>
      <c r="E22" s="100">
        <v>1147</v>
      </c>
      <c r="F22" s="99">
        <v>47</v>
      </c>
      <c r="G22" s="100">
        <v>47</v>
      </c>
      <c r="H22" s="99">
        <v>1194</v>
      </c>
      <c r="I22" s="99">
        <v>534</v>
      </c>
      <c r="J22" s="99">
        <v>1728</v>
      </c>
      <c r="K22" s="99">
        <v>160</v>
      </c>
    </row>
    <row r="23" spans="1:11" ht="14.25" x14ac:dyDescent="0.2">
      <c r="A23" s="98" t="s">
        <v>137</v>
      </c>
      <c r="B23" s="99">
        <v>65</v>
      </c>
      <c r="C23" s="99">
        <v>205</v>
      </c>
      <c r="D23" s="99">
        <v>18</v>
      </c>
      <c r="E23" s="100">
        <v>288</v>
      </c>
      <c r="F23" s="99">
        <v>17</v>
      </c>
      <c r="G23" s="100">
        <v>17</v>
      </c>
      <c r="H23" s="99">
        <v>305</v>
      </c>
      <c r="I23" s="99">
        <v>131</v>
      </c>
      <c r="J23" s="99">
        <v>436</v>
      </c>
      <c r="K23" s="99">
        <v>31</v>
      </c>
    </row>
    <row r="24" spans="1:11" ht="14.25" x14ac:dyDescent="0.2">
      <c r="A24" s="98" t="s">
        <v>138</v>
      </c>
      <c r="B24" s="99">
        <v>58</v>
      </c>
      <c r="C24" s="99">
        <v>276</v>
      </c>
      <c r="D24" s="99">
        <v>60</v>
      </c>
      <c r="E24" s="100">
        <v>394</v>
      </c>
      <c r="F24" s="99">
        <v>13</v>
      </c>
      <c r="G24" s="100">
        <v>13</v>
      </c>
      <c r="H24" s="99">
        <v>407</v>
      </c>
      <c r="I24" s="99">
        <v>198</v>
      </c>
      <c r="J24" s="99">
        <v>605</v>
      </c>
      <c r="K24" s="99">
        <v>69</v>
      </c>
    </row>
    <row r="25" spans="1:11" ht="14.25" x14ac:dyDescent="0.2">
      <c r="A25" s="98" t="s">
        <v>139</v>
      </c>
      <c r="B25" s="99">
        <v>35</v>
      </c>
      <c r="C25" s="99">
        <v>7</v>
      </c>
      <c r="D25" s="99">
        <v>36</v>
      </c>
      <c r="E25" s="100">
        <v>78</v>
      </c>
      <c r="F25" s="99">
        <v>1</v>
      </c>
      <c r="G25" s="100">
        <v>1</v>
      </c>
      <c r="H25" s="99">
        <v>79</v>
      </c>
      <c r="I25" s="99">
        <v>35</v>
      </c>
      <c r="J25" s="99">
        <v>114</v>
      </c>
      <c r="K25" s="99">
        <v>9</v>
      </c>
    </row>
    <row r="26" spans="1:11" ht="14.25" x14ac:dyDescent="0.2">
      <c r="A26" s="98" t="s">
        <v>140</v>
      </c>
      <c r="B26" s="99">
        <v>133</v>
      </c>
      <c r="C26" s="99">
        <v>134</v>
      </c>
      <c r="D26" s="99">
        <v>36</v>
      </c>
      <c r="E26" s="100">
        <v>303</v>
      </c>
      <c r="F26" s="99">
        <v>13</v>
      </c>
      <c r="G26" s="100">
        <v>13</v>
      </c>
      <c r="H26" s="99">
        <v>316</v>
      </c>
      <c r="I26" s="99">
        <v>193</v>
      </c>
      <c r="J26" s="99">
        <v>509</v>
      </c>
      <c r="K26" s="99">
        <v>75</v>
      </c>
    </row>
    <row r="27" spans="1:11" ht="14.25" x14ac:dyDescent="0.2">
      <c r="A27" s="98" t="s">
        <v>141</v>
      </c>
      <c r="B27" s="99">
        <v>72</v>
      </c>
      <c r="C27" s="99">
        <v>226</v>
      </c>
      <c r="D27" s="99">
        <v>26</v>
      </c>
      <c r="E27" s="100">
        <v>324</v>
      </c>
      <c r="F27" s="99">
        <v>4</v>
      </c>
      <c r="G27" s="100">
        <v>4</v>
      </c>
      <c r="H27" s="99">
        <v>328</v>
      </c>
      <c r="I27" s="99">
        <v>137</v>
      </c>
      <c r="J27" s="99">
        <v>465</v>
      </c>
      <c r="K27" s="99">
        <v>37</v>
      </c>
    </row>
    <row r="28" spans="1:11" ht="14.25" x14ac:dyDescent="0.2">
      <c r="A28" s="98" t="s">
        <v>142</v>
      </c>
      <c r="B28" s="99">
        <v>63</v>
      </c>
      <c r="C28" s="99">
        <v>121</v>
      </c>
      <c r="D28" s="99">
        <v>39</v>
      </c>
      <c r="E28" s="100">
        <v>223</v>
      </c>
      <c r="F28" s="99">
        <v>5</v>
      </c>
      <c r="G28" s="100">
        <v>5</v>
      </c>
      <c r="H28" s="99">
        <v>228</v>
      </c>
      <c r="I28" s="99">
        <v>141</v>
      </c>
      <c r="J28" s="99">
        <v>369</v>
      </c>
      <c r="K28" s="99">
        <v>46</v>
      </c>
    </row>
    <row r="29" spans="1:11" ht="14.25" x14ac:dyDescent="0.2">
      <c r="A29" s="98" t="s">
        <v>143</v>
      </c>
      <c r="B29" s="99">
        <v>142</v>
      </c>
      <c r="C29" s="99">
        <v>202</v>
      </c>
      <c r="D29" s="99">
        <v>56</v>
      </c>
      <c r="E29" s="100">
        <v>400</v>
      </c>
      <c r="F29" s="99">
        <v>13</v>
      </c>
      <c r="G29" s="100">
        <v>13</v>
      </c>
      <c r="H29" s="99">
        <v>413</v>
      </c>
      <c r="I29" s="99">
        <v>194</v>
      </c>
      <c r="J29" s="99">
        <v>607</v>
      </c>
      <c r="K29" s="99">
        <v>48</v>
      </c>
    </row>
    <row r="30" spans="1:11" ht="14.25" x14ac:dyDescent="0.2">
      <c r="A30" s="98" t="s">
        <v>144</v>
      </c>
      <c r="B30" s="99">
        <v>119</v>
      </c>
      <c r="C30" s="99">
        <v>454</v>
      </c>
      <c r="D30" s="99">
        <v>306</v>
      </c>
      <c r="E30" s="100">
        <v>879</v>
      </c>
      <c r="F30" s="99">
        <v>20</v>
      </c>
      <c r="G30" s="100">
        <v>20</v>
      </c>
      <c r="H30" s="99">
        <v>899</v>
      </c>
      <c r="I30" s="99">
        <v>422</v>
      </c>
      <c r="J30" s="99">
        <v>1321</v>
      </c>
      <c r="K30" s="99">
        <v>121</v>
      </c>
    </row>
    <row r="31" spans="1:11" ht="14.25" x14ac:dyDescent="0.2">
      <c r="A31" s="98" t="s">
        <v>145</v>
      </c>
      <c r="B31" s="99">
        <v>34</v>
      </c>
      <c r="C31" s="99">
        <v>17</v>
      </c>
      <c r="D31" s="99">
        <v>199</v>
      </c>
      <c r="E31" s="100">
        <v>250</v>
      </c>
      <c r="F31" s="99">
        <v>12</v>
      </c>
      <c r="G31" s="100">
        <v>12</v>
      </c>
      <c r="H31" s="99">
        <v>262</v>
      </c>
      <c r="I31" s="99">
        <v>142</v>
      </c>
      <c r="J31" s="99">
        <v>404</v>
      </c>
      <c r="K31" s="99">
        <v>48</v>
      </c>
    </row>
    <row r="32" spans="1:11" ht="14.25" x14ac:dyDescent="0.2">
      <c r="A32" s="98" t="s">
        <v>146</v>
      </c>
      <c r="B32" s="99">
        <v>370</v>
      </c>
      <c r="C32" s="99">
        <v>306</v>
      </c>
      <c r="D32" s="99">
        <v>2237</v>
      </c>
      <c r="E32" s="100">
        <v>2913</v>
      </c>
      <c r="F32" s="99">
        <v>120</v>
      </c>
      <c r="G32" s="100">
        <v>120</v>
      </c>
      <c r="H32" s="99">
        <v>3033</v>
      </c>
      <c r="I32" s="99">
        <v>1666</v>
      </c>
      <c r="J32" s="99">
        <v>4699</v>
      </c>
      <c r="K32" s="99">
        <v>551</v>
      </c>
    </row>
    <row r="33" spans="1:11" ht="14.25" x14ac:dyDescent="0.2">
      <c r="A33" s="98" t="s">
        <v>147</v>
      </c>
      <c r="B33" s="99">
        <v>96</v>
      </c>
      <c r="C33" s="99">
        <v>162</v>
      </c>
      <c r="D33" s="99">
        <v>32</v>
      </c>
      <c r="E33" s="100">
        <v>290</v>
      </c>
      <c r="F33" s="99">
        <v>6</v>
      </c>
      <c r="G33" s="100">
        <v>6</v>
      </c>
      <c r="H33" s="99">
        <v>296</v>
      </c>
      <c r="I33" s="99">
        <v>113</v>
      </c>
      <c r="J33" s="99">
        <v>409</v>
      </c>
      <c r="K33" s="99">
        <v>43</v>
      </c>
    </row>
    <row r="34" spans="1:11" ht="14.25" x14ac:dyDescent="0.2">
      <c r="A34" s="98" t="s">
        <v>148</v>
      </c>
      <c r="B34" s="99">
        <v>202</v>
      </c>
      <c r="C34" s="99">
        <v>234</v>
      </c>
      <c r="D34" s="99">
        <v>87</v>
      </c>
      <c r="E34" s="100">
        <v>523</v>
      </c>
      <c r="F34" s="99">
        <v>33</v>
      </c>
      <c r="G34" s="100">
        <v>33</v>
      </c>
      <c r="H34" s="99">
        <v>556</v>
      </c>
      <c r="I34" s="99">
        <v>236</v>
      </c>
      <c r="J34" s="99">
        <v>792</v>
      </c>
      <c r="K34" s="99">
        <v>73</v>
      </c>
    </row>
    <row r="35" spans="1:11" ht="14.25" x14ac:dyDescent="0.2">
      <c r="A35" s="98" t="s">
        <v>149</v>
      </c>
      <c r="B35" s="99">
        <v>24</v>
      </c>
      <c r="C35" s="99">
        <v>89</v>
      </c>
      <c r="D35" s="99">
        <v>10</v>
      </c>
      <c r="E35" s="100">
        <v>123</v>
      </c>
      <c r="F35" s="99">
        <v>2</v>
      </c>
      <c r="G35" s="100">
        <v>2</v>
      </c>
      <c r="H35" s="99">
        <v>125</v>
      </c>
      <c r="I35" s="99">
        <v>39</v>
      </c>
      <c r="J35" s="99">
        <v>164</v>
      </c>
      <c r="K35" s="99">
        <v>6</v>
      </c>
    </row>
    <row r="36" spans="1:11" ht="14.25" x14ac:dyDescent="0.2">
      <c r="A36" s="98" t="s">
        <v>150</v>
      </c>
      <c r="B36" s="99">
        <v>74</v>
      </c>
      <c r="C36" s="99">
        <v>89</v>
      </c>
      <c r="D36" s="99">
        <v>32</v>
      </c>
      <c r="E36" s="100">
        <v>195</v>
      </c>
      <c r="F36" s="99">
        <v>6</v>
      </c>
      <c r="G36" s="100">
        <v>6</v>
      </c>
      <c r="H36" s="99">
        <v>201</v>
      </c>
      <c r="I36" s="99">
        <v>86</v>
      </c>
      <c r="J36" s="99">
        <v>287</v>
      </c>
      <c r="K36" s="99">
        <v>11</v>
      </c>
    </row>
    <row r="37" spans="1:11" ht="14.25" x14ac:dyDescent="0.2">
      <c r="A37" s="98" t="s">
        <v>151</v>
      </c>
      <c r="B37" s="99">
        <v>46</v>
      </c>
      <c r="C37" s="99">
        <v>75</v>
      </c>
      <c r="D37" s="99">
        <v>128</v>
      </c>
      <c r="E37" s="100">
        <v>249</v>
      </c>
      <c r="F37" s="99">
        <v>7</v>
      </c>
      <c r="G37" s="100">
        <v>7</v>
      </c>
      <c r="H37" s="99">
        <v>256</v>
      </c>
      <c r="I37" s="99">
        <v>124</v>
      </c>
      <c r="J37" s="99">
        <v>380</v>
      </c>
      <c r="K37" s="99">
        <v>45</v>
      </c>
    </row>
    <row r="38" spans="1:11" ht="14.25" x14ac:dyDescent="0.2">
      <c r="A38" s="98" t="s">
        <v>152</v>
      </c>
      <c r="B38" s="99">
        <v>184</v>
      </c>
      <c r="C38" s="99">
        <v>35</v>
      </c>
      <c r="D38" s="99">
        <v>12</v>
      </c>
      <c r="E38" s="100">
        <v>231</v>
      </c>
      <c r="F38" s="99">
        <v>4</v>
      </c>
      <c r="G38" s="100">
        <v>4</v>
      </c>
      <c r="H38" s="99">
        <v>235</v>
      </c>
      <c r="I38" s="99">
        <v>109</v>
      </c>
      <c r="J38" s="99">
        <v>344</v>
      </c>
      <c r="K38" s="99">
        <v>19</v>
      </c>
    </row>
    <row r="39" spans="1:11" ht="14.25" x14ac:dyDescent="0.2">
      <c r="A39" s="98" t="s">
        <v>153</v>
      </c>
      <c r="B39" s="99">
        <v>193</v>
      </c>
      <c r="C39" s="99">
        <v>97</v>
      </c>
      <c r="D39" s="99">
        <v>373</v>
      </c>
      <c r="E39" s="100">
        <v>663</v>
      </c>
      <c r="F39" s="99">
        <v>13</v>
      </c>
      <c r="G39" s="100">
        <v>13</v>
      </c>
      <c r="H39" s="99">
        <v>676</v>
      </c>
      <c r="I39" s="99">
        <v>294</v>
      </c>
      <c r="J39" s="99">
        <v>970</v>
      </c>
      <c r="K39" s="99">
        <v>92</v>
      </c>
    </row>
    <row r="40" spans="1:11" ht="14.25" x14ac:dyDescent="0.2">
      <c r="A40" s="98" t="s">
        <v>154</v>
      </c>
      <c r="B40" s="99">
        <v>201</v>
      </c>
      <c r="C40" s="99">
        <v>67</v>
      </c>
      <c r="D40" s="99">
        <v>35</v>
      </c>
      <c r="E40" s="100">
        <v>303</v>
      </c>
      <c r="F40" s="99">
        <v>8</v>
      </c>
      <c r="G40" s="100">
        <v>8</v>
      </c>
      <c r="H40" s="99">
        <v>311</v>
      </c>
      <c r="I40" s="99">
        <v>160</v>
      </c>
      <c r="J40" s="99">
        <v>471</v>
      </c>
      <c r="K40" s="99">
        <v>71</v>
      </c>
    </row>
    <row r="41" spans="1:11" ht="14.25" x14ac:dyDescent="0.2">
      <c r="A41" s="98" t="s">
        <v>155</v>
      </c>
      <c r="B41" s="99">
        <v>357</v>
      </c>
      <c r="C41" s="99">
        <v>474</v>
      </c>
      <c r="D41" s="99">
        <v>602</v>
      </c>
      <c r="E41" s="100">
        <v>1433</v>
      </c>
      <c r="F41" s="99">
        <v>75</v>
      </c>
      <c r="G41" s="100">
        <v>75</v>
      </c>
      <c r="H41" s="99">
        <v>1508</v>
      </c>
      <c r="I41" s="99">
        <v>965</v>
      </c>
      <c r="J41" s="99">
        <v>2473</v>
      </c>
      <c r="K41" s="99">
        <v>328</v>
      </c>
    </row>
    <row r="42" spans="1:11" ht="14.25" x14ac:dyDescent="0.2">
      <c r="A42" s="98" t="s">
        <v>156</v>
      </c>
      <c r="B42" s="99">
        <v>336</v>
      </c>
      <c r="C42" s="99">
        <v>68</v>
      </c>
      <c r="D42" s="99">
        <v>41</v>
      </c>
      <c r="E42" s="100">
        <v>445</v>
      </c>
      <c r="F42" s="99">
        <v>16</v>
      </c>
      <c r="G42" s="100">
        <v>16</v>
      </c>
      <c r="H42" s="99">
        <v>461</v>
      </c>
      <c r="I42" s="99">
        <v>281</v>
      </c>
      <c r="J42" s="99">
        <v>742</v>
      </c>
      <c r="K42" s="99">
        <v>99</v>
      </c>
    </row>
    <row r="43" spans="1:11" ht="14.25" x14ac:dyDescent="0.2">
      <c r="A43" s="98" t="s">
        <v>157</v>
      </c>
      <c r="B43" s="99">
        <v>207</v>
      </c>
      <c r="C43" s="99">
        <v>65</v>
      </c>
      <c r="D43" s="99">
        <v>54</v>
      </c>
      <c r="E43" s="100">
        <v>326</v>
      </c>
      <c r="F43" s="99">
        <v>19</v>
      </c>
      <c r="G43" s="100">
        <v>19</v>
      </c>
      <c r="H43" s="99">
        <v>345</v>
      </c>
      <c r="I43" s="99">
        <v>158</v>
      </c>
      <c r="J43" s="99">
        <v>503</v>
      </c>
      <c r="K43" s="99">
        <v>73</v>
      </c>
    </row>
    <row r="44" spans="1:11" ht="14.25" x14ac:dyDescent="0.2">
      <c r="A44" s="98" t="s">
        <v>158</v>
      </c>
      <c r="B44" s="99">
        <v>260</v>
      </c>
      <c r="C44" s="99">
        <v>279</v>
      </c>
      <c r="D44" s="99">
        <v>384</v>
      </c>
      <c r="E44" s="100">
        <v>923</v>
      </c>
      <c r="F44" s="99">
        <v>44</v>
      </c>
      <c r="G44" s="100">
        <v>44</v>
      </c>
      <c r="H44" s="99">
        <v>967</v>
      </c>
      <c r="I44" s="99">
        <v>585</v>
      </c>
      <c r="J44" s="99">
        <v>1552</v>
      </c>
      <c r="K44" s="99">
        <v>214</v>
      </c>
    </row>
    <row r="45" spans="1:11" ht="14.25" x14ac:dyDescent="0.2">
      <c r="A45" s="98" t="s">
        <v>159</v>
      </c>
      <c r="B45" s="99">
        <v>83</v>
      </c>
      <c r="C45" s="99">
        <v>342</v>
      </c>
      <c r="D45" s="99">
        <v>43</v>
      </c>
      <c r="E45" s="100">
        <v>468</v>
      </c>
      <c r="F45" s="99">
        <v>23</v>
      </c>
      <c r="G45" s="100">
        <v>23</v>
      </c>
      <c r="H45" s="99">
        <v>491</v>
      </c>
      <c r="I45" s="99">
        <v>250</v>
      </c>
      <c r="J45" s="99">
        <v>741</v>
      </c>
      <c r="K45" s="99">
        <v>80</v>
      </c>
    </row>
    <row r="46" spans="1:11" ht="14.25" x14ac:dyDescent="0.2">
      <c r="A46" s="98" t="s">
        <v>160</v>
      </c>
      <c r="B46" s="99">
        <v>89</v>
      </c>
      <c r="C46" s="99">
        <v>407</v>
      </c>
      <c r="D46" s="99">
        <v>135</v>
      </c>
      <c r="E46" s="100">
        <v>631</v>
      </c>
      <c r="F46" s="99">
        <v>26</v>
      </c>
      <c r="G46" s="100">
        <v>26</v>
      </c>
      <c r="H46" s="99">
        <v>657</v>
      </c>
      <c r="I46" s="99">
        <v>241</v>
      </c>
      <c r="J46" s="99">
        <v>898</v>
      </c>
      <c r="K46" s="99">
        <v>79</v>
      </c>
    </row>
    <row r="47" spans="1:11" ht="14.25" x14ac:dyDescent="0.2">
      <c r="A47" s="98" t="s">
        <v>161</v>
      </c>
      <c r="B47" s="99">
        <v>47</v>
      </c>
      <c r="C47" s="99">
        <v>198</v>
      </c>
      <c r="D47" s="99">
        <v>66</v>
      </c>
      <c r="E47" s="100">
        <v>311</v>
      </c>
      <c r="F47" s="99">
        <v>5</v>
      </c>
      <c r="G47" s="100">
        <v>5</v>
      </c>
      <c r="H47" s="99">
        <v>316</v>
      </c>
      <c r="I47" s="99">
        <v>149</v>
      </c>
      <c r="J47" s="99">
        <v>465</v>
      </c>
      <c r="K47" s="99">
        <v>44</v>
      </c>
    </row>
    <row r="48" spans="1:11" ht="14.25" x14ac:dyDescent="0.2">
      <c r="A48" s="98" t="s">
        <v>162</v>
      </c>
      <c r="B48" s="99">
        <v>97</v>
      </c>
      <c r="C48" s="99">
        <v>92</v>
      </c>
      <c r="D48" s="99">
        <v>153</v>
      </c>
      <c r="E48" s="100">
        <v>342</v>
      </c>
      <c r="F48" s="99">
        <v>12</v>
      </c>
      <c r="G48" s="100">
        <v>12</v>
      </c>
      <c r="H48" s="99">
        <v>354</v>
      </c>
      <c r="I48" s="99">
        <v>152</v>
      </c>
      <c r="J48" s="99">
        <v>506</v>
      </c>
      <c r="K48" s="99">
        <v>39</v>
      </c>
    </row>
    <row r="49" spans="1:11" ht="14.25" x14ac:dyDescent="0.2">
      <c r="A49" s="98" t="s">
        <v>163</v>
      </c>
      <c r="B49" s="99">
        <v>51</v>
      </c>
      <c r="C49" s="99">
        <v>98</v>
      </c>
      <c r="D49" s="99">
        <v>98</v>
      </c>
      <c r="E49" s="100">
        <v>247</v>
      </c>
      <c r="F49" s="99">
        <v>7</v>
      </c>
      <c r="G49" s="100">
        <v>7</v>
      </c>
      <c r="H49" s="99">
        <v>254</v>
      </c>
      <c r="I49" s="99">
        <v>148</v>
      </c>
      <c r="J49" s="99">
        <v>402</v>
      </c>
      <c r="K49" s="99">
        <v>55</v>
      </c>
    </row>
    <row r="50" spans="1:11" ht="14.25" x14ac:dyDescent="0.2">
      <c r="A50" s="98" t="s">
        <v>164</v>
      </c>
      <c r="B50" s="99">
        <v>58</v>
      </c>
      <c r="C50" s="99">
        <v>87</v>
      </c>
      <c r="D50" s="99">
        <v>70</v>
      </c>
      <c r="E50" s="100">
        <v>215</v>
      </c>
      <c r="F50" s="99">
        <v>7</v>
      </c>
      <c r="G50" s="100">
        <v>7</v>
      </c>
      <c r="H50" s="99">
        <v>222</v>
      </c>
      <c r="I50" s="99">
        <v>98</v>
      </c>
      <c r="J50" s="99">
        <v>320</v>
      </c>
      <c r="K50" s="99">
        <v>23</v>
      </c>
    </row>
    <row r="51" spans="1:11" ht="14.25" x14ac:dyDescent="0.2">
      <c r="A51" s="98" t="s">
        <v>165</v>
      </c>
      <c r="B51" s="99">
        <v>25</v>
      </c>
      <c r="C51" s="99">
        <v>20</v>
      </c>
      <c r="D51" s="99">
        <v>199</v>
      </c>
      <c r="E51" s="100">
        <v>244</v>
      </c>
      <c r="F51" s="99">
        <v>14</v>
      </c>
      <c r="G51" s="100">
        <v>14</v>
      </c>
      <c r="H51" s="99">
        <v>258</v>
      </c>
      <c r="I51" s="99">
        <v>108</v>
      </c>
      <c r="J51" s="99">
        <v>366</v>
      </c>
      <c r="K51" s="99">
        <v>43</v>
      </c>
    </row>
    <row r="52" spans="1:11" ht="14.25" x14ac:dyDescent="0.2">
      <c r="A52" s="98" t="s">
        <v>166</v>
      </c>
      <c r="B52" s="99">
        <v>41</v>
      </c>
      <c r="C52" s="99">
        <v>144</v>
      </c>
      <c r="D52" s="99">
        <v>66</v>
      </c>
      <c r="E52" s="100">
        <v>251</v>
      </c>
      <c r="F52" s="99">
        <v>17</v>
      </c>
      <c r="G52" s="100">
        <v>17</v>
      </c>
      <c r="H52" s="99">
        <v>268</v>
      </c>
      <c r="I52" s="99">
        <v>116</v>
      </c>
      <c r="J52" s="99">
        <v>384</v>
      </c>
      <c r="K52" s="99">
        <v>34</v>
      </c>
    </row>
    <row r="53" spans="1:11" ht="14.25" x14ac:dyDescent="0.2">
      <c r="A53" s="98" t="s">
        <v>167</v>
      </c>
      <c r="B53" s="99">
        <v>742</v>
      </c>
      <c r="C53" s="99">
        <v>201</v>
      </c>
      <c r="D53" s="99">
        <v>298</v>
      </c>
      <c r="E53" s="100">
        <v>1241</v>
      </c>
      <c r="F53" s="99">
        <v>49</v>
      </c>
      <c r="G53" s="100">
        <v>49</v>
      </c>
      <c r="H53" s="99">
        <v>1290</v>
      </c>
      <c r="I53" s="99">
        <v>659</v>
      </c>
      <c r="J53" s="99">
        <v>1949</v>
      </c>
      <c r="K53" s="99">
        <v>218</v>
      </c>
    </row>
    <row r="54" spans="1:11" ht="14.25" x14ac:dyDescent="0.2">
      <c r="A54" s="98" t="s">
        <v>168</v>
      </c>
      <c r="B54" s="99">
        <v>60</v>
      </c>
      <c r="C54" s="99">
        <v>19</v>
      </c>
      <c r="D54" s="99">
        <v>231</v>
      </c>
      <c r="E54" s="100">
        <v>310</v>
      </c>
      <c r="F54" s="99">
        <v>12</v>
      </c>
      <c r="G54" s="100">
        <v>12</v>
      </c>
      <c r="H54" s="99">
        <v>322</v>
      </c>
      <c r="I54" s="99">
        <v>156</v>
      </c>
      <c r="J54" s="99">
        <v>478</v>
      </c>
      <c r="K54" s="99">
        <v>54</v>
      </c>
    </row>
    <row r="55" spans="1:11" ht="14.25" x14ac:dyDescent="0.2">
      <c r="A55" s="98" t="s">
        <v>169</v>
      </c>
      <c r="B55" s="99">
        <v>123</v>
      </c>
      <c r="C55" s="99">
        <v>287</v>
      </c>
      <c r="D55" s="99">
        <v>360</v>
      </c>
      <c r="E55" s="100">
        <v>770</v>
      </c>
      <c r="F55" s="99">
        <v>33</v>
      </c>
      <c r="G55" s="100">
        <v>33</v>
      </c>
      <c r="H55" s="99">
        <v>803</v>
      </c>
      <c r="I55" s="99">
        <v>400</v>
      </c>
      <c r="J55" s="99">
        <v>1203</v>
      </c>
      <c r="K55" s="99">
        <v>111</v>
      </c>
    </row>
    <row r="56" spans="1:11" ht="14.25" x14ac:dyDescent="0.2">
      <c r="A56" s="98" t="s">
        <v>170</v>
      </c>
      <c r="B56" s="99">
        <v>26</v>
      </c>
      <c r="C56" s="99">
        <v>115</v>
      </c>
      <c r="D56" s="99">
        <v>66</v>
      </c>
      <c r="E56" s="100">
        <v>207</v>
      </c>
      <c r="F56" s="99">
        <v>7</v>
      </c>
      <c r="G56" s="100">
        <v>7</v>
      </c>
      <c r="H56" s="99">
        <v>214</v>
      </c>
      <c r="I56" s="99">
        <v>155</v>
      </c>
      <c r="J56" s="99">
        <v>369</v>
      </c>
      <c r="K56" s="99">
        <v>40</v>
      </c>
    </row>
    <row r="57" spans="1:11" ht="14.25" x14ac:dyDescent="0.2">
      <c r="A57" s="98" t="s">
        <v>171</v>
      </c>
      <c r="B57" s="99">
        <v>1215</v>
      </c>
      <c r="C57" s="99">
        <v>2072</v>
      </c>
      <c r="D57" s="99">
        <v>931</v>
      </c>
      <c r="E57" s="100">
        <v>4218</v>
      </c>
      <c r="F57" s="99">
        <v>96</v>
      </c>
      <c r="G57" s="100">
        <v>96</v>
      </c>
      <c r="H57" s="99">
        <v>4314</v>
      </c>
      <c r="I57" s="99">
        <v>1639</v>
      </c>
      <c r="J57" s="99">
        <v>5953</v>
      </c>
      <c r="K57" s="99">
        <v>528</v>
      </c>
    </row>
    <row r="58" spans="1:11" ht="14.25" x14ac:dyDescent="0.2">
      <c r="A58" s="98" t="s">
        <v>172</v>
      </c>
      <c r="B58" s="99">
        <v>289</v>
      </c>
      <c r="C58" s="99">
        <v>496</v>
      </c>
      <c r="D58" s="99">
        <v>198</v>
      </c>
      <c r="E58" s="100">
        <v>983</v>
      </c>
      <c r="F58" s="99">
        <v>38</v>
      </c>
      <c r="G58" s="100">
        <v>38</v>
      </c>
      <c r="H58" s="99">
        <v>1021</v>
      </c>
      <c r="I58" s="99">
        <v>342</v>
      </c>
      <c r="J58" s="99">
        <v>1363</v>
      </c>
      <c r="K58" s="99">
        <v>106</v>
      </c>
    </row>
    <row r="59" spans="1:11" ht="14.25" x14ac:dyDescent="0.2">
      <c r="A59" s="98" t="s">
        <v>173</v>
      </c>
      <c r="B59" s="99">
        <v>230</v>
      </c>
      <c r="C59" s="99">
        <v>146</v>
      </c>
      <c r="D59" s="99">
        <v>104</v>
      </c>
      <c r="E59" s="100">
        <v>480</v>
      </c>
      <c r="F59" s="99">
        <v>10</v>
      </c>
      <c r="G59" s="100">
        <v>10</v>
      </c>
      <c r="H59" s="99">
        <v>490</v>
      </c>
      <c r="I59" s="99">
        <v>247</v>
      </c>
      <c r="J59" s="99">
        <v>737</v>
      </c>
      <c r="K59" s="99">
        <v>66</v>
      </c>
    </row>
    <row r="60" spans="1:11" ht="14.25" x14ac:dyDescent="0.2">
      <c r="A60" s="98" t="s">
        <v>174</v>
      </c>
      <c r="B60" s="99">
        <v>612</v>
      </c>
      <c r="C60" s="99">
        <v>135</v>
      </c>
      <c r="D60" s="99">
        <v>520</v>
      </c>
      <c r="E60" s="100">
        <v>1267</v>
      </c>
      <c r="F60" s="99">
        <v>56</v>
      </c>
      <c r="G60" s="100">
        <v>56</v>
      </c>
      <c r="H60" s="99">
        <v>1323</v>
      </c>
      <c r="I60" s="99">
        <v>639</v>
      </c>
      <c r="J60" s="99">
        <v>1962</v>
      </c>
      <c r="K60" s="99">
        <v>178</v>
      </c>
    </row>
    <row r="61" spans="1:11" ht="14.25" x14ac:dyDescent="0.2">
      <c r="A61" s="98" t="s">
        <v>175</v>
      </c>
      <c r="B61" s="99">
        <v>4734</v>
      </c>
      <c r="C61" s="99">
        <v>6697</v>
      </c>
      <c r="D61" s="99">
        <v>2078</v>
      </c>
      <c r="E61" s="100">
        <v>13509</v>
      </c>
      <c r="F61" s="99">
        <v>950</v>
      </c>
      <c r="G61" s="100">
        <v>950</v>
      </c>
      <c r="H61" s="99">
        <v>14459</v>
      </c>
      <c r="I61" s="99">
        <v>4911</v>
      </c>
      <c r="J61" s="99">
        <v>19370</v>
      </c>
      <c r="K61" s="99">
        <v>1426</v>
      </c>
    </row>
    <row r="62" spans="1:11" ht="14.25" x14ac:dyDescent="0.2">
      <c r="A62" s="98" t="s">
        <v>176</v>
      </c>
      <c r="B62" s="99">
        <v>72</v>
      </c>
      <c r="C62" s="99">
        <v>332</v>
      </c>
      <c r="D62" s="99">
        <v>176</v>
      </c>
      <c r="E62" s="100">
        <v>580</v>
      </c>
      <c r="F62" s="99">
        <v>22</v>
      </c>
      <c r="G62" s="100">
        <v>22</v>
      </c>
      <c r="H62" s="99">
        <v>602</v>
      </c>
      <c r="I62" s="99">
        <v>332</v>
      </c>
      <c r="J62" s="99">
        <v>934</v>
      </c>
      <c r="K62" s="99">
        <v>93</v>
      </c>
    </row>
    <row r="63" spans="1:11" ht="14.25" x14ac:dyDescent="0.2">
      <c r="A63" s="98" t="s">
        <v>177</v>
      </c>
      <c r="B63" s="99">
        <v>21</v>
      </c>
      <c r="C63" s="99">
        <v>30</v>
      </c>
      <c r="D63" s="99">
        <v>45</v>
      </c>
      <c r="E63" s="100">
        <v>96</v>
      </c>
      <c r="F63" s="53"/>
      <c r="G63" s="101"/>
      <c r="H63" s="99">
        <v>96</v>
      </c>
      <c r="I63" s="99">
        <v>35</v>
      </c>
      <c r="J63" s="99">
        <v>131</v>
      </c>
      <c r="K63" s="99">
        <v>13</v>
      </c>
    </row>
    <row r="64" spans="1:11" ht="14.25" x14ac:dyDescent="0.2">
      <c r="A64" s="98" t="s">
        <v>178</v>
      </c>
      <c r="B64" s="99">
        <v>79</v>
      </c>
      <c r="C64" s="99">
        <v>210</v>
      </c>
      <c r="D64" s="99">
        <v>62</v>
      </c>
      <c r="E64" s="100">
        <v>351</v>
      </c>
      <c r="F64" s="99">
        <v>18</v>
      </c>
      <c r="G64" s="100">
        <v>18</v>
      </c>
      <c r="H64" s="99">
        <v>369</v>
      </c>
      <c r="I64" s="99">
        <v>110</v>
      </c>
      <c r="J64" s="99">
        <v>479</v>
      </c>
      <c r="K64" s="99">
        <v>36</v>
      </c>
    </row>
    <row r="65" spans="1:11" ht="14.25" x14ac:dyDescent="0.2">
      <c r="A65" s="98" t="s">
        <v>179</v>
      </c>
      <c r="B65" s="99">
        <v>422</v>
      </c>
      <c r="C65" s="99">
        <v>76</v>
      </c>
      <c r="D65" s="99">
        <v>169</v>
      </c>
      <c r="E65" s="100">
        <v>667</v>
      </c>
      <c r="F65" s="99">
        <v>23</v>
      </c>
      <c r="G65" s="100">
        <v>23</v>
      </c>
      <c r="H65" s="99">
        <v>690</v>
      </c>
      <c r="I65" s="99">
        <v>487</v>
      </c>
      <c r="J65" s="99">
        <v>1177</v>
      </c>
      <c r="K65" s="99">
        <v>154</v>
      </c>
    </row>
    <row r="66" spans="1:11" ht="14.25" x14ac:dyDescent="0.2">
      <c r="A66" s="98" t="s">
        <v>180</v>
      </c>
      <c r="B66" s="99">
        <v>94</v>
      </c>
      <c r="C66" s="99">
        <v>55</v>
      </c>
      <c r="D66" s="99">
        <v>116</v>
      </c>
      <c r="E66" s="100">
        <v>265</v>
      </c>
      <c r="F66" s="99">
        <v>8</v>
      </c>
      <c r="G66" s="100">
        <v>8</v>
      </c>
      <c r="H66" s="99">
        <v>273</v>
      </c>
      <c r="I66" s="99">
        <v>125</v>
      </c>
      <c r="J66" s="99">
        <v>398</v>
      </c>
      <c r="K66" s="99">
        <v>51</v>
      </c>
    </row>
    <row r="67" spans="1:11" ht="14.25" x14ac:dyDescent="0.2">
      <c r="A67" s="98" t="s">
        <v>181</v>
      </c>
      <c r="B67" s="99">
        <v>251</v>
      </c>
      <c r="C67" s="99">
        <v>134</v>
      </c>
      <c r="D67" s="99">
        <v>187</v>
      </c>
      <c r="E67" s="100">
        <v>572</v>
      </c>
      <c r="F67" s="99">
        <v>14</v>
      </c>
      <c r="G67" s="100">
        <v>14</v>
      </c>
      <c r="H67" s="99">
        <v>586</v>
      </c>
      <c r="I67" s="99">
        <v>325</v>
      </c>
      <c r="J67" s="99">
        <v>911</v>
      </c>
      <c r="K67" s="99">
        <v>94</v>
      </c>
    </row>
    <row r="68" spans="1:11" ht="14.25" x14ac:dyDescent="0.2">
      <c r="A68" s="98" t="s">
        <v>182</v>
      </c>
      <c r="B68" s="99">
        <v>29</v>
      </c>
      <c r="C68" s="99">
        <v>68</v>
      </c>
      <c r="D68" s="99">
        <v>46</v>
      </c>
      <c r="E68" s="100">
        <v>143</v>
      </c>
      <c r="F68" s="99">
        <v>4</v>
      </c>
      <c r="G68" s="100">
        <v>4</v>
      </c>
      <c r="H68" s="99">
        <v>147</v>
      </c>
      <c r="I68" s="99">
        <v>53</v>
      </c>
      <c r="J68" s="99">
        <v>200</v>
      </c>
      <c r="K68" s="99">
        <v>23</v>
      </c>
    </row>
    <row r="69" spans="1:11" ht="14.25" x14ac:dyDescent="0.2">
      <c r="A69" s="98" t="s">
        <v>183</v>
      </c>
      <c r="B69" s="99">
        <v>75</v>
      </c>
      <c r="C69" s="99">
        <v>303</v>
      </c>
      <c r="D69" s="99">
        <v>102</v>
      </c>
      <c r="E69" s="100">
        <v>480</v>
      </c>
      <c r="F69" s="99">
        <v>42</v>
      </c>
      <c r="G69" s="100">
        <v>42</v>
      </c>
      <c r="H69" s="99">
        <v>522</v>
      </c>
      <c r="I69" s="99">
        <v>226</v>
      </c>
      <c r="J69" s="99">
        <v>748</v>
      </c>
      <c r="K69" s="99">
        <v>87</v>
      </c>
    </row>
    <row r="70" spans="1:11" ht="14.25" x14ac:dyDescent="0.2">
      <c r="A70" s="98" t="s">
        <v>184</v>
      </c>
      <c r="B70" s="99">
        <v>2</v>
      </c>
      <c r="C70" s="99">
        <v>15</v>
      </c>
      <c r="D70" s="99">
        <v>3</v>
      </c>
      <c r="E70" s="100">
        <v>20</v>
      </c>
      <c r="F70" s="99">
        <v>1</v>
      </c>
      <c r="G70" s="100">
        <v>1</v>
      </c>
      <c r="H70" s="99">
        <v>21</v>
      </c>
      <c r="I70" s="99">
        <v>9</v>
      </c>
      <c r="J70" s="99">
        <v>30</v>
      </c>
      <c r="K70" s="99">
        <v>4</v>
      </c>
    </row>
    <row r="71" spans="1:11" ht="14.25" x14ac:dyDescent="0.2">
      <c r="A71" s="98" t="s">
        <v>185</v>
      </c>
      <c r="B71" s="99">
        <v>62</v>
      </c>
      <c r="C71" s="99">
        <v>18</v>
      </c>
      <c r="D71" s="99">
        <v>158</v>
      </c>
      <c r="E71" s="100">
        <v>238</v>
      </c>
      <c r="F71" s="99">
        <v>8</v>
      </c>
      <c r="G71" s="100">
        <v>8</v>
      </c>
      <c r="H71" s="99">
        <v>246</v>
      </c>
      <c r="I71" s="99">
        <v>122</v>
      </c>
      <c r="J71" s="99">
        <v>368</v>
      </c>
      <c r="K71" s="99">
        <v>34</v>
      </c>
    </row>
    <row r="72" spans="1:11" ht="14.25" x14ac:dyDescent="0.2">
      <c r="A72" s="98" t="s">
        <v>186</v>
      </c>
      <c r="B72" s="99">
        <v>116</v>
      </c>
      <c r="C72" s="99">
        <v>34</v>
      </c>
      <c r="D72" s="99">
        <v>84</v>
      </c>
      <c r="E72" s="100">
        <v>234</v>
      </c>
      <c r="F72" s="99">
        <v>7</v>
      </c>
      <c r="G72" s="100">
        <v>7</v>
      </c>
      <c r="H72" s="99">
        <v>241</v>
      </c>
      <c r="I72" s="99">
        <v>141</v>
      </c>
      <c r="J72" s="99">
        <v>382</v>
      </c>
      <c r="K72" s="99">
        <v>41</v>
      </c>
    </row>
    <row r="73" spans="1:11" ht="14.25" x14ac:dyDescent="0.2">
      <c r="A73" s="98" t="s">
        <v>187</v>
      </c>
      <c r="B73" s="99">
        <v>20</v>
      </c>
      <c r="C73" s="99">
        <v>95</v>
      </c>
      <c r="D73" s="99">
        <v>12</v>
      </c>
      <c r="E73" s="100">
        <v>127</v>
      </c>
      <c r="F73" s="99">
        <v>7</v>
      </c>
      <c r="G73" s="100">
        <v>7</v>
      </c>
      <c r="H73" s="99">
        <v>134</v>
      </c>
      <c r="I73" s="99">
        <v>80</v>
      </c>
      <c r="J73" s="99">
        <v>214</v>
      </c>
      <c r="K73" s="99">
        <v>22</v>
      </c>
    </row>
    <row r="74" spans="1:11" ht="14.25" x14ac:dyDescent="0.2">
      <c r="A74" s="98" t="s">
        <v>188</v>
      </c>
      <c r="B74" s="99">
        <v>62</v>
      </c>
      <c r="C74" s="99">
        <v>15</v>
      </c>
      <c r="D74" s="99">
        <v>19</v>
      </c>
      <c r="E74" s="100">
        <v>96</v>
      </c>
      <c r="F74" s="99">
        <v>9</v>
      </c>
      <c r="G74" s="100">
        <v>9</v>
      </c>
      <c r="H74" s="99">
        <v>105</v>
      </c>
      <c r="I74" s="99">
        <v>56</v>
      </c>
      <c r="J74" s="99">
        <v>161</v>
      </c>
      <c r="K74" s="99">
        <v>14</v>
      </c>
    </row>
    <row r="75" spans="1:11" ht="14.25" x14ac:dyDescent="0.2">
      <c r="A75" s="98" t="s">
        <v>189</v>
      </c>
      <c r="B75" s="99">
        <v>36</v>
      </c>
      <c r="C75" s="99">
        <v>15</v>
      </c>
      <c r="D75" s="99">
        <v>23</v>
      </c>
      <c r="E75" s="100">
        <v>74</v>
      </c>
      <c r="F75" s="99">
        <v>5</v>
      </c>
      <c r="G75" s="100">
        <v>5</v>
      </c>
      <c r="H75" s="99">
        <v>79</v>
      </c>
      <c r="I75" s="99">
        <v>26</v>
      </c>
      <c r="J75" s="99">
        <v>105</v>
      </c>
      <c r="K75" s="99">
        <v>7</v>
      </c>
    </row>
    <row r="76" spans="1:11" ht="14.25" x14ac:dyDescent="0.2">
      <c r="A76" s="98" t="s">
        <v>190</v>
      </c>
      <c r="B76" s="99">
        <v>313</v>
      </c>
      <c r="C76" s="99">
        <v>280</v>
      </c>
      <c r="D76" s="99">
        <v>296</v>
      </c>
      <c r="E76" s="100">
        <v>889</v>
      </c>
      <c r="F76" s="99">
        <v>41</v>
      </c>
      <c r="G76" s="100">
        <v>41</v>
      </c>
      <c r="H76" s="99">
        <v>930</v>
      </c>
      <c r="I76" s="99">
        <v>468</v>
      </c>
      <c r="J76" s="99">
        <v>1398</v>
      </c>
      <c r="K76" s="99">
        <v>150</v>
      </c>
    </row>
    <row r="77" spans="1:11" ht="14.25" x14ac:dyDescent="0.2">
      <c r="A77" s="98" t="s">
        <v>191</v>
      </c>
      <c r="B77" s="99">
        <v>65</v>
      </c>
      <c r="C77" s="99">
        <v>37</v>
      </c>
      <c r="D77" s="99">
        <v>34</v>
      </c>
      <c r="E77" s="100">
        <v>136</v>
      </c>
      <c r="F77" s="99">
        <v>1</v>
      </c>
      <c r="G77" s="100">
        <v>1</v>
      </c>
      <c r="H77" s="99">
        <v>137</v>
      </c>
      <c r="I77" s="99">
        <v>87</v>
      </c>
      <c r="J77" s="99">
        <v>224</v>
      </c>
      <c r="K77" s="99">
        <v>29</v>
      </c>
    </row>
    <row r="78" spans="1:11" ht="14.25" x14ac:dyDescent="0.2">
      <c r="A78" s="98" t="s">
        <v>192</v>
      </c>
      <c r="B78" s="99">
        <v>21</v>
      </c>
      <c r="C78" s="99">
        <v>34</v>
      </c>
      <c r="D78" s="99">
        <v>33</v>
      </c>
      <c r="E78" s="100">
        <v>88</v>
      </c>
      <c r="F78" s="99">
        <v>1</v>
      </c>
      <c r="G78" s="100">
        <v>1</v>
      </c>
      <c r="H78" s="99">
        <v>89</v>
      </c>
      <c r="I78" s="99">
        <v>75</v>
      </c>
      <c r="J78" s="99">
        <v>164</v>
      </c>
      <c r="K78" s="99">
        <v>27</v>
      </c>
    </row>
    <row r="79" spans="1:11" ht="14.25" x14ac:dyDescent="0.2">
      <c r="A79" s="98" t="s">
        <v>193</v>
      </c>
      <c r="B79" s="99">
        <v>126</v>
      </c>
      <c r="C79" s="99">
        <v>30</v>
      </c>
      <c r="D79" s="99">
        <v>91</v>
      </c>
      <c r="E79" s="100">
        <v>247</v>
      </c>
      <c r="F79" s="99">
        <v>9</v>
      </c>
      <c r="G79" s="100">
        <v>9</v>
      </c>
      <c r="H79" s="99">
        <v>256</v>
      </c>
      <c r="I79" s="99">
        <v>134</v>
      </c>
      <c r="J79" s="99">
        <v>390</v>
      </c>
      <c r="K79" s="99">
        <v>44</v>
      </c>
    </row>
    <row r="80" spans="1:11" ht="14.25" x14ac:dyDescent="0.2">
      <c r="A80" s="98" t="s">
        <v>194</v>
      </c>
      <c r="B80" s="99">
        <v>28</v>
      </c>
      <c r="C80" s="99">
        <v>171</v>
      </c>
      <c r="D80" s="99">
        <v>29</v>
      </c>
      <c r="E80" s="100">
        <v>228</v>
      </c>
      <c r="F80" s="99">
        <v>1</v>
      </c>
      <c r="G80" s="100">
        <v>1</v>
      </c>
      <c r="H80" s="99">
        <v>229</v>
      </c>
      <c r="I80" s="99">
        <v>120</v>
      </c>
      <c r="J80" s="99">
        <v>349</v>
      </c>
      <c r="K80" s="99">
        <v>37</v>
      </c>
    </row>
    <row r="81" spans="1:11" ht="14.25" x14ac:dyDescent="0.2">
      <c r="A81" s="98" t="s">
        <v>195</v>
      </c>
      <c r="B81" s="99">
        <v>111</v>
      </c>
      <c r="C81" s="99">
        <v>90</v>
      </c>
      <c r="D81" s="99">
        <v>21</v>
      </c>
      <c r="E81" s="100">
        <v>222</v>
      </c>
      <c r="F81" s="99">
        <v>8</v>
      </c>
      <c r="G81" s="100">
        <v>8</v>
      </c>
      <c r="H81" s="99">
        <v>230</v>
      </c>
      <c r="I81" s="99">
        <v>89</v>
      </c>
      <c r="J81" s="99">
        <v>319</v>
      </c>
      <c r="K81" s="99">
        <v>26</v>
      </c>
    </row>
    <row r="82" spans="1:11" ht="14.25" x14ac:dyDescent="0.2">
      <c r="A82" s="98" t="s">
        <v>196</v>
      </c>
      <c r="B82" s="99">
        <v>102</v>
      </c>
      <c r="C82" s="99">
        <v>24</v>
      </c>
      <c r="D82" s="99">
        <v>37</v>
      </c>
      <c r="E82" s="100">
        <v>163</v>
      </c>
      <c r="F82" s="99">
        <v>4</v>
      </c>
      <c r="G82" s="100">
        <v>4</v>
      </c>
      <c r="H82" s="99">
        <v>167</v>
      </c>
      <c r="I82" s="99">
        <v>65</v>
      </c>
      <c r="J82" s="99">
        <v>232</v>
      </c>
      <c r="K82" s="99">
        <v>16</v>
      </c>
    </row>
    <row r="83" spans="1:11" ht="14.25" x14ac:dyDescent="0.2">
      <c r="A83" s="98" t="s">
        <v>197</v>
      </c>
      <c r="B83" s="99">
        <v>527</v>
      </c>
      <c r="C83" s="99">
        <v>733</v>
      </c>
      <c r="D83" s="99">
        <v>1389</v>
      </c>
      <c r="E83" s="100">
        <v>2649</v>
      </c>
      <c r="F83" s="99">
        <v>103</v>
      </c>
      <c r="G83" s="100">
        <v>103</v>
      </c>
      <c r="H83" s="99">
        <v>2752</v>
      </c>
      <c r="I83" s="99">
        <v>1090</v>
      </c>
      <c r="J83" s="99">
        <v>3842</v>
      </c>
      <c r="K83" s="99">
        <v>292</v>
      </c>
    </row>
    <row r="84" spans="1:11" ht="14.25" x14ac:dyDescent="0.2">
      <c r="A84" s="98" t="s">
        <v>198</v>
      </c>
      <c r="B84" s="99">
        <v>73</v>
      </c>
      <c r="C84" s="99">
        <v>91</v>
      </c>
      <c r="D84" s="99">
        <v>67</v>
      </c>
      <c r="E84" s="100">
        <v>231</v>
      </c>
      <c r="F84" s="99">
        <v>5</v>
      </c>
      <c r="G84" s="100">
        <v>5</v>
      </c>
      <c r="H84" s="99">
        <v>236</v>
      </c>
      <c r="I84" s="99">
        <v>74</v>
      </c>
      <c r="J84" s="99">
        <v>310</v>
      </c>
      <c r="K84" s="99">
        <v>28</v>
      </c>
    </row>
    <row r="85" spans="1:11" ht="14.25" x14ac:dyDescent="0.2">
      <c r="A85" s="98" t="s">
        <v>199</v>
      </c>
      <c r="B85" s="99">
        <v>93</v>
      </c>
      <c r="C85" s="99">
        <v>34</v>
      </c>
      <c r="D85" s="99">
        <v>264</v>
      </c>
      <c r="E85" s="100">
        <v>391</v>
      </c>
      <c r="F85" s="99">
        <v>28</v>
      </c>
      <c r="G85" s="100">
        <v>28</v>
      </c>
      <c r="H85" s="99">
        <v>419</v>
      </c>
      <c r="I85" s="99">
        <v>228</v>
      </c>
      <c r="J85" s="99">
        <v>647</v>
      </c>
      <c r="K85" s="99">
        <v>62</v>
      </c>
    </row>
    <row r="86" spans="1:11" ht="14.25" x14ac:dyDescent="0.2">
      <c r="A86" s="98" t="s">
        <v>200</v>
      </c>
      <c r="B86" s="99">
        <v>46</v>
      </c>
      <c r="C86" s="99">
        <v>17</v>
      </c>
      <c r="D86" s="99">
        <v>43</v>
      </c>
      <c r="E86" s="100">
        <v>106</v>
      </c>
      <c r="F86" s="99">
        <v>1</v>
      </c>
      <c r="G86" s="100">
        <v>1</v>
      </c>
      <c r="H86" s="99">
        <v>107</v>
      </c>
      <c r="I86" s="99">
        <v>45</v>
      </c>
      <c r="J86" s="99">
        <v>152</v>
      </c>
      <c r="K86" s="99">
        <v>18</v>
      </c>
    </row>
    <row r="87" spans="1:11" ht="14.25" x14ac:dyDescent="0.2">
      <c r="A87" s="98" t="s">
        <v>201</v>
      </c>
      <c r="B87" s="99">
        <v>59</v>
      </c>
      <c r="C87" s="99">
        <v>142</v>
      </c>
      <c r="D87" s="99">
        <v>62</v>
      </c>
      <c r="E87" s="100">
        <v>263</v>
      </c>
      <c r="F87" s="99">
        <v>6</v>
      </c>
      <c r="G87" s="100">
        <v>6</v>
      </c>
      <c r="H87" s="99">
        <v>269</v>
      </c>
      <c r="I87" s="99">
        <v>112</v>
      </c>
      <c r="J87" s="99">
        <v>381</v>
      </c>
      <c r="K87" s="99">
        <v>34</v>
      </c>
    </row>
    <row r="88" spans="1:11" ht="14.25" x14ac:dyDescent="0.2">
      <c r="A88" s="98" t="s">
        <v>202</v>
      </c>
      <c r="B88" s="99">
        <v>52</v>
      </c>
      <c r="C88" s="99">
        <v>98</v>
      </c>
      <c r="D88" s="99">
        <v>138</v>
      </c>
      <c r="E88" s="100">
        <v>288</v>
      </c>
      <c r="F88" s="99">
        <v>7</v>
      </c>
      <c r="G88" s="100">
        <v>7</v>
      </c>
      <c r="H88" s="99">
        <v>295</v>
      </c>
      <c r="I88" s="99">
        <v>155</v>
      </c>
      <c r="J88" s="99">
        <v>450</v>
      </c>
      <c r="K88" s="99">
        <v>55</v>
      </c>
    </row>
    <row r="89" spans="1:11" ht="14.25" x14ac:dyDescent="0.2">
      <c r="A89" s="98" t="s">
        <v>203</v>
      </c>
      <c r="B89" s="99">
        <v>65</v>
      </c>
      <c r="C89" s="99">
        <v>122</v>
      </c>
      <c r="D89" s="99">
        <v>9</v>
      </c>
      <c r="E89" s="100">
        <v>196</v>
      </c>
      <c r="F89" s="53"/>
      <c r="G89" s="101"/>
      <c r="H89" s="99">
        <v>196</v>
      </c>
      <c r="I89" s="99">
        <v>91</v>
      </c>
      <c r="J89" s="99">
        <v>287</v>
      </c>
      <c r="K89" s="99">
        <v>26</v>
      </c>
    </row>
    <row r="90" spans="1:11" ht="14.25" x14ac:dyDescent="0.2">
      <c r="A90" s="98" t="s">
        <v>204</v>
      </c>
      <c r="B90" s="99">
        <v>6</v>
      </c>
      <c r="C90" s="99">
        <v>26</v>
      </c>
      <c r="D90" s="99">
        <v>30</v>
      </c>
      <c r="E90" s="100">
        <v>62</v>
      </c>
      <c r="F90" s="99">
        <v>2</v>
      </c>
      <c r="G90" s="100">
        <v>2</v>
      </c>
      <c r="H90" s="99">
        <v>64</v>
      </c>
      <c r="I90" s="99">
        <v>20</v>
      </c>
      <c r="J90" s="99">
        <v>84</v>
      </c>
      <c r="K90" s="99">
        <v>7</v>
      </c>
    </row>
    <row r="91" spans="1:11" ht="14.25" x14ac:dyDescent="0.2">
      <c r="A91" s="98" t="s">
        <v>205</v>
      </c>
      <c r="B91" s="99">
        <v>387</v>
      </c>
      <c r="C91" s="99">
        <v>523</v>
      </c>
      <c r="D91" s="99">
        <v>397</v>
      </c>
      <c r="E91" s="100">
        <v>1307</v>
      </c>
      <c r="F91" s="99">
        <v>75</v>
      </c>
      <c r="G91" s="100">
        <v>75</v>
      </c>
      <c r="H91" s="99">
        <v>1382</v>
      </c>
      <c r="I91" s="99">
        <v>586</v>
      </c>
      <c r="J91" s="99">
        <v>1968</v>
      </c>
      <c r="K91" s="99">
        <v>183</v>
      </c>
    </row>
    <row r="92" spans="1:11" ht="14.25" x14ac:dyDescent="0.2">
      <c r="A92" s="98" t="s">
        <v>206</v>
      </c>
      <c r="B92" s="99">
        <v>27</v>
      </c>
      <c r="C92" s="99">
        <v>36</v>
      </c>
      <c r="D92" s="99">
        <v>60</v>
      </c>
      <c r="E92" s="100">
        <v>123</v>
      </c>
      <c r="F92" s="99">
        <v>5</v>
      </c>
      <c r="G92" s="100">
        <v>5</v>
      </c>
      <c r="H92" s="99">
        <v>128</v>
      </c>
      <c r="I92" s="99">
        <v>74</v>
      </c>
      <c r="J92" s="99">
        <v>202</v>
      </c>
      <c r="K92" s="99">
        <v>32</v>
      </c>
    </row>
    <row r="93" spans="1:11" ht="14.25" x14ac:dyDescent="0.2">
      <c r="A93" s="98" t="s">
        <v>207</v>
      </c>
      <c r="B93" s="99">
        <v>17</v>
      </c>
      <c r="C93" s="99">
        <v>30</v>
      </c>
      <c r="D93" s="99">
        <v>7</v>
      </c>
      <c r="E93" s="100">
        <v>54</v>
      </c>
      <c r="F93" s="99">
        <v>2</v>
      </c>
      <c r="G93" s="100">
        <v>2</v>
      </c>
      <c r="H93" s="99">
        <v>56</v>
      </c>
      <c r="I93" s="99">
        <v>38</v>
      </c>
      <c r="J93" s="99">
        <v>94</v>
      </c>
      <c r="K93" s="99">
        <v>12</v>
      </c>
    </row>
    <row r="94" spans="1:11" ht="14.25" x14ac:dyDescent="0.2">
      <c r="A94" s="98" t="s">
        <v>208</v>
      </c>
      <c r="B94" s="99">
        <v>1066</v>
      </c>
      <c r="C94" s="99">
        <v>212</v>
      </c>
      <c r="D94" s="99">
        <v>142</v>
      </c>
      <c r="E94" s="100">
        <v>1420</v>
      </c>
      <c r="F94" s="99">
        <v>60</v>
      </c>
      <c r="G94" s="100">
        <v>60</v>
      </c>
      <c r="H94" s="99">
        <v>1480</v>
      </c>
      <c r="I94" s="99">
        <v>663</v>
      </c>
      <c r="J94" s="99">
        <v>2143</v>
      </c>
      <c r="K94" s="99">
        <v>194</v>
      </c>
    </row>
    <row r="95" spans="1:11" ht="14.25" x14ac:dyDescent="0.2">
      <c r="A95" s="98" t="s">
        <v>209</v>
      </c>
      <c r="B95" s="99">
        <v>28</v>
      </c>
      <c r="C95" s="99">
        <v>109</v>
      </c>
      <c r="D95" s="99">
        <v>12</v>
      </c>
      <c r="E95" s="100">
        <v>149</v>
      </c>
      <c r="F95" s="99">
        <v>3</v>
      </c>
      <c r="G95" s="100">
        <v>3</v>
      </c>
      <c r="H95" s="99">
        <v>152</v>
      </c>
      <c r="I95" s="99">
        <v>72</v>
      </c>
      <c r="J95" s="99">
        <v>224</v>
      </c>
      <c r="K95" s="99">
        <v>17</v>
      </c>
    </row>
    <row r="96" spans="1:11" ht="14.25" x14ac:dyDescent="0.2">
      <c r="A96" s="98" t="s">
        <v>210</v>
      </c>
      <c r="B96" s="99">
        <v>123</v>
      </c>
      <c r="C96" s="99">
        <v>747</v>
      </c>
      <c r="D96" s="99">
        <v>33</v>
      </c>
      <c r="E96" s="100">
        <v>903</v>
      </c>
      <c r="F96" s="99">
        <v>38</v>
      </c>
      <c r="G96" s="100">
        <v>38</v>
      </c>
      <c r="H96" s="99">
        <v>941</v>
      </c>
      <c r="I96" s="99">
        <v>438</v>
      </c>
      <c r="J96" s="99">
        <v>1379</v>
      </c>
      <c r="K96" s="99">
        <v>138</v>
      </c>
    </row>
    <row r="97" spans="1:12" ht="14.25" x14ac:dyDescent="0.2">
      <c r="A97" s="98" t="s">
        <v>211</v>
      </c>
      <c r="B97" s="99">
        <v>35</v>
      </c>
      <c r="C97" s="99">
        <v>146</v>
      </c>
      <c r="D97" s="99">
        <v>77</v>
      </c>
      <c r="E97" s="100">
        <v>258</v>
      </c>
      <c r="F97" s="99">
        <v>15</v>
      </c>
      <c r="G97" s="100">
        <v>15</v>
      </c>
      <c r="H97" s="99">
        <v>273</v>
      </c>
      <c r="I97" s="99">
        <v>185</v>
      </c>
      <c r="J97" s="99">
        <v>458</v>
      </c>
      <c r="K97" s="99">
        <v>62</v>
      </c>
    </row>
    <row r="98" spans="1:12" ht="14.25" x14ac:dyDescent="0.2">
      <c r="A98" s="98" t="s">
        <v>212</v>
      </c>
      <c r="B98" s="99">
        <v>8</v>
      </c>
      <c r="C98" s="99">
        <v>44</v>
      </c>
      <c r="D98" s="99">
        <v>12</v>
      </c>
      <c r="E98" s="100">
        <v>64</v>
      </c>
      <c r="F98" s="99">
        <v>2</v>
      </c>
      <c r="G98" s="100">
        <v>2</v>
      </c>
      <c r="H98" s="99">
        <v>66</v>
      </c>
      <c r="I98" s="99">
        <v>58</v>
      </c>
      <c r="J98" s="99">
        <v>124</v>
      </c>
      <c r="K98" s="99">
        <v>20</v>
      </c>
    </row>
    <row r="99" spans="1:12" ht="14.25" x14ac:dyDescent="0.2">
      <c r="A99" s="98" t="s">
        <v>213</v>
      </c>
      <c r="B99" s="99">
        <v>328</v>
      </c>
      <c r="C99" s="99">
        <v>28</v>
      </c>
      <c r="D99" s="99">
        <v>54</v>
      </c>
      <c r="E99" s="100">
        <v>410</v>
      </c>
      <c r="F99" s="99">
        <v>19</v>
      </c>
      <c r="G99" s="100">
        <v>19</v>
      </c>
      <c r="H99" s="99">
        <v>429</v>
      </c>
      <c r="I99" s="99">
        <v>233</v>
      </c>
      <c r="J99" s="99">
        <v>662</v>
      </c>
      <c r="K99" s="99">
        <v>76</v>
      </c>
    </row>
    <row r="100" spans="1:12" ht="14.25" x14ac:dyDescent="0.2">
      <c r="A100" s="98" t="s">
        <v>214</v>
      </c>
      <c r="B100" s="99">
        <v>123</v>
      </c>
      <c r="C100" s="99">
        <v>83</v>
      </c>
      <c r="D100" s="99">
        <v>67</v>
      </c>
      <c r="E100" s="100">
        <v>273</v>
      </c>
      <c r="F100" s="99">
        <v>21</v>
      </c>
      <c r="G100" s="100">
        <v>21</v>
      </c>
      <c r="H100" s="99">
        <v>294</v>
      </c>
      <c r="I100" s="99">
        <v>129</v>
      </c>
      <c r="J100" s="99">
        <v>423</v>
      </c>
      <c r="K100" s="99">
        <v>47</v>
      </c>
    </row>
    <row r="101" spans="1:12" ht="14.25" x14ac:dyDescent="0.2">
      <c r="A101" s="98" t="s">
        <v>215</v>
      </c>
      <c r="B101" s="99">
        <v>26</v>
      </c>
      <c r="C101" s="99">
        <v>330</v>
      </c>
      <c r="D101" s="99">
        <v>189</v>
      </c>
      <c r="E101" s="100">
        <v>545</v>
      </c>
      <c r="F101" s="99">
        <v>17</v>
      </c>
      <c r="G101" s="100">
        <v>17</v>
      </c>
      <c r="H101" s="99">
        <v>562</v>
      </c>
      <c r="I101" s="99">
        <v>255</v>
      </c>
      <c r="J101" s="99">
        <v>817</v>
      </c>
      <c r="K101" s="99">
        <v>78</v>
      </c>
    </row>
    <row r="102" spans="1:12" ht="14.25" x14ac:dyDescent="0.2">
      <c r="A102" s="98" t="s">
        <v>216</v>
      </c>
      <c r="B102" s="99">
        <v>56</v>
      </c>
      <c r="C102" s="99">
        <v>86</v>
      </c>
      <c r="D102" s="99">
        <v>49</v>
      </c>
      <c r="E102" s="100">
        <v>191</v>
      </c>
      <c r="F102" s="99">
        <v>18</v>
      </c>
      <c r="G102" s="100">
        <v>18</v>
      </c>
      <c r="H102" s="99">
        <v>209</v>
      </c>
      <c r="I102" s="99">
        <v>156</v>
      </c>
      <c r="J102" s="99">
        <v>365</v>
      </c>
      <c r="K102" s="99">
        <v>54</v>
      </c>
    </row>
    <row r="103" spans="1:12" ht="14.25" x14ac:dyDescent="0.2">
      <c r="A103" s="98" t="s">
        <v>217</v>
      </c>
      <c r="B103" s="99">
        <v>30</v>
      </c>
      <c r="C103" s="99">
        <v>81</v>
      </c>
      <c r="D103" s="99">
        <v>122</v>
      </c>
      <c r="E103" s="100">
        <v>233</v>
      </c>
      <c r="F103" s="99">
        <v>6</v>
      </c>
      <c r="G103" s="100">
        <v>6</v>
      </c>
      <c r="H103" s="99">
        <v>239</v>
      </c>
      <c r="I103" s="99">
        <v>115</v>
      </c>
      <c r="J103" s="99">
        <v>354</v>
      </c>
      <c r="K103" s="99">
        <v>42</v>
      </c>
    </row>
    <row r="104" spans="1:12" ht="15" thickBot="1" x14ac:dyDescent="0.25">
      <c r="A104" s="98" t="s">
        <v>218</v>
      </c>
      <c r="B104" s="99">
        <v>40</v>
      </c>
      <c r="C104" s="99">
        <v>154</v>
      </c>
      <c r="D104" s="99">
        <v>21</v>
      </c>
      <c r="E104" s="100">
        <v>215</v>
      </c>
      <c r="F104" s="99">
        <v>7</v>
      </c>
      <c r="G104" s="100">
        <v>7</v>
      </c>
      <c r="H104" s="99">
        <v>222</v>
      </c>
      <c r="I104" s="99">
        <v>153</v>
      </c>
      <c r="J104" s="99">
        <v>375</v>
      </c>
      <c r="K104" s="99">
        <v>57</v>
      </c>
    </row>
    <row r="105" spans="1:12" ht="14.25" x14ac:dyDescent="0.2">
      <c r="A105" s="54" t="s">
        <v>26</v>
      </c>
      <c r="B105" s="102">
        <v>19260</v>
      </c>
      <c r="C105" s="102">
        <v>24183</v>
      </c>
      <c r="D105" s="102">
        <v>17280</v>
      </c>
      <c r="E105" s="102">
        <v>60723</v>
      </c>
      <c r="F105" s="102">
        <v>2775</v>
      </c>
      <c r="G105" s="102">
        <v>2775</v>
      </c>
      <c r="H105" s="102">
        <v>63498</v>
      </c>
      <c r="I105" s="102">
        <v>28348</v>
      </c>
      <c r="J105" s="102">
        <v>91846</v>
      </c>
      <c r="K105" s="102">
        <v>8836</v>
      </c>
    </row>
    <row r="106" spans="1:12" ht="14.25" x14ac:dyDescent="0.2">
      <c r="A106" s="103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</row>
    <row r="107" spans="1:12" ht="14.25" x14ac:dyDescent="0.2">
      <c r="A107" s="271" t="s">
        <v>227</v>
      </c>
      <c r="B107" s="255"/>
      <c r="C107" s="255"/>
      <c r="D107" s="255"/>
      <c r="E107" s="255"/>
      <c r="F107" s="255"/>
      <c r="G107" s="255"/>
      <c r="H107" s="255"/>
      <c r="I107" s="255"/>
      <c r="J107" s="255"/>
      <c r="K107" s="255"/>
      <c r="L107" s="105"/>
    </row>
    <row r="108" spans="1:12" ht="14.25" x14ac:dyDescent="0.2">
      <c r="A108" s="106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105"/>
    </row>
    <row r="109" spans="1:12" ht="14.25" x14ac:dyDescent="0.2">
      <c r="A109" s="254" t="s">
        <v>27</v>
      </c>
      <c r="B109" s="255"/>
      <c r="C109" s="255"/>
      <c r="D109" s="255"/>
      <c r="E109" s="255"/>
      <c r="F109" s="255"/>
      <c r="G109" s="207" t="s">
        <v>253</v>
      </c>
      <c r="H109" s="242"/>
      <c r="I109" s="242"/>
      <c r="J109" s="242"/>
      <c r="K109" s="242"/>
    </row>
    <row r="110" spans="1:12" ht="14.25" x14ac:dyDescent="0.2">
      <c r="A110" s="256" t="s">
        <v>28</v>
      </c>
      <c r="B110" s="242"/>
      <c r="C110" s="242"/>
      <c r="D110" s="242"/>
      <c r="E110" s="242"/>
      <c r="F110" s="242"/>
      <c r="G110" s="207" t="s">
        <v>30</v>
      </c>
      <c r="H110" s="242"/>
      <c r="I110" s="242"/>
      <c r="J110" s="242"/>
      <c r="K110" s="242"/>
    </row>
    <row r="111" spans="1:12" ht="14.25" x14ac:dyDescent="0.2">
      <c r="A111" s="256" t="s">
        <v>29</v>
      </c>
      <c r="B111" s="242"/>
      <c r="C111" s="242"/>
      <c r="D111" s="242"/>
      <c r="E111" s="242"/>
      <c r="F111" s="242"/>
      <c r="H111" s="4"/>
      <c r="I111" s="107">
        <v>42600</v>
      </c>
      <c r="J111" s="4"/>
      <c r="K111" s="93">
        <v>0.45115739999999999</v>
      </c>
    </row>
    <row r="112" spans="1:12" ht="14.25" x14ac:dyDescent="0.2">
      <c r="A112" s="270"/>
      <c r="B112" s="242"/>
      <c r="C112" s="242"/>
      <c r="D112" s="242"/>
      <c r="E112" s="242"/>
      <c r="F112" s="242"/>
    </row>
  </sheetData>
  <mergeCells count="17">
    <mergeCell ref="A112:F112"/>
    <mergeCell ref="A107:K107"/>
    <mergeCell ref="A109:F109"/>
    <mergeCell ref="A110:F110"/>
    <mergeCell ref="G109:K109"/>
    <mergeCell ref="A111:F111"/>
    <mergeCell ref="G110:K110"/>
    <mergeCell ref="A11:A12"/>
    <mergeCell ref="B11:E11"/>
    <mergeCell ref="F11:G11"/>
    <mergeCell ref="H11:J11"/>
    <mergeCell ref="K11:K12"/>
    <mergeCell ref="A9:B9"/>
    <mergeCell ref="I1:K6"/>
    <mergeCell ref="B3:H3"/>
    <mergeCell ref="B4:H4"/>
    <mergeCell ref="A10:K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showGridLines="0" workbookViewId="0">
      <selection activeCell="H31" sqref="H31"/>
    </sheetView>
  </sheetViews>
  <sheetFormatPr defaultRowHeight="12.75" customHeight="1" x14ac:dyDescent="0.2"/>
  <cols>
    <col min="1" max="1" width="17.7109375" style="3" bestFit="1" customWidth="1"/>
    <col min="2" max="2" width="8.85546875" style="3" bestFit="1" customWidth="1"/>
    <col min="3" max="3" width="9.140625" style="3" bestFit="1" customWidth="1"/>
    <col min="4" max="4" width="6.7109375" style="3" bestFit="1" customWidth="1"/>
    <col min="5" max="5" width="12.7109375" style="3" customWidth="1"/>
    <col min="6" max="6" width="12.5703125" style="3" customWidth="1"/>
    <col min="7" max="7" width="10.85546875" style="3" customWidth="1"/>
    <col min="8" max="8" width="13" style="3" customWidth="1"/>
    <col min="9" max="9" width="7.85546875" style="3" bestFit="1" customWidth="1"/>
    <col min="10" max="10" width="8.85546875" style="3" bestFit="1" customWidth="1"/>
    <col min="11" max="11" width="12.5703125" style="3" bestFit="1" customWidth="1"/>
    <col min="12" max="16384" width="9.140625" style="3"/>
  </cols>
  <sheetData>
    <row r="1" spans="1:11" ht="12.75" customHeight="1" x14ac:dyDescent="0.2">
      <c r="A1" s="4"/>
      <c r="B1" s="4"/>
      <c r="C1" s="4"/>
      <c r="D1" s="4"/>
      <c r="E1" s="4"/>
      <c r="F1" s="4"/>
      <c r="G1" s="4"/>
      <c r="H1" s="4"/>
      <c r="I1" s="242"/>
      <c r="J1" s="242"/>
      <c r="K1" s="242"/>
    </row>
    <row r="2" spans="1:11" ht="12.75" customHeight="1" x14ac:dyDescent="0.2">
      <c r="A2" s="4"/>
      <c r="B2" s="4"/>
      <c r="C2" s="4"/>
      <c r="D2" s="4"/>
      <c r="E2" s="4"/>
      <c r="F2" s="4"/>
      <c r="G2" s="4"/>
      <c r="H2" s="4"/>
      <c r="I2" s="242"/>
      <c r="J2" s="242"/>
      <c r="K2" s="242"/>
    </row>
    <row r="3" spans="1:11" ht="21" customHeight="1" x14ac:dyDescent="0.2">
      <c r="A3" s="4"/>
      <c r="B3" s="4"/>
      <c r="C3" s="1"/>
      <c r="D3" s="1"/>
      <c r="E3" s="1"/>
      <c r="F3" s="1"/>
      <c r="G3" s="1"/>
      <c r="H3" s="1"/>
      <c r="I3" s="242"/>
      <c r="J3" s="242"/>
      <c r="K3" s="242"/>
    </row>
    <row r="4" spans="1:11" ht="15" x14ac:dyDescent="0.25">
      <c r="A4" s="4"/>
      <c r="B4" s="4"/>
      <c r="C4" s="222" t="s">
        <v>228</v>
      </c>
      <c r="D4" s="223"/>
      <c r="E4" s="223"/>
      <c r="F4" s="223"/>
      <c r="G4" s="223"/>
      <c r="H4" s="260"/>
      <c r="I4" s="242"/>
      <c r="J4" s="242"/>
      <c r="K4" s="242"/>
    </row>
    <row r="5" spans="1:11" ht="12.75" customHeight="1" x14ac:dyDescent="0.2">
      <c r="A5" s="4"/>
      <c r="B5" s="4"/>
      <c r="C5" s="272" t="s">
        <v>229</v>
      </c>
      <c r="D5" s="273"/>
      <c r="E5" s="273"/>
      <c r="F5" s="273"/>
      <c r="G5" s="273"/>
      <c r="H5" s="260"/>
      <c r="I5" s="242"/>
      <c r="J5" s="242"/>
      <c r="K5" s="242"/>
    </row>
    <row r="6" spans="1:11" ht="12.75" customHeight="1" x14ac:dyDescent="0.2">
      <c r="A6" s="4"/>
      <c r="B6" s="4"/>
      <c r="C6" s="1"/>
      <c r="D6" s="1"/>
      <c r="E6" s="1"/>
      <c r="F6" s="1"/>
      <c r="G6" s="1"/>
      <c r="H6" s="4"/>
      <c r="I6" s="242"/>
      <c r="J6" s="242"/>
      <c r="K6" s="242"/>
    </row>
    <row r="7" spans="1:11" ht="12.75" customHeight="1" x14ac:dyDescent="0.2">
      <c r="A7" s="4"/>
      <c r="B7" s="4"/>
      <c r="C7" s="1"/>
      <c r="D7" s="1"/>
      <c r="E7" s="1"/>
      <c r="F7" s="1"/>
      <c r="G7" s="1"/>
    </row>
    <row r="8" spans="1:11" ht="12.7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" x14ac:dyDescent="0.2">
      <c r="A9" s="110">
        <v>42552</v>
      </c>
      <c r="G9" s="95"/>
    </row>
    <row r="10" spans="1:11" ht="15" x14ac:dyDescent="0.2">
      <c r="A10" s="274" t="s">
        <v>125</v>
      </c>
      <c r="B10" s="213"/>
      <c r="C10" s="7">
        <v>91846</v>
      </c>
      <c r="G10" s="95"/>
    </row>
    <row r="11" spans="1:11" ht="14.25" x14ac:dyDescent="0.2">
      <c r="A11" s="112" t="s">
        <v>124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 thickBot="1" x14ac:dyDescent="0.3">
      <c r="A12" s="263" t="s">
        <v>126</v>
      </c>
      <c r="B12" s="265" t="s">
        <v>4</v>
      </c>
      <c r="C12" s="266"/>
      <c r="D12" s="266"/>
      <c r="E12" s="266"/>
      <c r="F12" s="265" t="s">
        <v>6</v>
      </c>
      <c r="G12" s="266"/>
      <c r="H12" s="267" t="s">
        <v>230</v>
      </c>
      <c r="I12" s="266"/>
      <c r="J12" s="266"/>
      <c r="K12" s="268" t="s">
        <v>224</v>
      </c>
    </row>
    <row r="13" spans="1:11" ht="15.75" thickBot="1" x14ac:dyDescent="0.3">
      <c r="A13" s="264"/>
      <c r="B13" s="51" t="s">
        <v>7</v>
      </c>
      <c r="C13" s="51" t="s">
        <v>8</v>
      </c>
      <c r="D13" s="51" t="s">
        <v>9</v>
      </c>
      <c r="E13" s="51" t="s">
        <v>10</v>
      </c>
      <c r="F13" s="8"/>
      <c r="G13" s="51" t="s">
        <v>10</v>
      </c>
      <c r="H13" s="51" t="s">
        <v>225</v>
      </c>
      <c r="I13" s="51" t="s">
        <v>226</v>
      </c>
      <c r="J13" s="97" t="s">
        <v>126</v>
      </c>
      <c r="K13" s="269"/>
    </row>
    <row r="14" spans="1:11" ht="14.25" x14ac:dyDescent="0.2">
      <c r="A14" s="98" t="s">
        <v>127</v>
      </c>
      <c r="B14" s="99">
        <v>59</v>
      </c>
      <c r="C14" s="99">
        <v>42</v>
      </c>
      <c r="D14" s="99">
        <v>35</v>
      </c>
      <c r="E14" s="100">
        <v>136</v>
      </c>
      <c r="F14" s="99">
        <v>11</v>
      </c>
      <c r="G14" s="100">
        <v>11</v>
      </c>
      <c r="H14" s="99">
        <v>219</v>
      </c>
      <c r="I14" s="99">
        <v>147</v>
      </c>
      <c r="J14" s="99">
        <v>366</v>
      </c>
      <c r="K14" s="99">
        <v>58</v>
      </c>
    </row>
    <row r="15" spans="1:11" ht="14.25" x14ac:dyDescent="0.2">
      <c r="A15" s="98" t="s">
        <v>128</v>
      </c>
      <c r="B15" s="99">
        <v>668</v>
      </c>
      <c r="C15" s="99">
        <v>767</v>
      </c>
      <c r="D15" s="99">
        <v>236</v>
      </c>
      <c r="E15" s="100">
        <v>1671</v>
      </c>
      <c r="F15" s="99">
        <v>131</v>
      </c>
      <c r="G15" s="100">
        <v>131</v>
      </c>
      <c r="H15" s="99">
        <v>4006</v>
      </c>
      <c r="I15" s="99">
        <v>1802</v>
      </c>
      <c r="J15" s="99">
        <v>5808</v>
      </c>
      <c r="K15" s="99">
        <v>563</v>
      </c>
    </row>
    <row r="16" spans="1:11" ht="14.25" x14ac:dyDescent="0.2">
      <c r="A16" s="98" t="s">
        <v>129</v>
      </c>
      <c r="B16" s="99">
        <v>29</v>
      </c>
      <c r="C16" s="99">
        <v>75</v>
      </c>
      <c r="D16" s="99">
        <v>141</v>
      </c>
      <c r="E16" s="100">
        <v>245</v>
      </c>
      <c r="F16" s="99">
        <v>8</v>
      </c>
      <c r="G16" s="100">
        <v>8</v>
      </c>
      <c r="H16" s="99">
        <v>557</v>
      </c>
      <c r="I16" s="99">
        <v>253</v>
      </c>
      <c r="J16" s="99">
        <v>810</v>
      </c>
      <c r="K16" s="99">
        <v>97</v>
      </c>
    </row>
    <row r="17" spans="1:11" ht="14.25" x14ac:dyDescent="0.2">
      <c r="A17" s="98" t="s">
        <v>130</v>
      </c>
      <c r="B17" s="99">
        <v>5</v>
      </c>
      <c r="C17" s="99">
        <v>20</v>
      </c>
      <c r="D17" s="99">
        <v>7</v>
      </c>
      <c r="E17" s="100">
        <v>32</v>
      </c>
      <c r="F17" s="53"/>
      <c r="G17" s="101"/>
      <c r="H17" s="99">
        <v>97</v>
      </c>
      <c r="I17" s="99">
        <v>32</v>
      </c>
      <c r="J17" s="99">
        <v>129</v>
      </c>
      <c r="K17" s="99">
        <v>5</v>
      </c>
    </row>
    <row r="18" spans="1:11" ht="14.25" x14ac:dyDescent="0.2">
      <c r="A18" s="98" t="s">
        <v>131</v>
      </c>
      <c r="B18" s="99">
        <v>18</v>
      </c>
      <c r="C18" s="99">
        <v>40</v>
      </c>
      <c r="D18" s="99">
        <v>11</v>
      </c>
      <c r="E18" s="100">
        <v>69</v>
      </c>
      <c r="F18" s="99">
        <v>9</v>
      </c>
      <c r="G18" s="100">
        <v>9</v>
      </c>
      <c r="H18" s="99">
        <v>113</v>
      </c>
      <c r="I18" s="99">
        <v>78</v>
      </c>
      <c r="J18" s="99">
        <v>191</v>
      </c>
      <c r="K18" s="99">
        <v>20</v>
      </c>
    </row>
    <row r="19" spans="1:11" ht="14.25" x14ac:dyDescent="0.2">
      <c r="A19" s="98" t="s">
        <v>132</v>
      </c>
      <c r="B19" s="99">
        <v>50</v>
      </c>
      <c r="C19" s="99">
        <v>47</v>
      </c>
      <c r="D19" s="99">
        <v>103</v>
      </c>
      <c r="E19" s="100">
        <v>200</v>
      </c>
      <c r="F19" s="99">
        <v>15</v>
      </c>
      <c r="G19" s="100">
        <v>15</v>
      </c>
      <c r="H19" s="99">
        <v>335</v>
      </c>
      <c r="I19" s="99">
        <v>215</v>
      </c>
      <c r="J19" s="99">
        <v>550</v>
      </c>
      <c r="K19" s="99">
        <v>63</v>
      </c>
    </row>
    <row r="20" spans="1:11" ht="14.25" x14ac:dyDescent="0.2">
      <c r="A20" s="98" t="s">
        <v>133</v>
      </c>
      <c r="B20" s="99">
        <v>27</v>
      </c>
      <c r="C20" s="99">
        <v>11</v>
      </c>
      <c r="D20" s="99">
        <v>34</v>
      </c>
      <c r="E20" s="100">
        <v>72</v>
      </c>
      <c r="F20" s="99">
        <v>2</v>
      </c>
      <c r="G20" s="100">
        <v>2</v>
      </c>
      <c r="H20" s="99">
        <v>117</v>
      </c>
      <c r="I20" s="99">
        <v>74</v>
      </c>
      <c r="J20" s="99">
        <v>191</v>
      </c>
      <c r="K20" s="99">
        <v>22</v>
      </c>
    </row>
    <row r="21" spans="1:11" ht="14.25" x14ac:dyDescent="0.2">
      <c r="A21" s="98" t="s">
        <v>134</v>
      </c>
      <c r="B21" s="99">
        <v>15</v>
      </c>
      <c r="C21" s="99">
        <v>50</v>
      </c>
      <c r="D21" s="99">
        <v>19</v>
      </c>
      <c r="E21" s="100">
        <v>84</v>
      </c>
      <c r="F21" s="99">
        <v>2</v>
      </c>
      <c r="G21" s="100">
        <v>2</v>
      </c>
      <c r="H21" s="99">
        <v>155</v>
      </c>
      <c r="I21" s="99">
        <v>86</v>
      </c>
      <c r="J21" s="99">
        <v>241</v>
      </c>
      <c r="K21" s="99">
        <v>28</v>
      </c>
    </row>
    <row r="22" spans="1:11" ht="14.25" x14ac:dyDescent="0.2">
      <c r="A22" s="98" t="s">
        <v>135</v>
      </c>
      <c r="B22" s="99">
        <v>12</v>
      </c>
      <c r="C22" s="99">
        <v>126</v>
      </c>
      <c r="D22" s="99">
        <v>26</v>
      </c>
      <c r="E22" s="100">
        <v>164</v>
      </c>
      <c r="F22" s="99">
        <v>9</v>
      </c>
      <c r="G22" s="100">
        <v>9</v>
      </c>
      <c r="H22" s="99">
        <v>522</v>
      </c>
      <c r="I22" s="99">
        <v>173</v>
      </c>
      <c r="J22" s="99">
        <v>695</v>
      </c>
      <c r="K22" s="99">
        <v>51</v>
      </c>
    </row>
    <row r="23" spans="1:11" ht="14.25" x14ac:dyDescent="0.2">
      <c r="A23" s="98" t="s">
        <v>136</v>
      </c>
      <c r="B23" s="99">
        <v>120</v>
      </c>
      <c r="C23" s="99">
        <v>138</v>
      </c>
      <c r="D23" s="99">
        <v>244</v>
      </c>
      <c r="E23" s="100">
        <v>502</v>
      </c>
      <c r="F23" s="99">
        <v>32</v>
      </c>
      <c r="G23" s="100">
        <v>32</v>
      </c>
      <c r="H23" s="99">
        <v>1194</v>
      </c>
      <c r="I23" s="99">
        <v>534</v>
      </c>
      <c r="J23" s="99">
        <v>1728</v>
      </c>
      <c r="K23" s="99">
        <v>160</v>
      </c>
    </row>
    <row r="24" spans="1:11" ht="14.25" x14ac:dyDescent="0.2">
      <c r="A24" s="98" t="s">
        <v>137</v>
      </c>
      <c r="B24" s="99">
        <v>33</v>
      </c>
      <c r="C24" s="99">
        <v>79</v>
      </c>
      <c r="D24" s="99">
        <v>8</v>
      </c>
      <c r="E24" s="100">
        <v>120</v>
      </c>
      <c r="F24" s="99">
        <v>11</v>
      </c>
      <c r="G24" s="100">
        <v>11</v>
      </c>
      <c r="H24" s="99">
        <v>305</v>
      </c>
      <c r="I24" s="99">
        <v>131</v>
      </c>
      <c r="J24" s="99">
        <v>436</v>
      </c>
      <c r="K24" s="99">
        <v>31</v>
      </c>
    </row>
    <row r="25" spans="1:11" ht="14.25" x14ac:dyDescent="0.2">
      <c r="A25" s="98" t="s">
        <v>138</v>
      </c>
      <c r="B25" s="99">
        <v>31</v>
      </c>
      <c r="C25" s="99">
        <v>126</v>
      </c>
      <c r="D25" s="99">
        <v>33</v>
      </c>
      <c r="E25" s="100">
        <v>190</v>
      </c>
      <c r="F25" s="99">
        <v>8</v>
      </c>
      <c r="G25" s="100">
        <v>8</v>
      </c>
      <c r="H25" s="99">
        <v>407</v>
      </c>
      <c r="I25" s="99">
        <v>198</v>
      </c>
      <c r="J25" s="99">
        <v>605</v>
      </c>
      <c r="K25" s="99">
        <v>69</v>
      </c>
    </row>
    <row r="26" spans="1:11" ht="14.25" x14ac:dyDescent="0.2">
      <c r="A26" s="98" t="s">
        <v>139</v>
      </c>
      <c r="B26" s="99">
        <v>18</v>
      </c>
      <c r="C26" s="99">
        <v>1</v>
      </c>
      <c r="D26" s="99">
        <v>16</v>
      </c>
      <c r="E26" s="100">
        <v>35</v>
      </c>
      <c r="F26" s="53"/>
      <c r="G26" s="101"/>
      <c r="H26" s="99">
        <v>79</v>
      </c>
      <c r="I26" s="99">
        <v>35</v>
      </c>
      <c r="J26" s="99">
        <v>114</v>
      </c>
      <c r="K26" s="99">
        <v>9</v>
      </c>
    </row>
    <row r="27" spans="1:11" ht="14.25" x14ac:dyDescent="0.2">
      <c r="A27" s="98" t="s">
        <v>140</v>
      </c>
      <c r="B27" s="99">
        <v>78</v>
      </c>
      <c r="C27" s="99">
        <v>58</v>
      </c>
      <c r="D27" s="99">
        <v>43</v>
      </c>
      <c r="E27" s="100">
        <v>179</v>
      </c>
      <c r="F27" s="99">
        <v>14</v>
      </c>
      <c r="G27" s="100">
        <v>14</v>
      </c>
      <c r="H27" s="99">
        <v>316</v>
      </c>
      <c r="I27" s="99">
        <v>193</v>
      </c>
      <c r="J27" s="99">
        <v>509</v>
      </c>
      <c r="K27" s="99">
        <v>75</v>
      </c>
    </row>
    <row r="28" spans="1:11" ht="14.25" x14ac:dyDescent="0.2">
      <c r="A28" s="98" t="s">
        <v>141</v>
      </c>
      <c r="B28" s="99">
        <v>22</v>
      </c>
      <c r="C28" s="99">
        <v>92</v>
      </c>
      <c r="D28" s="99">
        <v>15</v>
      </c>
      <c r="E28" s="100">
        <v>129</v>
      </c>
      <c r="F28" s="99">
        <v>8</v>
      </c>
      <c r="G28" s="100">
        <v>8</v>
      </c>
      <c r="H28" s="99">
        <v>328</v>
      </c>
      <c r="I28" s="99">
        <v>137</v>
      </c>
      <c r="J28" s="99">
        <v>465</v>
      </c>
      <c r="K28" s="99">
        <v>37</v>
      </c>
    </row>
    <row r="29" spans="1:11" ht="14.25" x14ac:dyDescent="0.2">
      <c r="A29" s="98" t="s">
        <v>142</v>
      </c>
      <c r="B29" s="99">
        <v>30</v>
      </c>
      <c r="C29" s="99">
        <v>78</v>
      </c>
      <c r="D29" s="99">
        <v>15</v>
      </c>
      <c r="E29" s="100">
        <v>123</v>
      </c>
      <c r="F29" s="99">
        <v>18</v>
      </c>
      <c r="G29" s="100">
        <v>18</v>
      </c>
      <c r="H29" s="99">
        <v>228</v>
      </c>
      <c r="I29" s="99">
        <v>141</v>
      </c>
      <c r="J29" s="99">
        <v>369</v>
      </c>
      <c r="K29" s="99">
        <v>46</v>
      </c>
    </row>
    <row r="30" spans="1:11" ht="14.25" x14ac:dyDescent="0.2">
      <c r="A30" s="98" t="s">
        <v>143</v>
      </c>
      <c r="B30" s="99">
        <v>75</v>
      </c>
      <c r="C30" s="99">
        <v>80</v>
      </c>
      <c r="D30" s="99">
        <v>33</v>
      </c>
      <c r="E30" s="100">
        <v>188</v>
      </c>
      <c r="F30" s="99">
        <v>6</v>
      </c>
      <c r="G30" s="100">
        <v>6</v>
      </c>
      <c r="H30" s="99">
        <v>413</v>
      </c>
      <c r="I30" s="99">
        <v>194</v>
      </c>
      <c r="J30" s="99">
        <v>607</v>
      </c>
      <c r="K30" s="99">
        <v>48</v>
      </c>
    </row>
    <row r="31" spans="1:11" ht="14.25" x14ac:dyDescent="0.2">
      <c r="A31" s="98" t="s">
        <v>144</v>
      </c>
      <c r="B31" s="99">
        <v>57</v>
      </c>
      <c r="C31" s="99">
        <v>215</v>
      </c>
      <c r="D31" s="99">
        <v>138</v>
      </c>
      <c r="E31" s="100">
        <v>410</v>
      </c>
      <c r="F31" s="99">
        <v>12</v>
      </c>
      <c r="G31" s="100">
        <v>12</v>
      </c>
      <c r="H31" s="99">
        <v>899</v>
      </c>
      <c r="I31" s="99">
        <v>422</v>
      </c>
      <c r="J31" s="99">
        <v>1321</v>
      </c>
      <c r="K31" s="99">
        <v>121</v>
      </c>
    </row>
    <row r="32" spans="1:11" ht="14.25" x14ac:dyDescent="0.2">
      <c r="A32" s="98" t="s">
        <v>145</v>
      </c>
      <c r="B32" s="99">
        <v>34</v>
      </c>
      <c r="C32" s="99">
        <v>9</v>
      </c>
      <c r="D32" s="99">
        <v>95</v>
      </c>
      <c r="E32" s="100">
        <v>138</v>
      </c>
      <c r="F32" s="99">
        <v>4</v>
      </c>
      <c r="G32" s="100">
        <v>4</v>
      </c>
      <c r="H32" s="99">
        <v>262</v>
      </c>
      <c r="I32" s="99">
        <v>142</v>
      </c>
      <c r="J32" s="99">
        <v>404</v>
      </c>
      <c r="K32" s="99">
        <v>48</v>
      </c>
    </row>
    <row r="33" spans="1:11" ht="14.25" x14ac:dyDescent="0.2">
      <c r="A33" s="98" t="s">
        <v>146</v>
      </c>
      <c r="B33" s="99">
        <v>174</v>
      </c>
      <c r="C33" s="99">
        <v>186</v>
      </c>
      <c r="D33" s="99">
        <v>1230</v>
      </c>
      <c r="E33" s="100">
        <v>1590</v>
      </c>
      <c r="F33" s="99">
        <v>76</v>
      </c>
      <c r="G33" s="100">
        <v>76</v>
      </c>
      <c r="H33" s="99">
        <v>3033</v>
      </c>
      <c r="I33" s="99">
        <v>1666</v>
      </c>
      <c r="J33" s="99">
        <v>4699</v>
      </c>
      <c r="K33" s="99">
        <v>551</v>
      </c>
    </row>
    <row r="34" spans="1:11" ht="14.25" x14ac:dyDescent="0.2">
      <c r="A34" s="98" t="s">
        <v>147</v>
      </c>
      <c r="B34" s="99">
        <v>42</v>
      </c>
      <c r="C34" s="99">
        <v>57</v>
      </c>
      <c r="D34" s="99">
        <v>12</v>
      </c>
      <c r="E34" s="100">
        <v>111</v>
      </c>
      <c r="F34" s="99">
        <v>2</v>
      </c>
      <c r="G34" s="100">
        <v>2</v>
      </c>
      <c r="H34" s="99">
        <v>296</v>
      </c>
      <c r="I34" s="99">
        <v>113</v>
      </c>
      <c r="J34" s="99">
        <v>409</v>
      </c>
      <c r="K34" s="99">
        <v>43</v>
      </c>
    </row>
    <row r="35" spans="1:11" ht="14.25" x14ac:dyDescent="0.2">
      <c r="A35" s="98" t="s">
        <v>148</v>
      </c>
      <c r="B35" s="99">
        <v>81</v>
      </c>
      <c r="C35" s="99">
        <v>74</v>
      </c>
      <c r="D35" s="99">
        <v>56</v>
      </c>
      <c r="E35" s="100">
        <v>211</v>
      </c>
      <c r="F35" s="99">
        <v>25</v>
      </c>
      <c r="G35" s="100">
        <v>25</v>
      </c>
      <c r="H35" s="99">
        <v>556</v>
      </c>
      <c r="I35" s="99">
        <v>236</v>
      </c>
      <c r="J35" s="99">
        <v>792</v>
      </c>
      <c r="K35" s="99">
        <v>73</v>
      </c>
    </row>
    <row r="36" spans="1:11" ht="14.25" x14ac:dyDescent="0.2">
      <c r="A36" s="98" t="s">
        <v>149</v>
      </c>
      <c r="B36" s="99">
        <v>11</v>
      </c>
      <c r="C36" s="99">
        <v>22</v>
      </c>
      <c r="D36" s="99">
        <v>2</v>
      </c>
      <c r="E36" s="100">
        <v>35</v>
      </c>
      <c r="F36" s="99">
        <v>4</v>
      </c>
      <c r="G36" s="100">
        <v>4</v>
      </c>
      <c r="H36" s="99">
        <v>125</v>
      </c>
      <c r="I36" s="99">
        <v>39</v>
      </c>
      <c r="J36" s="99">
        <v>164</v>
      </c>
      <c r="K36" s="99">
        <v>6</v>
      </c>
    </row>
    <row r="37" spans="1:11" ht="14.25" x14ac:dyDescent="0.2">
      <c r="A37" s="98" t="s">
        <v>150</v>
      </c>
      <c r="B37" s="99">
        <v>41</v>
      </c>
      <c r="C37" s="99">
        <v>29</v>
      </c>
      <c r="D37" s="99">
        <v>15</v>
      </c>
      <c r="E37" s="100">
        <v>85</v>
      </c>
      <c r="F37" s="99">
        <v>1</v>
      </c>
      <c r="G37" s="100">
        <v>1</v>
      </c>
      <c r="H37" s="99">
        <v>201</v>
      </c>
      <c r="I37" s="99">
        <v>86</v>
      </c>
      <c r="J37" s="99">
        <v>287</v>
      </c>
      <c r="K37" s="99">
        <v>11</v>
      </c>
    </row>
    <row r="38" spans="1:11" ht="14.25" x14ac:dyDescent="0.2">
      <c r="A38" s="98" t="s">
        <v>151</v>
      </c>
      <c r="B38" s="99">
        <v>23</v>
      </c>
      <c r="C38" s="99">
        <v>31</v>
      </c>
      <c r="D38" s="99">
        <v>65</v>
      </c>
      <c r="E38" s="100">
        <v>119</v>
      </c>
      <c r="F38" s="99">
        <v>5</v>
      </c>
      <c r="G38" s="100">
        <v>5</v>
      </c>
      <c r="H38" s="99">
        <v>256</v>
      </c>
      <c r="I38" s="99">
        <v>124</v>
      </c>
      <c r="J38" s="99">
        <v>380</v>
      </c>
      <c r="K38" s="99">
        <v>45</v>
      </c>
    </row>
    <row r="39" spans="1:11" ht="14.25" x14ac:dyDescent="0.2">
      <c r="A39" s="98" t="s">
        <v>152</v>
      </c>
      <c r="B39" s="99">
        <v>71</v>
      </c>
      <c r="C39" s="99">
        <v>14</v>
      </c>
      <c r="D39" s="99">
        <v>5</v>
      </c>
      <c r="E39" s="100">
        <v>90</v>
      </c>
      <c r="F39" s="99">
        <v>19</v>
      </c>
      <c r="G39" s="100">
        <v>19</v>
      </c>
      <c r="H39" s="99">
        <v>235</v>
      </c>
      <c r="I39" s="99">
        <v>109</v>
      </c>
      <c r="J39" s="99">
        <v>344</v>
      </c>
      <c r="K39" s="99">
        <v>19</v>
      </c>
    </row>
    <row r="40" spans="1:11" ht="14.25" x14ac:dyDescent="0.2">
      <c r="A40" s="98" t="s">
        <v>153</v>
      </c>
      <c r="B40" s="99">
        <v>81</v>
      </c>
      <c r="C40" s="99">
        <v>38</v>
      </c>
      <c r="D40" s="99">
        <v>153</v>
      </c>
      <c r="E40" s="100">
        <v>272</v>
      </c>
      <c r="F40" s="99">
        <v>22</v>
      </c>
      <c r="G40" s="100">
        <v>22</v>
      </c>
      <c r="H40" s="99">
        <v>676</v>
      </c>
      <c r="I40" s="99">
        <v>294</v>
      </c>
      <c r="J40" s="99">
        <v>970</v>
      </c>
      <c r="K40" s="99">
        <v>92</v>
      </c>
    </row>
    <row r="41" spans="1:11" ht="14.25" x14ac:dyDescent="0.2">
      <c r="A41" s="98" t="s">
        <v>154</v>
      </c>
      <c r="B41" s="99">
        <v>92</v>
      </c>
      <c r="C41" s="99">
        <v>32</v>
      </c>
      <c r="D41" s="99">
        <v>18</v>
      </c>
      <c r="E41" s="100">
        <v>142</v>
      </c>
      <c r="F41" s="99">
        <v>18</v>
      </c>
      <c r="G41" s="100">
        <v>18</v>
      </c>
      <c r="H41" s="99">
        <v>311</v>
      </c>
      <c r="I41" s="99">
        <v>160</v>
      </c>
      <c r="J41" s="99">
        <v>471</v>
      </c>
      <c r="K41" s="99">
        <v>71</v>
      </c>
    </row>
    <row r="42" spans="1:11" ht="14.25" x14ac:dyDescent="0.2">
      <c r="A42" s="98" t="s">
        <v>155</v>
      </c>
      <c r="B42" s="99">
        <v>255</v>
      </c>
      <c r="C42" s="99">
        <v>318</v>
      </c>
      <c r="D42" s="99">
        <v>340</v>
      </c>
      <c r="E42" s="100">
        <v>913</v>
      </c>
      <c r="F42" s="99">
        <v>52</v>
      </c>
      <c r="G42" s="100">
        <v>52</v>
      </c>
      <c r="H42" s="99">
        <v>1508</v>
      </c>
      <c r="I42" s="99">
        <v>965</v>
      </c>
      <c r="J42" s="99">
        <v>2473</v>
      </c>
      <c r="K42" s="99">
        <v>328</v>
      </c>
    </row>
    <row r="43" spans="1:11" ht="14.25" x14ac:dyDescent="0.2">
      <c r="A43" s="98" t="s">
        <v>156</v>
      </c>
      <c r="B43" s="99">
        <v>220</v>
      </c>
      <c r="C43" s="99">
        <v>38</v>
      </c>
      <c r="D43" s="99">
        <v>15</v>
      </c>
      <c r="E43" s="100">
        <v>273</v>
      </c>
      <c r="F43" s="99">
        <v>8</v>
      </c>
      <c r="G43" s="100">
        <v>8</v>
      </c>
      <c r="H43" s="99">
        <v>461</v>
      </c>
      <c r="I43" s="99">
        <v>281</v>
      </c>
      <c r="J43" s="99">
        <v>742</v>
      </c>
      <c r="K43" s="99">
        <v>99</v>
      </c>
    </row>
    <row r="44" spans="1:11" ht="14.25" x14ac:dyDescent="0.2">
      <c r="A44" s="98" t="s">
        <v>157</v>
      </c>
      <c r="B44" s="99">
        <v>111</v>
      </c>
      <c r="C44" s="99">
        <v>23</v>
      </c>
      <c r="D44" s="99">
        <v>14</v>
      </c>
      <c r="E44" s="100">
        <v>148</v>
      </c>
      <c r="F44" s="99">
        <v>10</v>
      </c>
      <c r="G44" s="100">
        <v>10</v>
      </c>
      <c r="H44" s="99">
        <v>345</v>
      </c>
      <c r="I44" s="99">
        <v>158</v>
      </c>
      <c r="J44" s="99">
        <v>503</v>
      </c>
      <c r="K44" s="99">
        <v>73</v>
      </c>
    </row>
    <row r="45" spans="1:11" ht="14.25" x14ac:dyDescent="0.2">
      <c r="A45" s="98" t="s">
        <v>158</v>
      </c>
      <c r="B45" s="99">
        <v>129</v>
      </c>
      <c r="C45" s="99">
        <v>180</v>
      </c>
      <c r="D45" s="99">
        <v>244</v>
      </c>
      <c r="E45" s="100">
        <v>553</v>
      </c>
      <c r="F45" s="99">
        <v>32</v>
      </c>
      <c r="G45" s="100">
        <v>32</v>
      </c>
      <c r="H45" s="99">
        <v>967</v>
      </c>
      <c r="I45" s="99">
        <v>585</v>
      </c>
      <c r="J45" s="99">
        <v>1552</v>
      </c>
      <c r="K45" s="99">
        <v>214</v>
      </c>
    </row>
    <row r="46" spans="1:11" ht="14.25" x14ac:dyDescent="0.2">
      <c r="A46" s="98" t="s">
        <v>159</v>
      </c>
      <c r="B46" s="99">
        <v>57</v>
      </c>
      <c r="C46" s="99">
        <v>160</v>
      </c>
      <c r="D46" s="99">
        <v>27</v>
      </c>
      <c r="E46" s="100">
        <v>244</v>
      </c>
      <c r="F46" s="99">
        <v>6</v>
      </c>
      <c r="G46" s="100">
        <v>6</v>
      </c>
      <c r="H46" s="99">
        <v>491</v>
      </c>
      <c r="I46" s="99">
        <v>250</v>
      </c>
      <c r="J46" s="99">
        <v>741</v>
      </c>
      <c r="K46" s="99">
        <v>80</v>
      </c>
    </row>
    <row r="47" spans="1:11" ht="14.25" x14ac:dyDescent="0.2">
      <c r="A47" s="98" t="s">
        <v>160</v>
      </c>
      <c r="B47" s="99">
        <v>29</v>
      </c>
      <c r="C47" s="99">
        <v>151</v>
      </c>
      <c r="D47" s="99">
        <v>51</v>
      </c>
      <c r="E47" s="100">
        <v>231</v>
      </c>
      <c r="F47" s="99">
        <v>10</v>
      </c>
      <c r="G47" s="100">
        <v>10</v>
      </c>
      <c r="H47" s="99">
        <v>657</v>
      </c>
      <c r="I47" s="99">
        <v>241</v>
      </c>
      <c r="J47" s="99">
        <v>898</v>
      </c>
      <c r="K47" s="99">
        <v>79</v>
      </c>
    </row>
    <row r="48" spans="1:11" ht="14.25" x14ac:dyDescent="0.2">
      <c r="A48" s="98" t="s">
        <v>161</v>
      </c>
      <c r="B48" s="99">
        <v>27</v>
      </c>
      <c r="C48" s="99">
        <v>83</v>
      </c>
      <c r="D48" s="99">
        <v>30</v>
      </c>
      <c r="E48" s="100">
        <v>140</v>
      </c>
      <c r="F48" s="99">
        <v>9</v>
      </c>
      <c r="G48" s="100">
        <v>9</v>
      </c>
      <c r="H48" s="99">
        <v>316</v>
      </c>
      <c r="I48" s="99">
        <v>149</v>
      </c>
      <c r="J48" s="99">
        <v>465</v>
      </c>
      <c r="K48" s="99">
        <v>44</v>
      </c>
    </row>
    <row r="49" spans="1:11" ht="14.25" x14ac:dyDescent="0.2">
      <c r="A49" s="98" t="s">
        <v>162</v>
      </c>
      <c r="B49" s="99">
        <v>39</v>
      </c>
      <c r="C49" s="99">
        <v>47</v>
      </c>
      <c r="D49" s="99">
        <v>56</v>
      </c>
      <c r="E49" s="100">
        <v>142</v>
      </c>
      <c r="F49" s="99">
        <v>10</v>
      </c>
      <c r="G49" s="100">
        <v>10</v>
      </c>
      <c r="H49" s="99">
        <v>354</v>
      </c>
      <c r="I49" s="99">
        <v>152</v>
      </c>
      <c r="J49" s="99">
        <v>506</v>
      </c>
      <c r="K49" s="99">
        <v>39</v>
      </c>
    </row>
    <row r="50" spans="1:11" ht="14.25" x14ac:dyDescent="0.2">
      <c r="A50" s="98" t="s">
        <v>163</v>
      </c>
      <c r="B50" s="99">
        <v>40</v>
      </c>
      <c r="C50" s="99">
        <v>66</v>
      </c>
      <c r="D50" s="99">
        <v>41</v>
      </c>
      <c r="E50" s="100">
        <v>147</v>
      </c>
      <c r="F50" s="99">
        <v>1</v>
      </c>
      <c r="G50" s="100">
        <v>1</v>
      </c>
      <c r="H50" s="99">
        <v>254</v>
      </c>
      <c r="I50" s="99">
        <v>148</v>
      </c>
      <c r="J50" s="99">
        <v>402</v>
      </c>
      <c r="K50" s="99">
        <v>55</v>
      </c>
    </row>
    <row r="51" spans="1:11" ht="14.25" x14ac:dyDescent="0.2">
      <c r="A51" s="98" t="s">
        <v>164</v>
      </c>
      <c r="B51" s="99">
        <v>36</v>
      </c>
      <c r="C51" s="99">
        <v>27</v>
      </c>
      <c r="D51" s="99">
        <v>30</v>
      </c>
      <c r="E51" s="100">
        <v>93</v>
      </c>
      <c r="F51" s="99">
        <v>5</v>
      </c>
      <c r="G51" s="100">
        <v>5</v>
      </c>
      <c r="H51" s="99">
        <v>222</v>
      </c>
      <c r="I51" s="99">
        <v>98</v>
      </c>
      <c r="J51" s="99">
        <v>320</v>
      </c>
      <c r="K51" s="99">
        <v>23</v>
      </c>
    </row>
    <row r="52" spans="1:11" ht="14.25" x14ac:dyDescent="0.2">
      <c r="A52" s="98" t="s">
        <v>165</v>
      </c>
      <c r="B52" s="99">
        <v>17</v>
      </c>
      <c r="C52" s="99">
        <v>11</v>
      </c>
      <c r="D52" s="99">
        <v>80</v>
      </c>
      <c r="E52" s="100">
        <v>108</v>
      </c>
      <c r="F52" s="53"/>
      <c r="G52" s="101"/>
      <c r="H52" s="99">
        <v>258</v>
      </c>
      <c r="I52" s="99">
        <v>108</v>
      </c>
      <c r="J52" s="99">
        <v>366</v>
      </c>
      <c r="K52" s="99">
        <v>43</v>
      </c>
    </row>
    <row r="53" spans="1:11" ht="14.25" x14ac:dyDescent="0.2">
      <c r="A53" s="98" t="s">
        <v>166</v>
      </c>
      <c r="B53" s="99">
        <v>11</v>
      </c>
      <c r="C53" s="99">
        <v>55</v>
      </c>
      <c r="D53" s="99">
        <v>45</v>
      </c>
      <c r="E53" s="100">
        <v>111</v>
      </c>
      <c r="F53" s="99">
        <v>5</v>
      </c>
      <c r="G53" s="100">
        <v>5</v>
      </c>
      <c r="H53" s="99">
        <v>268</v>
      </c>
      <c r="I53" s="99">
        <v>116</v>
      </c>
      <c r="J53" s="99">
        <v>384</v>
      </c>
      <c r="K53" s="99">
        <v>34</v>
      </c>
    </row>
    <row r="54" spans="1:11" ht="14.25" x14ac:dyDescent="0.2">
      <c r="A54" s="98" t="s">
        <v>167</v>
      </c>
      <c r="B54" s="99">
        <v>378</v>
      </c>
      <c r="C54" s="99">
        <v>93</v>
      </c>
      <c r="D54" s="99">
        <v>164</v>
      </c>
      <c r="E54" s="100">
        <v>635</v>
      </c>
      <c r="F54" s="99">
        <v>24</v>
      </c>
      <c r="G54" s="100">
        <v>24</v>
      </c>
      <c r="H54" s="99">
        <v>1290</v>
      </c>
      <c r="I54" s="99">
        <v>659</v>
      </c>
      <c r="J54" s="99">
        <v>1949</v>
      </c>
      <c r="K54" s="99">
        <v>218</v>
      </c>
    </row>
    <row r="55" spans="1:11" ht="14.25" x14ac:dyDescent="0.2">
      <c r="A55" s="98" t="s">
        <v>168</v>
      </c>
      <c r="B55" s="99">
        <v>18</v>
      </c>
      <c r="C55" s="99">
        <v>3</v>
      </c>
      <c r="D55" s="99">
        <v>117</v>
      </c>
      <c r="E55" s="100">
        <v>138</v>
      </c>
      <c r="F55" s="99">
        <v>18</v>
      </c>
      <c r="G55" s="100">
        <v>18</v>
      </c>
      <c r="H55" s="99">
        <v>322</v>
      </c>
      <c r="I55" s="99">
        <v>156</v>
      </c>
      <c r="J55" s="99">
        <v>478</v>
      </c>
      <c r="K55" s="99">
        <v>54</v>
      </c>
    </row>
    <row r="56" spans="1:11" ht="14.25" x14ac:dyDescent="0.2">
      <c r="A56" s="98" t="s">
        <v>169</v>
      </c>
      <c r="B56" s="99">
        <v>45</v>
      </c>
      <c r="C56" s="99">
        <v>157</v>
      </c>
      <c r="D56" s="99">
        <v>186</v>
      </c>
      <c r="E56" s="100">
        <v>388</v>
      </c>
      <c r="F56" s="99">
        <v>12</v>
      </c>
      <c r="G56" s="100">
        <v>12</v>
      </c>
      <c r="H56" s="99">
        <v>803</v>
      </c>
      <c r="I56" s="99">
        <v>400</v>
      </c>
      <c r="J56" s="99">
        <v>1203</v>
      </c>
      <c r="K56" s="99">
        <v>111</v>
      </c>
    </row>
    <row r="57" spans="1:11" ht="14.25" x14ac:dyDescent="0.2">
      <c r="A57" s="98" t="s">
        <v>170</v>
      </c>
      <c r="B57" s="99">
        <v>27</v>
      </c>
      <c r="C57" s="99">
        <v>78</v>
      </c>
      <c r="D57" s="99">
        <v>48</v>
      </c>
      <c r="E57" s="100">
        <v>153</v>
      </c>
      <c r="F57" s="99">
        <v>2</v>
      </c>
      <c r="G57" s="100">
        <v>2</v>
      </c>
      <c r="H57" s="99">
        <v>214</v>
      </c>
      <c r="I57" s="99">
        <v>155</v>
      </c>
      <c r="J57" s="99">
        <v>369</v>
      </c>
      <c r="K57" s="99">
        <v>40</v>
      </c>
    </row>
    <row r="58" spans="1:11" ht="14.25" x14ac:dyDescent="0.2">
      <c r="A58" s="98" t="s">
        <v>171</v>
      </c>
      <c r="B58" s="99">
        <v>451</v>
      </c>
      <c r="C58" s="99">
        <v>831</v>
      </c>
      <c r="D58" s="99">
        <v>260</v>
      </c>
      <c r="E58" s="100">
        <v>1542</v>
      </c>
      <c r="F58" s="99">
        <v>97</v>
      </c>
      <c r="G58" s="100">
        <v>97</v>
      </c>
      <c r="H58" s="99">
        <v>4314</v>
      </c>
      <c r="I58" s="99">
        <v>1639</v>
      </c>
      <c r="J58" s="99">
        <v>5953</v>
      </c>
      <c r="K58" s="99">
        <v>528</v>
      </c>
    </row>
    <row r="59" spans="1:11" ht="14.25" x14ac:dyDescent="0.2">
      <c r="A59" s="98" t="s">
        <v>172</v>
      </c>
      <c r="B59" s="99">
        <v>99</v>
      </c>
      <c r="C59" s="99">
        <v>134</v>
      </c>
      <c r="D59" s="99">
        <v>87</v>
      </c>
      <c r="E59" s="100">
        <v>320</v>
      </c>
      <c r="F59" s="99">
        <v>22</v>
      </c>
      <c r="G59" s="100">
        <v>22</v>
      </c>
      <c r="H59" s="99">
        <v>1021</v>
      </c>
      <c r="I59" s="99">
        <v>342</v>
      </c>
      <c r="J59" s="99">
        <v>1363</v>
      </c>
      <c r="K59" s="99">
        <v>106</v>
      </c>
    </row>
    <row r="60" spans="1:11" ht="14.25" x14ac:dyDescent="0.2">
      <c r="A60" s="98" t="s">
        <v>173</v>
      </c>
      <c r="B60" s="99">
        <v>131</v>
      </c>
      <c r="C60" s="99">
        <v>62</v>
      </c>
      <c r="D60" s="99">
        <v>43</v>
      </c>
      <c r="E60" s="100">
        <v>236</v>
      </c>
      <c r="F60" s="99">
        <v>11</v>
      </c>
      <c r="G60" s="100">
        <v>11</v>
      </c>
      <c r="H60" s="99">
        <v>490</v>
      </c>
      <c r="I60" s="99">
        <v>247</v>
      </c>
      <c r="J60" s="99">
        <v>737</v>
      </c>
      <c r="K60" s="99">
        <v>66</v>
      </c>
    </row>
    <row r="61" spans="1:11" ht="14.25" x14ac:dyDescent="0.2">
      <c r="A61" s="98" t="s">
        <v>174</v>
      </c>
      <c r="B61" s="99">
        <v>330</v>
      </c>
      <c r="C61" s="99">
        <v>60</v>
      </c>
      <c r="D61" s="99">
        <v>211</v>
      </c>
      <c r="E61" s="100">
        <v>601</v>
      </c>
      <c r="F61" s="99">
        <v>38</v>
      </c>
      <c r="G61" s="100">
        <v>38</v>
      </c>
      <c r="H61" s="99">
        <v>1323</v>
      </c>
      <c r="I61" s="99">
        <v>639</v>
      </c>
      <c r="J61" s="99">
        <v>1962</v>
      </c>
      <c r="K61" s="99">
        <v>178</v>
      </c>
    </row>
    <row r="62" spans="1:11" ht="14.25" x14ac:dyDescent="0.2">
      <c r="A62" s="98" t="s">
        <v>175</v>
      </c>
      <c r="B62" s="99">
        <v>1878</v>
      </c>
      <c r="C62" s="99">
        <v>1907</v>
      </c>
      <c r="D62" s="99">
        <v>795</v>
      </c>
      <c r="E62" s="100">
        <v>4580</v>
      </c>
      <c r="F62" s="99">
        <v>331</v>
      </c>
      <c r="G62" s="100">
        <v>331</v>
      </c>
      <c r="H62" s="99">
        <v>14459</v>
      </c>
      <c r="I62" s="99">
        <v>4911</v>
      </c>
      <c r="J62" s="99">
        <v>19370</v>
      </c>
      <c r="K62" s="99">
        <v>1426</v>
      </c>
    </row>
    <row r="63" spans="1:11" ht="14.25" x14ac:dyDescent="0.2">
      <c r="A63" s="98" t="s">
        <v>176</v>
      </c>
      <c r="B63" s="99">
        <v>43</v>
      </c>
      <c r="C63" s="99">
        <v>173</v>
      </c>
      <c r="D63" s="99">
        <v>96</v>
      </c>
      <c r="E63" s="100">
        <v>312</v>
      </c>
      <c r="F63" s="99">
        <v>20</v>
      </c>
      <c r="G63" s="100">
        <v>20</v>
      </c>
      <c r="H63" s="99">
        <v>602</v>
      </c>
      <c r="I63" s="99">
        <v>332</v>
      </c>
      <c r="J63" s="99">
        <v>934</v>
      </c>
      <c r="K63" s="99">
        <v>93</v>
      </c>
    </row>
    <row r="64" spans="1:11" ht="14.25" x14ac:dyDescent="0.2">
      <c r="A64" s="98" t="s">
        <v>177</v>
      </c>
      <c r="B64" s="99">
        <v>16</v>
      </c>
      <c r="C64" s="99">
        <v>5</v>
      </c>
      <c r="D64" s="99">
        <v>12</v>
      </c>
      <c r="E64" s="100">
        <v>33</v>
      </c>
      <c r="F64" s="99">
        <v>2</v>
      </c>
      <c r="G64" s="100">
        <v>2</v>
      </c>
      <c r="H64" s="99">
        <v>96</v>
      </c>
      <c r="I64" s="99">
        <v>35</v>
      </c>
      <c r="J64" s="99">
        <v>131</v>
      </c>
      <c r="K64" s="99">
        <v>13</v>
      </c>
    </row>
    <row r="65" spans="1:11" ht="14.25" x14ac:dyDescent="0.2">
      <c r="A65" s="98" t="s">
        <v>178</v>
      </c>
      <c r="B65" s="99">
        <v>15</v>
      </c>
      <c r="C65" s="99">
        <v>70</v>
      </c>
      <c r="D65" s="99">
        <v>14</v>
      </c>
      <c r="E65" s="100">
        <v>99</v>
      </c>
      <c r="F65" s="99">
        <v>11</v>
      </c>
      <c r="G65" s="100">
        <v>11</v>
      </c>
      <c r="H65" s="99">
        <v>369</v>
      </c>
      <c r="I65" s="99">
        <v>110</v>
      </c>
      <c r="J65" s="99">
        <v>479</v>
      </c>
      <c r="K65" s="99">
        <v>36</v>
      </c>
    </row>
    <row r="66" spans="1:11" ht="14.25" x14ac:dyDescent="0.2">
      <c r="A66" s="98" t="s">
        <v>179</v>
      </c>
      <c r="B66" s="99">
        <v>297</v>
      </c>
      <c r="C66" s="99">
        <v>76</v>
      </c>
      <c r="D66" s="99">
        <v>93</v>
      </c>
      <c r="E66" s="100">
        <v>466</v>
      </c>
      <c r="F66" s="99">
        <v>21</v>
      </c>
      <c r="G66" s="100">
        <v>21</v>
      </c>
      <c r="H66" s="99">
        <v>690</v>
      </c>
      <c r="I66" s="99">
        <v>487</v>
      </c>
      <c r="J66" s="99">
        <v>1177</v>
      </c>
      <c r="K66" s="99">
        <v>154</v>
      </c>
    </row>
    <row r="67" spans="1:11" ht="14.25" x14ac:dyDescent="0.2">
      <c r="A67" s="98" t="s">
        <v>180</v>
      </c>
      <c r="B67" s="99">
        <v>50</v>
      </c>
      <c r="C67" s="99">
        <v>29</v>
      </c>
      <c r="D67" s="99">
        <v>37</v>
      </c>
      <c r="E67" s="100">
        <v>116</v>
      </c>
      <c r="F67" s="99">
        <v>9</v>
      </c>
      <c r="G67" s="100">
        <v>9</v>
      </c>
      <c r="H67" s="99">
        <v>273</v>
      </c>
      <c r="I67" s="99">
        <v>125</v>
      </c>
      <c r="J67" s="99">
        <v>398</v>
      </c>
      <c r="K67" s="99">
        <v>51</v>
      </c>
    </row>
    <row r="68" spans="1:11" ht="14.25" x14ac:dyDescent="0.2">
      <c r="A68" s="98" t="s">
        <v>181</v>
      </c>
      <c r="B68" s="99">
        <v>120</v>
      </c>
      <c r="C68" s="99">
        <v>83</v>
      </c>
      <c r="D68" s="99">
        <v>97</v>
      </c>
      <c r="E68" s="100">
        <v>300</v>
      </c>
      <c r="F68" s="99">
        <v>25</v>
      </c>
      <c r="G68" s="100">
        <v>25</v>
      </c>
      <c r="H68" s="99">
        <v>586</v>
      </c>
      <c r="I68" s="99">
        <v>325</v>
      </c>
      <c r="J68" s="99">
        <v>911</v>
      </c>
      <c r="K68" s="99">
        <v>94</v>
      </c>
    </row>
    <row r="69" spans="1:11" ht="14.25" x14ac:dyDescent="0.2">
      <c r="A69" s="98" t="s">
        <v>182</v>
      </c>
      <c r="B69" s="99">
        <v>9</v>
      </c>
      <c r="C69" s="99">
        <v>24</v>
      </c>
      <c r="D69" s="99">
        <v>18</v>
      </c>
      <c r="E69" s="100">
        <v>51</v>
      </c>
      <c r="F69" s="99">
        <v>2</v>
      </c>
      <c r="G69" s="100">
        <v>2</v>
      </c>
      <c r="H69" s="99">
        <v>147</v>
      </c>
      <c r="I69" s="99">
        <v>53</v>
      </c>
      <c r="J69" s="99">
        <v>200</v>
      </c>
      <c r="K69" s="99">
        <v>23</v>
      </c>
    </row>
    <row r="70" spans="1:11" ht="14.25" x14ac:dyDescent="0.2">
      <c r="A70" s="98" t="s">
        <v>183</v>
      </c>
      <c r="B70" s="99">
        <v>36</v>
      </c>
      <c r="C70" s="99">
        <v>115</v>
      </c>
      <c r="D70" s="99">
        <v>58</v>
      </c>
      <c r="E70" s="100">
        <v>209</v>
      </c>
      <c r="F70" s="99">
        <v>17</v>
      </c>
      <c r="G70" s="100">
        <v>17</v>
      </c>
      <c r="H70" s="99">
        <v>522</v>
      </c>
      <c r="I70" s="99">
        <v>226</v>
      </c>
      <c r="J70" s="99">
        <v>748</v>
      </c>
      <c r="K70" s="99">
        <v>87</v>
      </c>
    </row>
    <row r="71" spans="1:11" ht="14.25" x14ac:dyDescent="0.2">
      <c r="A71" s="98" t="s">
        <v>184</v>
      </c>
      <c r="B71" s="53"/>
      <c r="C71" s="99">
        <v>9</v>
      </c>
      <c r="D71" s="53"/>
      <c r="E71" s="100">
        <v>9</v>
      </c>
      <c r="F71" s="53"/>
      <c r="G71" s="101"/>
      <c r="H71" s="99">
        <v>21</v>
      </c>
      <c r="I71" s="99">
        <v>9</v>
      </c>
      <c r="J71" s="99">
        <v>30</v>
      </c>
      <c r="K71" s="99">
        <v>4</v>
      </c>
    </row>
    <row r="72" spans="1:11" ht="14.25" x14ac:dyDescent="0.2">
      <c r="A72" s="98" t="s">
        <v>185</v>
      </c>
      <c r="B72" s="99">
        <v>45</v>
      </c>
      <c r="C72" s="99">
        <v>13</v>
      </c>
      <c r="D72" s="99">
        <v>54</v>
      </c>
      <c r="E72" s="100">
        <v>112</v>
      </c>
      <c r="F72" s="99">
        <v>10</v>
      </c>
      <c r="G72" s="100">
        <v>10</v>
      </c>
      <c r="H72" s="99">
        <v>246</v>
      </c>
      <c r="I72" s="99">
        <v>122</v>
      </c>
      <c r="J72" s="99">
        <v>368</v>
      </c>
      <c r="K72" s="99">
        <v>34</v>
      </c>
    </row>
    <row r="73" spans="1:11" ht="14.25" x14ac:dyDescent="0.2">
      <c r="A73" s="98" t="s">
        <v>186</v>
      </c>
      <c r="B73" s="99">
        <v>87</v>
      </c>
      <c r="C73" s="99">
        <v>14</v>
      </c>
      <c r="D73" s="99">
        <v>33</v>
      </c>
      <c r="E73" s="100">
        <v>134</v>
      </c>
      <c r="F73" s="99">
        <v>7</v>
      </c>
      <c r="G73" s="100">
        <v>7</v>
      </c>
      <c r="H73" s="99">
        <v>241</v>
      </c>
      <c r="I73" s="99">
        <v>141</v>
      </c>
      <c r="J73" s="99">
        <v>382</v>
      </c>
      <c r="K73" s="99">
        <v>41</v>
      </c>
    </row>
    <row r="74" spans="1:11" ht="14.25" x14ac:dyDescent="0.2">
      <c r="A74" s="98" t="s">
        <v>187</v>
      </c>
      <c r="B74" s="99">
        <v>19</v>
      </c>
      <c r="C74" s="99">
        <v>55</v>
      </c>
      <c r="D74" s="99">
        <v>4</v>
      </c>
      <c r="E74" s="100">
        <v>78</v>
      </c>
      <c r="F74" s="99">
        <v>2</v>
      </c>
      <c r="G74" s="100">
        <v>2</v>
      </c>
      <c r="H74" s="99">
        <v>134</v>
      </c>
      <c r="I74" s="99">
        <v>80</v>
      </c>
      <c r="J74" s="99">
        <v>214</v>
      </c>
      <c r="K74" s="99">
        <v>22</v>
      </c>
    </row>
    <row r="75" spans="1:11" ht="14.25" x14ac:dyDescent="0.2">
      <c r="A75" s="98" t="s">
        <v>188</v>
      </c>
      <c r="B75" s="99">
        <v>23</v>
      </c>
      <c r="C75" s="99">
        <v>11</v>
      </c>
      <c r="D75" s="99">
        <v>15</v>
      </c>
      <c r="E75" s="100">
        <v>49</v>
      </c>
      <c r="F75" s="99">
        <v>7</v>
      </c>
      <c r="G75" s="100">
        <v>7</v>
      </c>
      <c r="H75" s="99">
        <v>105</v>
      </c>
      <c r="I75" s="99">
        <v>56</v>
      </c>
      <c r="J75" s="99">
        <v>161</v>
      </c>
      <c r="K75" s="99">
        <v>14</v>
      </c>
    </row>
    <row r="76" spans="1:11" ht="14.25" x14ac:dyDescent="0.2">
      <c r="A76" s="98" t="s">
        <v>189</v>
      </c>
      <c r="B76" s="99">
        <v>12</v>
      </c>
      <c r="C76" s="53"/>
      <c r="D76" s="99">
        <v>11</v>
      </c>
      <c r="E76" s="100">
        <v>23</v>
      </c>
      <c r="F76" s="99">
        <v>3</v>
      </c>
      <c r="G76" s="100">
        <v>3</v>
      </c>
      <c r="H76" s="99">
        <v>79</v>
      </c>
      <c r="I76" s="99">
        <v>26</v>
      </c>
      <c r="J76" s="99">
        <v>105</v>
      </c>
      <c r="K76" s="99">
        <v>7</v>
      </c>
    </row>
    <row r="77" spans="1:11" ht="14.25" x14ac:dyDescent="0.2">
      <c r="A77" s="98" t="s">
        <v>190</v>
      </c>
      <c r="B77" s="99">
        <v>166</v>
      </c>
      <c r="C77" s="99">
        <v>142</v>
      </c>
      <c r="D77" s="99">
        <v>137</v>
      </c>
      <c r="E77" s="100">
        <v>445</v>
      </c>
      <c r="F77" s="99">
        <v>23</v>
      </c>
      <c r="G77" s="100">
        <v>23</v>
      </c>
      <c r="H77" s="99">
        <v>930</v>
      </c>
      <c r="I77" s="99">
        <v>468</v>
      </c>
      <c r="J77" s="99">
        <v>1398</v>
      </c>
      <c r="K77" s="99">
        <v>150</v>
      </c>
    </row>
    <row r="78" spans="1:11" ht="14.25" x14ac:dyDescent="0.2">
      <c r="A78" s="98" t="s">
        <v>191</v>
      </c>
      <c r="B78" s="99">
        <v>32</v>
      </c>
      <c r="C78" s="99">
        <v>30</v>
      </c>
      <c r="D78" s="99">
        <v>14</v>
      </c>
      <c r="E78" s="100">
        <v>76</v>
      </c>
      <c r="F78" s="99">
        <v>11</v>
      </c>
      <c r="G78" s="100">
        <v>11</v>
      </c>
      <c r="H78" s="99">
        <v>137</v>
      </c>
      <c r="I78" s="99">
        <v>87</v>
      </c>
      <c r="J78" s="99">
        <v>224</v>
      </c>
      <c r="K78" s="99">
        <v>29</v>
      </c>
    </row>
    <row r="79" spans="1:11" ht="14.25" x14ac:dyDescent="0.2">
      <c r="A79" s="98" t="s">
        <v>192</v>
      </c>
      <c r="B79" s="99">
        <v>12</v>
      </c>
      <c r="C79" s="99">
        <v>24</v>
      </c>
      <c r="D79" s="99">
        <v>39</v>
      </c>
      <c r="E79" s="100">
        <v>75</v>
      </c>
      <c r="F79" s="53"/>
      <c r="G79" s="101"/>
      <c r="H79" s="99">
        <v>89</v>
      </c>
      <c r="I79" s="99">
        <v>75</v>
      </c>
      <c r="J79" s="99">
        <v>164</v>
      </c>
      <c r="K79" s="99">
        <v>27</v>
      </c>
    </row>
    <row r="80" spans="1:11" ht="14.25" x14ac:dyDescent="0.2">
      <c r="A80" s="98" t="s">
        <v>193</v>
      </c>
      <c r="B80" s="99">
        <v>50</v>
      </c>
      <c r="C80" s="99">
        <v>19</v>
      </c>
      <c r="D80" s="99">
        <v>42</v>
      </c>
      <c r="E80" s="100">
        <v>111</v>
      </c>
      <c r="F80" s="99">
        <v>23</v>
      </c>
      <c r="G80" s="100">
        <v>23</v>
      </c>
      <c r="H80" s="99">
        <v>256</v>
      </c>
      <c r="I80" s="99">
        <v>134</v>
      </c>
      <c r="J80" s="99">
        <v>390</v>
      </c>
      <c r="K80" s="99">
        <v>44</v>
      </c>
    </row>
    <row r="81" spans="1:11" ht="14.25" x14ac:dyDescent="0.2">
      <c r="A81" s="98" t="s">
        <v>194</v>
      </c>
      <c r="B81" s="99">
        <v>20</v>
      </c>
      <c r="C81" s="99">
        <v>72</v>
      </c>
      <c r="D81" s="99">
        <v>22</v>
      </c>
      <c r="E81" s="100">
        <v>114</v>
      </c>
      <c r="F81" s="99">
        <v>6</v>
      </c>
      <c r="G81" s="100">
        <v>6</v>
      </c>
      <c r="H81" s="99">
        <v>229</v>
      </c>
      <c r="I81" s="99">
        <v>120</v>
      </c>
      <c r="J81" s="99">
        <v>349</v>
      </c>
      <c r="K81" s="99">
        <v>37</v>
      </c>
    </row>
    <row r="82" spans="1:11" ht="14.25" x14ac:dyDescent="0.2">
      <c r="A82" s="98" t="s">
        <v>195</v>
      </c>
      <c r="B82" s="99">
        <v>38</v>
      </c>
      <c r="C82" s="99">
        <v>36</v>
      </c>
      <c r="D82" s="99">
        <v>11</v>
      </c>
      <c r="E82" s="100">
        <v>85</v>
      </c>
      <c r="F82" s="99">
        <v>4</v>
      </c>
      <c r="G82" s="100">
        <v>4</v>
      </c>
      <c r="H82" s="99">
        <v>230</v>
      </c>
      <c r="I82" s="99">
        <v>89</v>
      </c>
      <c r="J82" s="99">
        <v>319</v>
      </c>
      <c r="K82" s="99">
        <v>26</v>
      </c>
    </row>
    <row r="83" spans="1:11" ht="14.25" x14ac:dyDescent="0.2">
      <c r="A83" s="98" t="s">
        <v>196</v>
      </c>
      <c r="B83" s="99">
        <v>43</v>
      </c>
      <c r="C83" s="99">
        <v>9</v>
      </c>
      <c r="D83" s="99">
        <v>6</v>
      </c>
      <c r="E83" s="100">
        <v>58</v>
      </c>
      <c r="F83" s="99">
        <v>7</v>
      </c>
      <c r="G83" s="100">
        <v>7</v>
      </c>
      <c r="H83" s="99">
        <v>167</v>
      </c>
      <c r="I83" s="99">
        <v>65</v>
      </c>
      <c r="J83" s="99">
        <v>232</v>
      </c>
      <c r="K83" s="99">
        <v>16</v>
      </c>
    </row>
    <row r="84" spans="1:11" ht="14.25" x14ac:dyDescent="0.2">
      <c r="A84" s="98" t="s">
        <v>197</v>
      </c>
      <c r="B84" s="99">
        <v>193</v>
      </c>
      <c r="C84" s="99">
        <v>283</v>
      </c>
      <c r="D84" s="99">
        <v>569</v>
      </c>
      <c r="E84" s="100">
        <v>1045</v>
      </c>
      <c r="F84" s="99">
        <v>45</v>
      </c>
      <c r="G84" s="100">
        <v>45</v>
      </c>
      <c r="H84" s="99">
        <v>2752</v>
      </c>
      <c r="I84" s="99">
        <v>1090</v>
      </c>
      <c r="J84" s="99">
        <v>3842</v>
      </c>
      <c r="K84" s="99">
        <v>292</v>
      </c>
    </row>
    <row r="85" spans="1:11" ht="14.25" x14ac:dyDescent="0.2">
      <c r="A85" s="98" t="s">
        <v>198</v>
      </c>
      <c r="B85" s="99">
        <v>15</v>
      </c>
      <c r="C85" s="99">
        <v>29</v>
      </c>
      <c r="D85" s="99">
        <v>28</v>
      </c>
      <c r="E85" s="100">
        <v>72</v>
      </c>
      <c r="F85" s="99">
        <v>2</v>
      </c>
      <c r="G85" s="100">
        <v>2</v>
      </c>
      <c r="H85" s="99">
        <v>236</v>
      </c>
      <c r="I85" s="99">
        <v>74</v>
      </c>
      <c r="J85" s="99">
        <v>310</v>
      </c>
      <c r="K85" s="99">
        <v>28</v>
      </c>
    </row>
    <row r="86" spans="1:11" ht="14.25" x14ac:dyDescent="0.2">
      <c r="A86" s="98" t="s">
        <v>199</v>
      </c>
      <c r="B86" s="99">
        <v>74</v>
      </c>
      <c r="C86" s="99">
        <v>22</v>
      </c>
      <c r="D86" s="99">
        <v>120</v>
      </c>
      <c r="E86" s="100">
        <v>216</v>
      </c>
      <c r="F86" s="99">
        <v>12</v>
      </c>
      <c r="G86" s="100">
        <v>12</v>
      </c>
      <c r="H86" s="99">
        <v>419</v>
      </c>
      <c r="I86" s="99">
        <v>228</v>
      </c>
      <c r="J86" s="99">
        <v>647</v>
      </c>
      <c r="K86" s="99">
        <v>62</v>
      </c>
    </row>
    <row r="87" spans="1:11" ht="14.25" x14ac:dyDescent="0.2">
      <c r="A87" s="98" t="s">
        <v>200</v>
      </c>
      <c r="B87" s="99">
        <v>22</v>
      </c>
      <c r="C87" s="99">
        <v>5</v>
      </c>
      <c r="D87" s="99">
        <v>17</v>
      </c>
      <c r="E87" s="100">
        <v>44</v>
      </c>
      <c r="F87" s="99">
        <v>1</v>
      </c>
      <c r="G87" s="100">
        <v>1</v>
      </c>
      <c r="H87" s="99">
        <v>107</v>
      </c>
      <c r="I87" s="99">
        <v>45</v>
      </c>
      <c r="J87" s="99">
        <v>152</v>
      </c>
      <c r="K87" s="99">
        <v>18</v>
      </c>
    </row>
    <row r="88" spans="1:11" ht="14.25" x14ac:dyDescent="0.2">
      <c r="A88" s="98" t="s">
        <v>201</v>
      </c>
      <c r="B88" s="99">
        <v>26</v>
      </c>
      <c r="C88" s="99">
        <v>63</v>
      </c>
      <c r="D88" s="99">
        <v>19</v>
      </c>
      <c r="E88" s="100">
        <v>108</v>
      </c>
      <c r="F88" s="99">
        <v>4</v>
      </c>
      <c r="G88" s="100">
        <v>4</v>
      </c>
      <c r="H88" s="99">
        <v>269</v>
      </c>
      <c r="I88" s="99">
        <v>112</v>
      </c>
      <c r="J88" s="99">
        <v>381</v>
      </c>
      <c r="K88" s="99">
        <v>34</v>
      </c>
    </row>
    <row r="89" spans="1:11" ht="14.25" x14ac:dyDescent="0.2">
      <c r="A89" s="98" t="s">
        <v>202</v>
      </c>
      <c r="B89" s="99">
        <v>27</v>
      </c>
      <c r="C89" s="99">
        <v>49</v>
      </c>
      <c r="D89" s="99">
        <v>71</v>
      </c>
      <c r="E89" s="100">
        <v>147</v>
      </c>
      <c r="F89" s="99">
        <v>8</v>
      </c>
      <c r="G89" s="100">
        <v>8</v>
      </c>
      <c r="H89" s="99">
        <v>295</v>
      </c>
      <c r="I89" s="99">
        <v>155</v>
      </c>
      <c r="J89" s="99">
        <v>450</v>
      </c>
      <c r="K89" s="99">
        <v>55</v>
      </c>
    </row>
    <row r="90" spans="1:11" ht="14.25" x14ac:dyDescent="0.2">
      <c r="A90" s="98" t="s">
        <v>203</v>
      </c>
      <c r="B90" s="99">
        <v>23</v>
      </c>
      <c r="C90" s="99">
        <v>61</v>
      </c>
      <c r="D90" s="99">
        <v>2</v>
      </c>
      <c r="E90" s="100">
        <v>86</v>
      </c>
      <c r="F90" s="99">
        <v>5</v>
      </c>
      <c r="G90" s="100">
        <v>5</v>
      </c>
      <c r="H90" s="99">
        <v>196</v>
      </c>
      <c r="I90" s="99">
        <v>91</v>
      </c>
      <c r="J90" s="99">
        <v>287</v>
      </c>
      <c r="K90" s="99">
        <v>26</v>
      </c>
    </row>
    <row r="91" spans="1:11" ht="14.25" x14ac:dyDescent="0.2">
      <c r="A91" s="98" t="s">
        <v>204</v>
      </c>
      <c r="B91" s="99">
        <v>2</v>
      </c>
      <c r="C91" s="99">
        <v>5</v>
      </c>
      <c r="D91" s="99">
        <v>13</v>
      </c>
      <c r="E91" s="100">
        <v>20</v>
      </c>
      <c r="F91" s="53"/>
      <c r="G91" s="101"/>
      <c r="H91" s="99">
        <v>64</v>
      </c>
      <c r="I91" s="99">
        <v>20</v>
      </c>
      <c r="J91" s="99">
        <v>84</v>
      </c>
      <c r="K91" s="99">
        <v>7</v>
      </c>
    </row>
    <row r="92" spans="1:11" ht="14.25" x14ac:dyDescent="0.2">
      <c r="A92" s="98" t="s">
        <v>205</v>
      </c>
      <c r="B92" s="99">
        <v>165</v>
      </c>
      <c r="C92" s="99">
        <v>211</v>
      </c>
      <c r="D92" s="99">
        <v>171</v>
      </c>
      <c r="E92" s="100">
        <v>547</v>
      </c>
      <c r="F92" s="99">
        <v>39</v>
      </c>
      <c r="G92" s="100">
        <v>39</v>
      </c>
      <c r="H92" s="99">
        <v>1382</v>
      </c>
      <c r="I92" s="99">
        <v>586</v>
      </c>
      <c r="J92" s="99">
        <v>1968</v>
      </c>
      <c r="K92" s="99">
        <v>183</v>
      </c>
    </row>
    <row r="93" spans="1:11" ht="14.25" x14ac:dyDescent="0.2">
      <c r="A93" s="98" t="s">
        <v>206</v>
      </c>
      <c r="B93" s="99">
        <v>12</v>
      </c>
      <c r="C93" s="99">
        <v>18</v>
      </c>
      <c r="D93" s="99">
        <v>44</v>
      </c>
      <c r="E93" s="100">
        <v>74</v>
      </c>
      <c r="F93" s="53"/>
      <c r="G93" s="101"/>
      <c r="H93" s="99">
        <v>128</v>
      </c>
      <c r="I93" s="99">
        <v>74</v>
      </c>
      <c r="J93" s="99">
        <v>202</v>
      </c>
      <c r="K93" s="99">
        <v>32</v>
      </c>
    </row>
    <row r="94" spans="1:11" ht="14.25" x14ac:dyDescent="0.2">
      <c r="A94" s="98" t="s">
        <v>207</v>
      </c>
      <c r="B94" s="99">
        <v>10</v>
      </c>
      <c r="C94" s="99">
        <v>17</v>
      </c>
      <c r="D94" s="99">
        <v>8</v>
      </c>
      <c r="E94" s="100">
        <v>35</v>
      </c>
      <c r="F94" s="99">
        <v>3</v>
      </c>
      <c r="G94" s="100">
        <v>3</v>
      </c>
      <c r="H94" s="99">
        <v>56</v>
      </c>
      <c r="I94" s="99">
        <v>38</v>
      </c>
      <c r="J94" s="99">
        <v>94</v>
      </c>
      <c r="K94" s="99">
        <v>12</v>
      </c>
    </row>
    <row r="95" spans="1:11" ht="14.25" x14ac:dyDescent="0.2">
      <c r="A95" s="98" t="s">
        <v>208</v>
      </c>
      <c r="B95" s="99">
        <v>495</v>
      </c>
      <c r="C95" s="99">
        <v>74</v>
      </c>
      <c r="D95" s="99">
        <v>54</v>
      </c>
      <c r="E95" s="100">
        <v>623</v>
      </c>
      <c r="F95" s="99">
        <v>40</v>
      </c>
      <c r="G95" s="100">
        <v>40</v>
      </c>
      <c r="H95" s="99">
        <v>1480</v>
      </c>
      <c r="I95" s="99">
        <v>663</v>
      </c>
      <c r="J95" s="99">
        <v>2143</v>
      </c>
      <c r="K95" s="99">
        <v>194</v>
      </c>
    </row>
    <row r="96" spans="1:11" ht="14.25" x14ac:dyDescent="0.2">
      <c r="A96" s="98" t="s">
        <v>209</v>
      </c>
      <c r="B96" s="99">
        <v>13</v>
      </c>
      <c r="C96" s="99">
        <v>53</v>
      </c>
      <c r="D96" s="99">
        <v>4</v>
      </c>
      <c r="E96" s="100">
        <v>70</v>
      </c>
      <c r="F96" s="99">
        <v>2</v>
      </c>
      <c r="G96" s="100">
        <v>2</v>
      </c>
      <c r="H96" s="99">
        <v>152</v>
      </c>
      <c r="I96" s="99">
        <v>72</v>
      </c>
      <c r="J96" s="99">
        <v>224</v>
      </c>
      <c r="K96" s="99">
        <v>17</v>
      </c>
    </row>
    <row r="97" spans="1:11" ht="14.25" x14ac:dyDescent="0.2">
      <c r="A97" s="98" t="s">
        <v>210</v>
      </c>
      <c r="B97" s="99">
        <v>42</v>
      </c>
      <c r="C97" s="99">
        <v>357</v>
      </c>
      <c r="D97" s="99">
        <v>11</v>
      </c>
      <c r="E97" s="100">
        <v>410</v>
      </c>
      <c r="F97" s="99">
        <v>28</v>
      </c>
      <c r="G97" s="100">
        <v>28</v>
      </c>
      <c r="H97" s="99">
        <v>941</v>
      </c>
      <c r="I97" s="99">
        <v>438</v>
      </c>
      <c r="J97" s="99">
        <v>1379</v>
      </c>
      <c r="K97" s="99">
        <v>138</v>
      </c>
    </row>
    <row r="98" spans="1:11" ht="14.25" x14ac:dyDescent="0.2">
      <c r="A98" s="98" t="s">
        <v>211</v>
      </c>
      <c r="B98" s="99">
        <v>32</v>
      </c>
      <c r="C98" s="99">
        <v>112</v>
      </c>
      <c r="D98" s="99">
        <v>28</v>
      </c>
      <c r="E98" s="100">
        <v>172</v>
      </c>
      <c r="F98" s="99">
        <v>13</v>
      </c>
      <c r="G98" s="100">
        <v>13</v>
      </c>
      <c r="H98" s="99">
        <v>273</v>
      </c>
      <c r="I98" s="99">
        <v>185</v>
      </c>
      <c r="J98" s="99">
        <v>458</v>
      </c>
      <c r="K98" s="99">
        <v>62</v>
      </c>
    </row>
    <row r="99" spans="1:11" ht="14.25" x14ac:dyDescent="0.2">
      <c r="A99" s="98" t="s">
        <v>212</v>
      </c>
      <c r="B99" s="99">
        <v>7</v>
      </c>
      <c r="C99" s="99">
        <v>46</v>
      </c>
      <c r="D99" s="53"/>
      <c r="E99" s="100">
        <v>53</v>
      </c>
      <c r="F99" s="99">
        <v>5</v>
      </c>
      <c r="G99" s="100">
        <v>5</v>
      </c>
      <c r="H99" s="99">
        <v>66</v>
      </c>
      <c r="I99" s="99">
        <v>58</v>
      </c>
      <c r="J99" s="99">
        <v>124</v>
      </c>
      <c r="K99" s="99">
        <v>20</v>
      </c>
    </row>
    <row r="100" spans="1:11" ht="14.25" x14ac:dyDescent="0.2">
      <c r="A100" s="98" t="s">
        <v>213</v>
      </c>
      <c r="B100" s="99">
        <v>180</v>
      </c>
      <c r="C100" s="99">
        <v>20</v>
      </c>
      <c r="D100" s="99">
        <v>20</v>
      </c>
      <c r="E100" s="100">
        <v>220</v>
      </c>
      <c r="F100" s="99">
        <v>13</v>
      </c>
      <c r="G100" s="100">
        <v>13</v>
      </c>
      <c r="H100" s="99">
        <v>429</v>
      </c>
      <c r="I100" s="99">
        <v>233</v>
      </c>
      <c r="J100" s="99">
        <v>662</v>
      </c>
      <c r="K100" s="99">
        <v>76</v>
      </c>
    </row>
    <row r="101" spans="1:11" ht="14.25" x14ac:dyDescent="0.2">
      <c r="A101" s="98" t="s">
        <v>214</v>
      </c>
      <c r="B101" s="99">
        <v>50</v>
      </c>
      <c r="C101" s="99">
        <v>29</v>
      </c>
      <c r="D101" s="99">
        <v>40</v>
      </c>
      <c r="E101" s="100">
        <v>119</v>
      </c>
      <c r="F101" s="99">
        <v>10</v>
      </c>
      <c r="G101" s="100">
        <v>10</v>
      </c>
      <c r="H101" s="99">
        <v>294</v>
      </c>
      <c r="I101" s="99">
        <v>129</v>
      </c>
      <c r="J101" s="99">
        <v>423</v>
      </c>
      <c r="K101" s="99">
        <v>47</v>
      </c>
    </row>
    <row r="102" spans="1:11" ht="14.25" x14ac:dyDescent="0.2">
      <c r="A102" s="98" t="s">
        <v>215</v>
      </c>
      <c r="B102" s="99">
        <v>30</v>
      </c>
      <c r="C102" s="99">
        <v>144</v>
      </c>
      <c r="D102" s="99">
        <v>63</v>
      </c>
      <c r="E102" s="100">
        <v>237</v>
      </c>
      <c r="F102" s="99">
        <v>18</v>
      </c>
      <c r="G102" s="100">
        <v>18</v>
      </c>
      <c r="H102" s="99">
        <v>562</v>
      </c>
      <c r="I102" s="99">
        <v>255</v>
      </c>
      <c r="J102" s="99">
        <v>817</v>
      </c>
      <c r="K102" s="99">
        <v>78</v>
      </c>
    </row>
    <row r="103" spans="1:11" ht="14.25" x14ac:dyDescent="0.2">
      <c r="A103" s="98" t="s">
        <v>216</v>
      </c>
      <c r="B103" s="99">
        <v>54</v>
      </c>
      <c r="C103" s="99">
        <v>73</v>
      </c>
      <c r="D103" s="99">
        <v>20</v>
      </c>
      <c r="E103" s="100">
        <v>147</v>
      </c>
      <c r="F103" s="99">
        <v>9</v>
      </c>
      <c r="G103" s="100">
        <v>9</v>
      </c>
      <c r="H103" s="99">
        <v>209</v>
      </c>
      <c r="I103" s="99">
        <v>156</v>
      </c>
      <c r="J103" s="99">
        <v>365</v>
      </c>
      <c r="K103" s="99">
        <v>54</v>
      </c>
    </row>
    <row r="104" spans="1:11" ht="14.25" x14ac:dyDescent="0.2">
      <c r="A104" s="98" t="s">
        <v>217</v>
      </c>
      <c r="B104" s="99">
        <v>16</v>
      </c>
      <c r="C104" s="99">
        <v>44</v>
      </c>
      <c r="D104" s="99">
        <v>49</v>
      </c>
      <c r="E104" s="100">
        <v>109</v>
      </c>
      <c r="F104" s="99">
        <v>6</v>
      </c>
      <c r="G104" s="100">
        <v>6</v>
      </c>
      <c r="H104" s="99">
        <v>239</v>
      </c>
      <c r="I104" s="99">
        <v>115</v>
      </c>
      <c r="J104" s="99">
        <v>354</v>
      </c>
      <c r="K104" s="99">
        <v>42</v>
      </c>
    </row>
    <row r="105" spans="1:11" ht="15" thickBot="1" x14ac:dyDescent="0.25">
      <c r="A105" s="98" t="s">
        <v>218</v>
      </c>
      <c r="B105" s="99">
        <v>30</v>
      </c>
      <c r="C105" s="99">
        <v>106</v>
      </c>
      <c r="D105" s="99">
        <v>15</v>
      </c>
      <c r="E105" s="100">
        <v>151</v>
      </c>
      <c r="F105" s="99">
        <v>2</v>
      </c>
      <c r="G105" s="100">
        <v>2</v>
      </c>
      <c r="H105" s="99">
        <v>222</v>
      </c>
      <c r="I105" s="99">
        <v>153</v>
      </c>
      <c r="J105" s="99">
        <v>375</v>
      </c>
      <c r="K105" s="99">
        <v>57</v>
      </c>
    </row>
    <row r="106" spans="1:11" ht="14.25" x14ac:dyDescent="0.2">
      <c r="A106" s="54" t="s">
        <v>26</v>
      </c>
      <c r="B106" s="102">
        <v>8976</v>
      </c>
      <c r="C106" s="102">
        <v>9851</v>
      </c>
      <c r="D106" s="102">
        <v>7871</v>
      </c>
      <c r="E106" s="102">
        <v>26698</v>
      </c>
      <c r="F106" s="102">
        <v>1650</v>
      </c>
      <c r="G106" s="102">
        <v>1650</v>
      </c>
      <c r="H106" s="102">
        <v>63498</v>
      </c>
      <c r="I106" s="102">
        <v>28348</v>
      </c>
      <c r="J106" s="102">
        <v>91846</v>
      </c>
      <c r="K106" s="102">
        <v>8836</v>
      </c>
    </row>
    <row r="107" spans="1:11" ht="14.25" x14ac:dyDescent="0.2">
      <c r="A107" s="103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</row>
    <row r="108" spans="1:11" ht="14.25" x14ac:dyDescent="0.2">
      <c r="A108" s="271" t="s">
        <v>227</v>
      </c>
      <c r="B108" s="255"/>
      <c r="C108" s="255"/>
      <c r="D108" s="255"/>
      <c r="E108" s="255"/>
      <c r="F108" s="255"/>
      <c r="G108" s="255"/>
      <c r="H108" s="255"/>
      <c r="I108" s="255"/>
      <c r="J108" s="255"/>
      <c r="K108" s="255"/>
    </row>
    <row r="109" spans="1:11" ht="14.25" x14ac:dyDescent="0.2">
      <c r="A109" s="106"/>
      <c r="B109" s="49"/>
      <c r="C109" s="49"/>
      <c r="D109" s="49"/>
      <c r="E109" s="49"/>
      <c r="F109" s="49"/>
      <c r="G109" s="49"/>
      <c r="H109" s="49"/>
      <c r="I109" s="49"/>
      <c r="J109" s="49"/>
      <c r="K109" s="49"/>
    </row>
    <row r="110" spans="1:11" ht="14.25" x14ac:dyDescent="0.2">
      <c r="A110" s="254" t="s">
        <v>27</v>
      </c>
      <c r="B110" s="255"/>
      <c r="C110" s="255"/>
      <c r="D110" s="255"/>
      <c r="E110" s="255"/>
      <c r="F110" s="255"/>
      <c r="G110" s="207" t="s">
        <v>255</v>
      </c>
      <c r="H110" s="242"/>
      <c r="I110" s="242"/>
      <c r="J110" s="242"/>
      <c r="K110" s="242"/>
    </row>
    <row r="111" spans="1:11" ht="14.25" x14ac:dyDescent="0.2">
      <c r="A111" s="256" t="s">
        <v>28</v>
      </c>
      <c r="B111" s="242"/>
      <c r="C111" s="242"/>
      <c r="D111" s="242"/>
      <c r="E111" s="242"/>
      <c r="F111" s="242"/>
      <c r="G111" s="207" t="s">
        <v>254</v>
      </c>
      <c r="H111" s="242"/>
      <c r="I111" s="242"/>
      <c r="J111" s="242"/>
      <c r="K111" s="242"/>
    </row>
    <row r="112" spans="1:11" ht="14.25" x14ac:dyDescent="0.2">
      <c r="A112" s="256" t="s">
        <v>29</v>
      </c>
      <c r="B112" s="242"/>
      <c r="C112" s="242"/>
      <c r="D112" s="242"/>
      <c r="E112" s="242"/>
      <c r="F112" s="242"/>
      <c r="I112" s="275">
        <v>42600</v>
      </c>
      <c r="J112" s="276"/>
      <c r="K112" s="113">
        <v>0.45201388888888888</v>
      </c>
    </row>
    <row r="113" spans="1:6" ht="14.25" x14ac:dyDescent="0.2">
      <c r="A113" s="270"/>
      <c r="B113" s="242"/>
      <c r="C113" s="242"/>
      <c r="D113" s="242"/>
      <c r="E113" s="242"/>
      <c r="F113" s="242"/>
    </row>
  </sheetData>
  <mergeCells count="17">
    <mergeCell ref="A113:F113"/>
    <mergeCell ref="A108:K108"/>
    <mergeCell ref="A110:F110"/>
    <mergeCell ref="A111:F111"/>
    <mergeCell ref="G110:K110"/>
    <mergeCell ref="A112:F112"/>
    <mergeCell ref="G111:K111"/>
    <mergeCell ref="I112:J112"/>
    <mergeCell ref="I1:K6"/>
    <mergeCell ref="C4:H4"/>
    <mergeCell ref="C5:H5"/>
    <mergeCell ref="A12:A13"/>
    <mergeCell ref="B12:E12"/>
    <mergeCell ref="F12:G12"/>
    <mergeCell ref="H12:J12"/>
    <mergeCell ref="K12:K13"/>
    <mergeCell ref="A10:B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showGridLines="0" workbookViewId="0">
      <selection activeCell="E31" sqref="E31"/>
    </sheetView>
  </sheetViews>
  <sheetFormatPr defaultRowHeight="12.75" customHeight="1" x14ac:dyDescent="0.2"/>
  <cols>
    <col min="1" max="1" width="34.28515625" style="109" customWidth="1"/>
    <col min="2" max="2" width="13.5703125" style="109" customWidth="1"/>
    <col min="3" max="3" width="22" style="109" customWidth="1"/>
    <col min="4" max="4" width="26.5703125" style="109" customWidth="1"/>
    <col min="5" max="16384" width="9.140625" style="109"/>
  </cols>
  <sheetData>
    <row r="1" spans="1:5" ht="12.75" customHeight="1" x14ac:dyDescent="0.2">
      <c r="A1" s="108"/>
      <c r="B1" s="108"/>
      <c r="C1" s="108"/>
      <c r="D1" s="108"/>
    </row>
    <row r="2" spans="1:5" ht="12.75" customHeight="1" x14ac:dyDescent="0.2">
      <c r="A2" s="108"/>
      <c r="B2" s="108"/>
      <c r="C2" s="108"/>
      <c r="D2" s="108"/>
    </row>
    <row r="3" spans="1:5" ht="21" customHeight="1" x14ac:dyDescent="0.2">
      <c r="A3" s="108"/>
      <c r="B3" s="108"/>
      <c r="C3" s="158"/>
      <c r="D3" s="108"/>
    </row>
    <row r="4" spans="1:5" ht="12.75" customHeight="1" x14ac:dyDescent="0.25">
      <c r="A4" s="108"/>
      <c r="B4" s="277" t="s">
        <v>259</v>
      </c>
      <c r="C4" s="278"/>
      <c r="D4" s="278"/>
    </row>
    <row r="5" spans="1:5" ht="12.75" customHeight="1" x14ac:dyDescent="0.2">
      <c r="A5" s="108"/>
      <c r="B5" s="279" t="s">
        <v>260</v>
      </c>
      <c r="C5" s="280"/>
      <c r="D5" s="280"/>
    </row>
    <row r="6" spans="1:5" ht="12.75" customHeight="1" x14ac:dyDescent="0.2">
      <c r="A6" s="108"/>
      <c r="B6" s="108"/>
      <c r="C6" s="108"/>
      <c r="D6" s="108"/>
    </row>
    <row r="7" spans="1:5" ht="12.75" customHeight="1" x14ac:dyDescent="0.2">
      <c r="A7" s="108"/>
      <c r="B7" s="108"/>
    </row>
    <row r="8" spans="1:5" ht="12.75" customHeight="1" x14ac:dyDescent="0.2">
      <c r="A8" s="108"/>
      <c r="B8" s="108"/>
    </row>
    <row r="9" spans="1:5" ht="15" x14ac:dyDescent="0.2">
      <c r="A9" s="218" t="s">
        <v>2</v>
      </c>
      <c r="B9" s="282"/>
      <c r="C9" s="159"/>
      <c r="D9" s="283"/>
      <c r="E9" s="283"/>
    </row>
    <row r="10" spans="1:5" ht="15" x14ac:dyDescent="0.2">
      <c r="A10" s="218" t="s">
        <v>257</v>
      </c>
      <c r="B10" s="285"/>
      <c r="C10" s="167"/>
      <c r="D10" s="111"/>
      <c r="E10" s="111"/>
    </row>
    <row r="11" spans="1:5" ht="15" x14ac:dyDescent="0.2">
      <c r="A11" s="50"/>
      <c r="B11" s="166"/>
      <c r="C11" s="159"/>
      <c r="D11" s="111"/>
      <c r="E11" s="111"/>
    </row>
    <row r="12" spans="1:5" ht="12.75" customHeight="1" thickBot="1" x14ac:dyDescent="0.25"/>
    <row r="13" spans="1:5" ht="15" x14ac:dyDescent="0.2">
      <c r="A13" s="160" t="s">
        <v>126</v>
      </c>
      <c r="B13" s="164" t="s">
        <v>256</v>
      </c>
      <c r="C13" s="165" t="s">
        <v>258</v>
      </c>
      <c r="D13" s="173" t="s">
        <v>10</v>
      </c>
    </row>
    <row r="14" spans="1:5" ht="14.25" x14ac:dyDescent="0.2">
      <c r="A14" s="63" t="s">
        <v>127</v>
      </c>
      <c r="B14" s="162">
        <v>232</v>
      </c>
      <c r="C14" s="99">
        <v>408</v>
      </c>
      <c r="D14" s="168">
        <v>640</v>
      </c>
    </row>
    <row r="15" spans="1:5" ht="14.25" x14ac:dyDescent="0.2">
      <c r="A15" s="63" t="s">
        <v>128</v>
      </c>
      <c r="B15" s="99">
        <v>2401</v>
      </c>
      <c r="C15" s="99">
        <v>6137</v>
      </c>
      <c r="D15" s="168">
        <v>8538</v>
      </c>
    </row>
    <row r="16" spans="1:5" ht="14.25" x14ac:dyDescent="0.2">
      <c r="A16" s="63" t="s">
        <v>129</v>
      </c>
      <c r="B16" s="99">
        <v>538</v>
      </c>
      <c r="C16" s="99">
        <v>1352</v>
      </c>
      <c r="D16" s="168">
        <v>1890</v>
      </c>
    </row>
    <row r="17" spans="1:4" ht="14.25" x14ac:dyDescent="0.2">
      <c r="A17" s="63" t="s">
        <v>130</v>
      </c>
      <c r="B17" s="99">
        <v>88</v>
      </c>
      <c r="C17" s="99">
        <v>155</v>
      </c>
      <c r="D17" s="168">
        <v>243</v>
      </c>
    </row>
    <row r="18" spans="1:4" ht="14.25" x14ac:dyDescent="0.2">
      <c r="A18" s="63" t="s">
        <v>131</v>
      </c>
      <c r="B18" s="99">
        <v>192</v>
      </c>
      <c r="C18" s="99">
        <v>298</v>
      </c>
      <c r="D18" s="168">
        <v>490</v>
      </c>
    </row>
    <row r="19" spans="1:4" ht="14.25" x14ac:dyDescent="0.2">
      <c r="A19" s="63" t="s">
        <v>132</v>
      </c>
      <c r="B19" s="99">
        <v>301</v>
      </c>
      <c r="C19" s="99">
        <v>560</v>
      </c>
      <c r="D19" s="168">
        <v>861</v>
      </c>
    </row>
    <row r="20" spans="1:4" ht="14.25" x14ac:dyDescent="0.2">
      <c r="A20" s="63" t="s">
        <v>133</v>
      </c>
      <c r="B20" s="99">
        <v>88</v>
      </c>
      <c r="C20" s="99">
        <v>253</v>
      </c>
      <c r="D20" s="168">
        <v>341</v>
      </c>
    </row>
    <row r="21" spans="1:4" ht="14.25" x14ac:dyDescent="0.2">
      <c r="A21" s="63" t="s">
        <v>134</v>
      </c>
      <c r="B21" s="99">
        <v>147</v>
      </c>
      <c r="C21" s="99">
        <v>211</v>
      </c>
      <c r="D21" s="168">
        <v>358</v>
      </c>
    </row>
    <row r="22" spans="1:4" ht="14.25" x14ac:dyDescent="0.2">
      <c r="A22" s="63" t="s">
        <v>135</v>
      </c>
      <c r="B22" s="99">
        <v>315</v>
      </c>
      <c r="C22" s="99">
        <v>791</v>
      </c>
      <c r="D22" s="168">
        <v>1106</v>
      </c>
    </row>
    <row r="23" spans="1:4" ht="14.25" x14ac:dyDescent="0.2">
      <c r="A23" s="63" t="s">
        <v>136</v>
      </c>
      <c r="B23" s="99">
        <v>903</v>
      </c>
      <c r="C23" s="99">
        <v>2372</v>
      </c>
      <c r="D23" s="168">
        <v>3275</v>
      </c>
    </row>
    <row r="24" spans="1:4" ht="14.25" x14ac:dyDescent="0.2">
      <c r="A24" s="63" t="s">
        <v>137</v>
      </c>
      <c r="B24" s="99">
        <v>303</v>
      </c>
      <c r="C24" s="99">
        <v>527</v>
      </c>
      <c r="D24" s="168">
        <v>830</v>
      </c>
    </row>
    <row r="25" spans="1:4" ht="14.25" x14ac:dyDescent="0.2">
      <c r="A25" s="63" t="s">
        <v>138</v>
      </c>
      <c r="B25" s="99">
        <v>271</v>
      </c>
      <c r="C25" s="99">
        <v>599</v>
      </c>
      <c r="D25" s="168">
        <v>870</v>
      </c>
    </row>
    <row r="26" spans="1:4" ht="14.25" x14ac:dyDescent="0.2">
      <c r="A26" s="63" t="s">
        <v>139</v>
      </c>
      <c r="B26" s="99">
        <v>166</v>
      </c>
      <c r="C26" s="99">
        <v>284</v>
      </c>
      <c r="D26" s="168">
        <v>450</v>
      </c>
    </row>
    <row r="27" spans="1:4" ht="14.25" x14ac:dyDescent="0.2">
      <c r="A27" s="63" t="s">
        <v>140</v>
      </c>
      <c r="B27" s="99">
        <v>245</v>
      </c>
      <c r="C27" s="99">
        <v>652</v>
      </c>
      <c r="D27" s="168">
        <v>897</v>
      </c>
    </row>
    <row r="28" spans="1:4" ht="14.25" x14ac:dyDescent="0.2">
      <c r="A28" s="63" t="s">
        <v>141</v>
      </c>
      <c r="B28" s="99">
        <v>292</v>
      </c>
      <c r="C28" s="99">
        <v>707</v>
      </c>
      <c r="D28" s="168">
        <v>999</v>
      </c>
    </row>
    <row r="29" spans="1:4" ht="14.25" x14ac:dyDescent="0.2">
      <c r="A29" s="63" t="s">
        <v>142</v>
      </c>
      <c r="B29" s="99">
        <v>244</v>
      </c>
      <c r="C29" s="99">
        <v>518</v>
      </c>
      <c r="D29" s="168">
        <v>762</v>
      </c>
    </row>
    <row r="30" spans="1:4" ht="14.25" x14ac:dyDescent="0.2">
      <c r="A30" s="63" t="s">
        <v>143</v>
      </c>
      <c r="B30" s="99">
        <v>408</v>
      </c>
      <c r="C30" s="99">
        <v>606</v>
      </c>
      <c r="D30" s="168">
        <v>1014</v>
      </c>
    </row>
    <row r="31" spans="1:4" ht="14.25" x14ac:dyDescent="0.2">
      <c r="A31" s="63" t="s">
        <v>144</v>
      </c>
      <c r="B31" s="99">
        <v>1079</v>
      </c>
      <c r="C31" s="99">
        <v>2667</v>
      </c>
      <c r="D31" s="168">
        <v>3746</v>
      </c>
    </row>
    <row r="32" spans="1:4" ht="14.25" x14ac:dyDescent="0.2">
      <c r="A32" s="63" t="s">
        <v>145</v>
      </c>
      <c r="B32" s="99">
        <v>222</v>
      </c>
      <c r="C32" s="99">
        <v>615</v>
      </c>
      <c r="D32" s="168">
        <v>837</v>
      </c>
    </row>
    <row r="33" spans="1:4" ht="14.25" x14ac:dyDescent="0.2">
      <c r="A33" s="63" t="s">
        <v>146</v>
      </c>
      <c r="B33" s="99">
        <v>1493</v>
      </c>
      <c r="C33" s="99">
        <v>2752</v>
      </c>
      <c r="D33" s="168">
        <v>4245</v>
      </c>
    </row>
    <row r="34" spans="1:4" ht="14.25" x14ac:dyDescent="0.2">
      <c r="A34" s="63" t="s">
        <v>147</v>
      </c>
      <c r="B34" s="99">
        <v>389</v>
      </c>
      <c r="C34" s="99">
        <v>851</v>
      </c>
      <c r="D34" s="168">
        <v>1240</v>
      </c>
    </row>
    <row r="35" spans="1:4" ht="14.25" x14ac:dyDescent="0.2">
      <c r="A35" s="63" t="s">
        <v>148</v>
      </c>
      <c r="B35" s="99">
        <v>530</v>
      </c>
      <c r="C35" s="99">
        <v>1410</v>
      </c>
      <c r="D35" s="168">
        <v>1940</v>
      </c>
    </row>
    <row r="36" spans="1:4" ht="14.25" x14ac:dyDescent="0.2">
      <c r="A36" s="63" t="s">
        <v>149</v>
      </c>
      <c r="B36" s="99">
        <v>186</v>
      </c>
      <c r="C36" s="99">
        <v>302</v>
      </c>
      <c r="D36" s="168">
        <v>488</v>
      </c>
    </row>
    <row r="37" spans="1:4" ht="14.25" x14ac:dyDescent="0.2">
      <c r="A37" s="63" t="s">
        <v>150</v>
      </c>
      <c r="B37" s="99">
        <v>182</v>
      </c>
      <c r="C37" s="99">
        <v>388</v>
      </c>
      <c r="D37" s="168">
        <v>570</v>
      </c>
    </row>
    <row r="38" spans="1:4" ht="14.25" x14ac:dyDescent="0.2">
      <c r="A38" s="63" t="s">
        <v>151</v>
      </c>
      <c r="B38" s="99">
        <v>230</v>
      </c>
      <c r="C38" s="99">
        <v>338</v>
      </c>
      <c r="D38" s="168">
        <v>568</v>
      </c>
    </row>
    <row r="39" spans="1:4" ht="14.25" x14ac:dyDescent="0.2">
      <c r="A39" s="63" t="s">
        <v>152</v>
      </c>
      <c r="B39" s="99">
        <v>296</v>
      </c>
      <c r="C39" s="99">
        <v>630</v>
      </c>
      <c r="D39" s="168">
        <v>926</v>
      </c>
    </row>
    <row r="40" spans="1:4" ht="14.25" x14ac:dyDescent="0.2">
      <c r="A40" s="63" t="s">
        <v>153</v>
      </c>
      <c r="B40" s="99">
        <v>819</v>
      </c>
      <c r="C40" s="99">
        <v>1915</v>
      </c>
      <c r="D40" s="168">
        <v>2734</v>
      </c>
    </row>
    <row r="41" spans="1:4" ht="14.25" x14ac:dyDescent="0.2">
      <c r="A41" s="63" t="s">
        <v>154</v>
      </c>
      <c r="B41" s="99">
        <v>325</v>
      </c>
      <c r="C41" s="99">
        <v>782</v>
      </c>
      <c r="D41" s="168">
        <v>1107</v>
      </c>
    </row>
    <row r="42" spans="1:4" ht="14.25" x14ac:dyDescent="0.2">
      <c r="A42" s="63" t="s">
        <v>155</v>
      </c>
      <c r="B42" s="99">
        <v>578</v>
      </c>
      <c r="C42" s="99">
        <v>1709</v>
      </c>
      <c r="D42" s="168">
        <v>2287</v>
      </c>
    </row>
    <row r="43" spans="1:4" ht="14.25" x14ac:dyDescent="0.2">
      <c r="A43" s="63" t="s">
        <v>156</v>
      </c>
      <c r="B43" s="99">
        <v>444</v>
      </c>
      <c r="C43" s="99">
        <v>762</v>
      </c>
      <c r="D43" s="168">
        <v>1206</v>
      </c>
    </row>
    <row r="44" spans="1:4" ht="14.25" x14ac:dyDescent="0.2">
      <c r="A44" s="63" t="s">
        <v>157</v>
      </c>
      <c r="B44" s="99">
        <v>345</v>
      </c>
      <c r="C44" s="99">
        <v>673</v>
      </c>
      <c r="D44" s="168">
        <v>1018</v>
      </c>
    </row>
    <row r="45" spans="1:4" ht="14.25" x14ac:dyDescent="0.2">
      <c r="A45" s="63" t="s">
        <v>158</v>
      </c>
      <c r="B45" s="99">
        <v>441</v>
      </c>
      <c r="C45" s="99">
        <v>1180</v>
      </c>
      <c r="D45" s="168">
        <v>1621</v>
      </c>
    </row>
    <row r="46" spans="1:4" ht="14.25" x14ac:dyDescent="0.2">
      <c r="A46" s="63" t="s">
        <v>159</v>
      </c>
      <c r="B46" s="99">
        <v>505</v>
      </c>
      <c r="C46" s="99">
        <v>1053</v>
      </c>
      <c r="D46" s="168">
        <v>1558</v>
      </c>
    </row>
    <row r="47" spans="1:4" ht="14.25" x14ac:dyDescent="0.2">
      <c r="A47" s="63" t="s">
        <v>160</v>
      </c>
      <c r="B47" s="99">
        <v>722</v>
      </c>
      <c r="C47" s="99">
        <v>1678</v>
      </c>
      <c r="D47" s="168">
        <v>2400</v>
      </c>
    </row>
    <row r="48" spans="1:4" ht="14.25" x14ac:dyDescent="0.2">
      <c r="A48" s="63" t="s">
        <v>161</v>
      </c>
      <c r="B48" s="99">
        <v>362</v>
      </c>
      <c r="C48" s="99">
        <v>651</v>
      </c>
      <c r="D48" s="168">
        <v>1013</v>
      </c>
    </row>
    <row r="49" spans="1:4" ht="14.25" x14ac:dyDescent="0.2">
      <c r="A49" s="63" t="s">
        <v>162</v>
      </c>
      <c r="B49" s="99">
        <v>369</v>
      </c>
      <c r="C49" s="99">
        <v>864</v>
      </c>
      <c r="D49" s="168">
        <v>1233</v>
      </c>
    </row>
    <row r="50" spans="1:4" ht="14.25" x14ac:dyDescent="0.2">
      <c r="A50" s="63" t="s">
        <v>163</v>
      </c>
      <c r="B50" s="99">
        <v>211</v>
      </c>
      <c r="C50" s="99">
        <v>395</v>
      </c>
      <c r="D50" s="168">
        <v>606</v>
      </c>
    </row>
    <row r="51" spans="1:4" ht="14.25" x14ac:dyDescent="0.2">
      <c r="A51" s="63" t="s">
        <v>164</v>
      </c>
      <c r="B51" s="99">
        <v>236</v>
      </c>
      <c r="C51" s="99">
        <v>412</v>
      </c>
      <c r="D51" s="168">
        <v>648</v>
      </c>
    </row>
    <row r="52" spans="1:4" ht="14.25" x14ac:dyDescent="0.2">
      <c r="A52" s="63" t="s">
        <v>165</v>
      </c>
      <c r="B52" s="99">
        <v>334</v>
      </c>
      <c r="C52" s="99">
        <v>703</v>
      </c>
      <c r="D52" s="168">
        <v>1037</v>
      </c>
    </row>
    <row r="53" spans="1:4" ht="14.25" x14ac:dyDescent="0.2">
      <c r="A53" s="63" t="s">
        <v>166</v>
      </c>
      <c r="B53" s="99">
        <v>352</v>
      </c>
      <c r="C53" s="99">
        <v>680</v>
      </c>
      <c r="D53" s="168">
        <v>1032</v>
      </c>
    </row>
    <row r="54" spans="1:4" ht="14.25" x14ac:dyDescent="0.2">
      <c r="A54" s="63" t="s">
        <v>167</v>
      </c>
      <c r="B54" s="99">
        <v>788</v>
      </c>
      <c r="C54" s="99">
        <v>1739</v>
      </c>
      <c r="D54" s="168">
        <v>2527</v>
      </c>
    </row>
    <row r="55" spans="1:4" ht="14.25" x14ac:dyDescent="0.2">
      <c r="A55" s="63" t="s">
        <v>168</v>
      </c>
      <c r="B55" s="99">
        <v>392</v>
      </c>
      <c r="C55" s="99">
        <v>994</v>
      </c>
      <c r="D55" s="168">
        <v>1386</v>
      </c>
    </row>
    <row r="56" spans="1:4" ht="14.25" x14ac:dyDescent="0.2">
      <c r="A56" s="63" t="s">
        <v>169</v>
      </c>
      <c r="B56" s="99">
        <v>515</v>
      </c>
      <c r="C56" s="99">
        <v>919</v>
      </c>
      <c r="D56" s="168">
        <v>1434</v>
      </c>
    </row>
    <row r="57" spans="1:4" ht="14.25" x14ac:dyDescent="0.2">
      <c r="A57" s="63" t="s">
        <v>170</v>
      </c>
      <c r="B57" s="99">
        <v>243</v>
      </c>
      <c r="C57" s="99">
        <v>353</v>
      </c>
      <c r="D57" s="168">
        <v>596</v>
      </c>
    </row>
    <row r="58" spans="1:4" ht="14.25" x14ac:dyDescent="0.2">
      <c r="A58" s="63" t="s">
        <v>171</v>
      </c>
      <c r="B58" s="99">
        <v>3421</v>
      </c>
      <c r="C58" s="99">
        <v>8030</v>
      </c>
      <c r="D58" s="168">
        <v>11451</v>
      </c>
    </row>
    <row r="59" spans="1:4" ht="14.25" x14ac:dyDescent="0.2">
      <c r="A59" s="63" t="s">
        <v>172</v>
      </c>
      <c r="B59" s="99">
        <v>997</v>
      </c>
      <c r="C59" s="99">
        <v>1949</v>
      </c>
      <c r="D59" s="168">
        <v>2946</v>
      </c>
    </row>
    <row r="60" spans="1:4" ht="14.25" x14ac:dyDescent="0.2">
      <c r="A60" s="63" t="s">
        <v>173</v>
      </c>
      <c r="B60" s="99">
        <v>466</v>
      </c>
      <c r="C60" s="99">
        <v>1053</v>
      </c>
      <c r="D60" s="168">
        <v>1519</v>
      </c>
    </row>
    <row r="61" spans="1:4" ht="14.25" x14ac:dyDescent="0.2">
      <c r="A61" s="63" t="s">
        <v>174</v>
      </c>
      <c r="B61" s="99">
        <v>1434</v>
      </c>
      <c r="C61" s="99">
        <v>3010</v>
      </c>
      <c r="D61" s="168">
        <v>4444</v>
      </c>
    </row>
    <row r="62" spans="1:4" ht="14.25" x14ac:dyDescent="0.2">
      <c r="A62" s="63" t="s">
        <v>175</v>
      </c>
      <c r="B62" s="99">
        <v>7907</v>
      </c>
      <c r="C62" s="99">
        <v>18644</v>
      </c>
      <c r="D62" s="168">
        <v>26551</v>
      </c>
    </row>
    <row r="63" spans="1:4" ht="14.25" x14ac:dyDescent="0.2">
      <c r="A63" s="63" t="s">
        <v>176</v>
      </c>
      <c r="B63" s="99">
        <v>327</v>
      </c>
      <c r="C63" s="99">
        <v>754</v>
      </c>
      <c r="D63" s="168">
        <v>1081</v>
      </c>
    </row>
    <row r="64" spans="1:4" ht="14.25" x14ac:dyDescent="0.2">
      <c r="A64" s="63" t="s">
        <v>177</v>
      </c>
      <c r="B64" s="99">
        <v>127</v>
      </c>
      <c r="C64" s="99">
        <v>209</v>
      </c>
      <c r="D64" s="168">
        <v>336</v>
      </c>
    </row>
    <row r="65" spans="1:4" ht="14.25" x14ac:dyDescent="0.2">
      <c r="A65" s="63" t="s">
        <v>178</v>
      </c>
      <c r="B65" s="99">
        <v>369</v>
      </c>
      <c r="C65" s="99">
        <v>674</v>
      </c>
      <c r="D65" s="168">
        <v>1043</v>
      </c>
    </row>
    <row r="66" spans="1:4" ht="14.25" x14ac:dyDescent="0.2">
      <c r="A66" s="63" t="s">
        <v>179</v>
      </c>
      <c r="B66" s="99">
        <v>624</v>
      </c>
      <c r="C66" s="99">
        <v>1799</v>
      </c>
      <c r="D66" s="168">
        <v>2423</v>
      </c>
    </row>
    <row r="67" spans="1:4" ht="14.25" x14ac:dyDescent="0.2">
      <c r="A67" s="63" t="s">
        <v>180</v>
      </c>
      <c r="B67" s="99">
        <v>355</v>
      </c>
      <c r="C67" s="99">
        <v>634</v>
      </c>
      <c r="D67" s="168">
        <v>989</v>
      </c>
    </row>
    <row r="68" spans="1:4" ht="14.25" x14ac:dyDescent="0.2">
      <c r="A68" s="63" t="s">
        <v>181</v>
      </c>
      <c r="B68" s="99">
        <v>561</v>
      </c>
      <c r="C68" s="99">
        <v>981</v>
      </c>
      <c r="D68" s="168">
        <v>1542</v>
      </c>
    </row>
    <row r="69" spans="1:4" ht="14.25" x14ac:dyDescent="0.2">
      <c r="A69" s="63" t="s">
        <v>182</v>
      </c>
      <c r="B69" s="99">
        <v>120</v>
      </c>
      <c r="C69" s="99">
        <v>230</v>
      </c>
      <c r="D69" s="168">
        <v>350</v>
      </c>
    </row>
    <row r="70" spans="1:4" ht="14.25" x14ac:dyDescent="0.2">
      <c r="A70" s="63" t="s">
        <v>183</v>
      </c>
      <c r="B70" s="99">
        <v>465</v>
      </c>
      <c r="C70" s="99">
        <v>728</v>
      </c>
      <c r="D70" s="168">
        <v>1193</v>
      </c>
    </row>
    <row r="71" spans="1:4" ht="14.25" x14ac:dyDescent="0.2">
      <c r="A71" s="63" t="s">
        <v>184</v>
      </c>
      <c r="B71" s="99">
        <v>62</v>
      </c>
      <c r="C71" s="99">
        <v>108</v>
      </c>
      <c r="D71" s="168">
        <v>170</v>
      </c>
    </row>
    <row r="72" spans="1:4" ht="14.25" x14ac:dyDescent="0.2">
      <c r="A72" s="63" t="s">
        <v>185</v>
      </c>
      <c r="B72" s="99">
        <v>334</v>
      </c>
      <c r="C72" s="99">
        <v>615</v>
      </c>
      <c r="D72" s="168">
        <v>949</v>
      </c>
    </row>
    <row r="73" spans="1:4" ht="14.25" x14ac:dyDescent="0.2">
      <c r="A73" s="63" t="s">
        <v>186</v>
      </c>
      <c r="B73" s="99">
        <v>274</v>
      </c>
      <c r="C73" s="99">
        <v>401</v>
      </c>
      <c r="D73" s="168">
        <v>675</v>
      </c>
    </row>
    <row r="74" spans="1:4" ht="14.25" x14ac:dyDescent="0.2">
      <c r="A74" s="63" t="s">
        <v>187</v>
      </c>
      <c r="B74" s="99">
        <v>171</v>
      </c>
      <c r="C74" s="99">
        <v>220</v>
      </c>
      <c r="D74" s="168">
        <v>391</v>
      </c>
    </row>
    <row r="75" spans="1:4" ht="14.25" x14ac:dyDescent="0.2">
      <c r="A75" s="63" t="s">
        <v>188</v>
      </c>
      <c r="B75" s="99">
        <v>177</v>
      </c>
      <c r="C75" s="99">
        <v>358</v>
      </c>
      <c r="D75" s="168">
        <v>535</v>
      </c>
    </row>
    <row r="76" spans="1:4" ht="14.25" x14ac:dyDescent="0.2">
      <c r="A76" s="63" t="s">
        <v>189</v>
      </c>
      <c r="B76" s="99">
        <v>166</v>
      </c>
      <c r="C76" s="99">
        <v>281</v>
      </c>
      <c r="D76" s="168">
        <v>447</v>
      </c>
    </row>
    <row r="77" spans="1:4" ht="14.25" x14ac:dyDescent="0.2">
      <c r="A77" s="63" t="s">
        <v>190</v>
      </c>
      <c r="B77" s="99">
        <v>863</v>
      </c>
      <c r="C77" s="99">
        <v>1962</v>
      </c>
      <c r="D77" s="168">
        <v>2825</v>
      </c>
    </row>
    <row r="78" spans="1:4" ht="14.25" x14ac:dyDescent="0.2">
      <c r="A78" s="63" t="s">
        <v>191</v>
      </c>
      <c r="B78" s="99">
        <v>160</v>
      </c>
      <c r="C78" s="99">
        <v>341</v>
      </c>
      <c r="D78" s="168">
        <v>501</v>
      </c>
    </row>
    <row r="79" spans="1:4" ht="14.25" x14ac:dyDescent="0.2">
      <c r="A79" s="63" t="s">
        <v>192</v>
      </c>
      <c r="B79" s="99">
        <v>137</v>
      </c>
      <c r="C79" s="99">
        <v>273</v>
      </c>
      <c r="D79" s="168">
        <v>410</v>
      </c>
    </row>
    <row r="80" spans="1:4" ht="14.25" x14ac:dyDescent="0.2">
      <c r="A80" s="63" t="s">
        <v>193</v>
      </c>
      <c r="B80" s="99">
        <v>290</v>
      </c>
      <c r="C80" s="99">
        <v>572</v>
      </c>
      <c r="D80" s="168">
        <v>862</v>
      </c>
    </row>
    <row r="81" spans="1:4" ht="14.25" x14ac:dyDescent="0.2">
      <c r="A81" s="63" t="s">
        <v>194</v>
      </c>
      <c r="B81" s="99">
        <v>251</v>
      </c>
      <c r="C81" s="99">
        <v>503</v>
      </c>
      <c r="D81" s="168">
        <v>754</v>
      </c>
    </row>
    <row r="82" spans="1:4" ht="14.25" x14ac:dyDescent="0.2">
      <c r="A82" s="63" t="s">
        <v>195</v>
      </c>
      <c r="B82" s="99">
        <v>227</v>
      </c>
      <c r="C82" s="99">
        <v>529</v>
      </c>
      <c r="D82" s="168">
        <v>756</v>
      </c>
    </row>
    <row r="83" spans="1:4" ht="14.25" x14ac:dyDescent="0.2">
      <c r="A83" s="63" t="s">
        <v>196</v>
      </c>
      <c r="B83" s="99">
        <v>191</v>
      </c>
      <c r="C83" s="99">
        <v>341</v>
      </c>
      <c r="D83" s="168">
        <v>532</v>
      </c>
    </row>
    <row r="84" spans="1:4" ht="14.25" x14ac:dyDescent="0.2">
      <c r="A84" s="63" t="s">
        <v>197</v>
      </c>
      <c r="B84" s="99">
        <v>1883</v>
      </c>
      <c r="C84" s="99">
        <v>4708</v>
      </c>
      <c r="D84" s="168">
        <v>6591</v>
      </c>
    </row>
    <row r="85" spans="1:4" ht="14.25" x14ac:dyDescent="0.2">
      <c r="A85" s="63" t="s">
        <v>198</v>
      </c>
      <c r="B85" s="99">
        <v>392</v>
      </c>
      <c r="C85" s="99">
        <v>795</v>
      </c>
      <c r="D85" s="168">
        <v>1187</v>
      </c>
    </row>
    <row r="86" spans="1:4" ht="14.25" x14ac:dyDescent="0.2">
      <c r="A86" s="63" t="s">
        <v>199</v>
      </c>
      <c r="B86" s="99">
        <v>421</v>
      </c>
      <c r="C86" s="99">
        <v>827</v>
      </c>
      <c r="D86" s="168">
        <v>1248</v>
      </c>
    </row>
    <row r="87" spans="1:4" ht="14.25" x14ac:dyDescent="0.2">
      <c r="A87" s="63" t="s">
        <v>200</v>
      </c>
      <c r="B87" s="99">
        <v>187</v>
      </c>
      <c r="C87" s="99">
        <v>357</v>
      </c>
      <c r="D87" s="168">
        <v>544</v>
      </c>
    </row>
    <row r="88" spans="1:4" ht="14.25" x14ac:dyDescent="0.2">
      <c r="A88" s="63" t="s">
        <v>201</v>
      </c>
      <c r="B88" s="99">
        <v>393</v>
      </c>
      <c r="C88" s="99">
        <v>507</v>
      </c>
      <c r="D88" s="168">
        <v>900</v>
      </c>
    </row>
    <row r="89" spans="1:4" ht="14.25" x14ac:dyDescent="0.2">
      <c r="A89" s="63" t="s">
        <v>202</v>
      </c>
      <c r="B89" s="99">
        <v>257</v>
      </c>
      <c r="C89" s="99">
        <v>426</v>
      </c>
      <c r="D89" s="168">
        <v>683</v>
      </c>
    </row>
    <row r="90" spans="1:4" ht="14.25" x14ac:dyDescent="0.2">
      <c r="A90" s="63" t="s">
        <v>203</v>
      </c>
      <c r="B90" s="99">
        <v>252</v>
      </c>
      <c r="C90" s="99">
        <v>385</v>
      </c>
      <c r="D90" s="168">
        <v>637</v>
      </c>
    </row>
    <row r="91" spans="1:4" ht="14.25" x14ac:dyDescent="0.2">
      <c r="A91" s="63" t="s">
        <v>204</v>
      </c>
      <c r="B91" s="99">
        <v>115</v>
      </c>
      <c r="C91" s="99">
        <v>238</v>
      </c>
      <c r="D91" s="168">
        <v>353</v>
      </c>
    </row>
    <row r="92" spans="1:4" ht="14.25" x14ac:dyDescent="0.2">
      <c r="A92" s="63" t="s">
        <v>205</v>
      </c>
      <c r="B92" s="99">
        <v>795</v>
      </c>
      <c r="C92" s="99">
        <v>2101</v>
      </c>
      <c r="D92" s="168">
        <v>2896</v>
      </c>
    </row>
    <row r="93" spans="1:4" ht="14.25" x14ac:dyDescent="0.2">
      <c r="A93" s="63" t="s">
        <v>206</v>
      </c>
      <c r="B93" s="99">
        <v>105</v>
      </c>
      <c r="C93" s="99">
        <v>166</v>
      </c>
      <c r="D93" s="168">
        <v>271</v>
      </c>
    </row>
    <row r="94" spans="1:4" ht="14.25" x14ac:dyDescent="0.2">
      <c r="A94" s="63" t="s">
        <v>207</v>
      </c>
      <c r="B94" s="99">
        <v>77</v>
      </c>
      <c r="C94" s="99">
        <v>130</v>
      </c>
      <c r="D94" s="168">
        <v>207</v>
      </c>
    </row>
    <row r="95" spans="1:4" ht="14.25" x14ac:dyDescent="0.2">
      <c r="A95" s="63" t="s">
        <v>208</v>
      </c>
      <c r="B95" s="99">
        <v>1630</v>
      </c>
      <c r="C95" s="99">
        <v>4170</v>
      </c>
      <c r="D95" s="168">
        <v>5800</v>
      </c>
    </row>
    <row r="96" spans="1:4" ht="14.25" x14ac:dyDescent="0.2">
      <c r="A96" s="63" t="s">
        <v>209</v>
      </c>
      <c r="B96" s="99">
        <v>191</v>
      </c>
      <c r="C96" s="99">
        <v>369</v>
      </c>
      <c r="D96" s="168">
        <v>560</v>
      </c>
    </row>
    <row r="97" spans="1:4" ht="14.25" x14ac:dyDescent="0.2">
      <c r="A97" s="63" t="s">
        <v>210</v>
      </c>
      <c r="B97" s="99">
        <v>1142</v>
      </c>
      <c r="C97" s="99">
        <v>2665</v>
      </c>
      <c r="D97" s="168">
        <v>3807</v>
      </c>
    </row>
    <row r="98" spans="1:4" ht="14.25" x14ac:dyDescent="0.2">
      <c r="A98" s="63" t="s">
        <v>211</v>
      </c>
      <c r="B98" s="99">
        <v>340</v>
      </c>
      <c r="C98" s="99">
        <v>708</v>
      </c>
      <c r="D98" s="168">
        <v>1048</v>
      </c>
    </row>
    <row r="99" spans="1:4" ht="14.25" x14ac:dyDescent="0.2">
      <c r="A99" s="63" t="s">
        <v>212</v>
      </c>
      <c r="B99" s="99">
        <v>86</v>
      </c>
      <c r="C99" s="99">
        <v>116</v>
      </c>
      <c r="D99" s="168">
        <v>202</v>
      </c>
    </row>
    <row r="100" spans="1:4" ht="14.25" x14ac:dyDescent="0.2">
      <c r="A100" s="63" t="s">
        <v>213</v>
      </c>
      <c r="B100" s="99">
        <v>331</v>
      </c>
      <c r="C100" s="99">
        <v>832</v>
      </c>
      <c r="D100" s="168">
        <v>1163</v>
      </c>
    </row>
    <row r="101" spans="1:4" ht="14.25" x14ac:dyDescent="0.2">
      <c r="A101" s="63" t="s">
        <v>214</v>
      </c>
      <c r="B101" s="99">
        <v>415</v>
      </c>
      <c r="C101" s="99">
        <v>628</v>
      </c>
      <c r="D101" s="168">
        <v>1043</v>
      </c>
    </row>
    <row r="102" spans="1:4" ht="14.25" x14ac:dyDescent="0.2">
      <c r="A102" s="63" t="s">
        <v>215</v>
      </c>
      <c r="B102" s="99">
        <v>830</v>
      </c>
      <c r="C102" s="99">
        <v>2024</v>
      </c>
      <c r="D102" s="168">
        <v>2854</v>
      </c>
    </row>
    <row r="103" spans="1:4" ht="14.25" x14ac:dyDescent="0.2">
      <c r="A103" s="63" t="s">
        <v>216</v>
      </c>
      <c r="B103" s="99">
        <v>209</v>
      </c>
      <c r="C103" s="99">
        <v>434</v>
      </c>
      <c r="D103" s="168">
        <v>643</v>
      </c>
    </row>
    <row r="104" spans="1:4" ht="14.25" x14ac:dyDescent="0.2">
      <c r="A104" s="63" t="s">
        <v>217</v>
      </c>
      <c r="B104" s="99">
        <v>236</v>
      </c>
      <c r="C104" s="99">
        <v>345</v>
      </c>
      <c r="D104" s="168">
        <v>581</v>
      </c>
    </row>
    <row r="105" spans="1:4" ht="14.25" x14ac:dyDescent="0.2">
      <c r="A105" s="63" t="s">
        <v>218</v>
      </c>
      <c r="B105" s="99">
        <v>207</v>
      </c>
      <c r="C105" s="99">
        <v>360</v>
      </c>
      <c r="D105" s="168">
        <v>567</v>
      </c>
    </row>
    <row r="106" spans="1:4" ht="14.25" x14ac:dyDescent="0.2">
      <c r="A106" s="70" t="s">
        <v>220</v>
      </c>
      <c r="B106" s="163"/>
      <c r="C106" s="161">
        <v>1</v>
      </c>
      <c r="D106" s="169">
        <v>1</v>
      </c>
    </row>
    <row r="107" spans="1:4" ht="15" thickBot="1" x14ac:dyDescent="0.25">
      <c r="A107" s="170" t="s">
        <v>26</v>
      </c>
      <c r="B107" s="171">
        <v>50692</v>
      </c>
      <c r="C107" s="171">
        <v>112336</v>
      </c>
      <c r="D107" s="172">
        <f>SUM(B107,C107)</f>
        <v>163028</v>
      </c>
    </row>
    <row r="108" spans="1:4" ht="15" thickTop="1" x14ac:dyDescent="0.2">
      <c r="A108" s="103"/>
      <c r="B108" s="104"/>
      <c r="C108" s="104"/>
      <c r="D108" s="104"/>
    </row>
    <row r="109" spans="1:4" ht="14.25" x14ac:dyDescent="0.2">
      <c r="A109" s="254" t="s">
        <v>27</v>
      </c>
      <c r="B109" s="284"/>
      <c r="C109" s="207" t="s">
        <v>259</v>
      </c>
      <c r="D109" s="281"/>
    </row>
    <row r="110" spans="1:4" ht="14.25" x14ac:dyDescent="0.2">
      <c r="A110" s="256" t="s">
        <v>28</v>
      </c>
      <c r="B110" s="281"/>
      <c r="C110" s="207" t="s">
        <v>261</v>
      </c>
      <c r="D110" s="281"/>
    </row>
    <row r="111" spans="1:4" ht="14.25" x14ac:dyDescent="0.2">
      <c r="A111" s="256" t="s">
        <v>29</v>
      </c>
      <c r="B111" s="281"/>
      <c r="C111" s="94">
        <v>42600</v>
      </c>
      <c r="D111" s="93">
        <v>0.4505324</v>
      </c>
    </row>
    <row r="112" spans="1:4" ht="14.25" x14ac:dyDescent="0.2">
      <c r="B112" s="108"/>
    </row>
  </sheetData>
  <mergeCells count="10">
    <mergeCell ref="B4:D4"/>
    <mergeCell ref="B5:D5"/>
    <mergeCell ref="A110:B110"/>
    <mergeCell ref="C109:D109"/>
    <mergeCell ref="A111:B111"/>
    <mergeCell ref="C110:D110"/>
    <mergeCell ref="A9:B9"/>
    <mergeCell ref="D9:E9"/>
    <mergeCell ref="A109:B109"/>
    <mergeCell ref="A10:B10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workbookViewId="0">
      <selection activeCell="J32" sqref="J32"/>
    </sheetView>
  </sheetViews>
  <sheetFormatPr defaultRowHeight="12.75" customHeight="1" x14ac:dyDescent="0.2"/>
  <cols>
    <col min="1" max="1" width="26.7109375" style="44" customWidth="1"/>
    <col min="2" max="2" width="11.7109375" style="44" customWidth="1"/>
    <col min="3" max="3" width="11" style="44" customWidth="1"/>
    <col min="4" max="4" width="8.7109375" style="44" customWidth="1"/>
    <col min="5" max="5" width="6.140625" style="44" bestFit="1" customWidth="1"/>
    <col min="6" max="6" width="11.140625" style="44" customWidth="1"/>
    <col min="7" max="7" width="10.5703125" style="44" customWidth="1"/>
    <col min="8" max="8" width="9.7109375" style="44" customWidth="1"/>
    <col min="9" max="9" width="9.85546875" style="44" customWidth="1"/>
    <col min="10" max="10" width="13.85546875" style="44" customWidth="1"/>
    <col min="11" max="11" width="9.85546875" style="44" customWidth="1"/>
    <col min="12" max="12" width="9.28515625" style="44" customWidth="1"/>
    <col min="13" max="13" width="6.140625" style="44" bestFit="1" customWidth="1"/>
    <col min="14" max="14" width="12.5703125" style="44" bestFit="1" customWidth="1"/>
    <col min="15" max="15" width="10" style="44" bestFit="1" customWidth="1"/>
    <col min="16" max="16" width="12.42578125" style="44" bestFit="1" customWidth="1"/>
    <col min="17" max="16384" width="9.140625" style="44"/>
  </cols>
  <sheetData>
    <row r="1" spans="1:16" ht="12.75" customHeight="1" x14ac:dyDescent="0.2">
      <c r="A1" s="45"/>
      <c r="B1" s="45"/>
      <c r="C1" s="45"/>
      <c r="D1" s="45"/>
      <c r="E1" s="45"/>
      <c r="F1" s="45"/>
      <c r="L1" s="291"/>
      <c r="M1" s="291"/>
      <c r="N1" s="291"/>
      <c r="O1" s="291"/>
      <c r="P1" s="291"/>
    </row>
    <row r="2" spans="1:16" ht="12.75" customHeight="1" x14ac:dyDescent="0.2">
      <c r="A2" s="45"/>
      <c r="B2" s="45"/>
      <c r="C2" s="45"/>
      <c r="D2" s="45"/>
      <c r="E2" s="45"/>
      <c r="F2" s="45"/>
      <c r="L2" s="291"/>
      <c r="M2" s="291"/>
      <c r="N2" s="291"/>
      <c r="O2" s="291"/>
      <c r="P2" s="291"/>
    </row>
    <row r="3" spans="1:16" ht="21" customHeight="1" x14ac:dyDescent="0.2">
      <c r="A3" s="45"/>
      <c r="B3" s="293" t="s">
        <v>231</v>
      </c>
      <c r="C3" s="285"/>
      <c r="D3" s="285"/>
      <c r="E3" s="285"/>
      <c r="F3" s="285"/>
      <c r="G3" s="285"/>
      <c r="H3" s="285"/>
      <c r="I3" s="285"/>
      <c r="J3" s="285"/>
      <c r="K3" s="45"/>
      <c r="L3" s="291"/>
      <c r="M3" s="291"/>
      <c r="N3" s="291"/>
      <c r="O3" s="291"/>
      <c r="P3" s="291"/>
    </row>
    <row r="4" spans="1:16" ht="12.75" customHeight="1" x14ac:dyDescent="0.2">
      <c r="A4" s="45"/>
      <c r="B4" s="45"/>
      <c r="C4" s="45"/>
      <c r="D4" s="45"/>
      <c r="E4" s="45"/>
      <c r="F4" s="45"/>
      <c r="G4" s="291"/>
      <c r="H4" s="291"/>
      <c r="I4" s="291"/>
      <c r="J4" s="291"/>
      <c r="K4" s="291"/>
      <c r="L4" s="291"/>
      <c r="M4" s="291"/>
      <c r="N4" s="291"/>
      <c r="O4" s="291"/>
      <c r="P4" s="291"/>
    </row>
    <row r="5" spans="1:16" ht="12.75" customHeight="1" x14ac:dyDescent="0.2">
      <c r="A5" s="45"/>
      <c r="B5" s="45"/>
      <c r="C5" s="45"/>
      <c r="D5" s="45"/>
      <c r="E5" s="45"/>
      <c r="F5" s="45"/>
      <c r="L5" s="291"/>
      <c r="M5" s="291"/>
      <c r="N5" s="291"/>
      <c r="O5" s="291"/>
      <c r="P5" s="291"/>
    </row>
    <row r="6" spans="1:16" ht="15.75" customHeight="1" x14ac:dyDescent="0.2">
      <c r="A6" s="45"/>
      <c r="B6" s="45"/>
      <c r="C6" s="45"/>
      <c r="D6" s="45"/>
      <c r="E6" s="45"/>
      <c r="F6" s="45"/>
      <c r="L6" s="291"/>
      <c r="M6" s="291"/>
      <c r="N6" s="291"/>
      <c r="O6" s="291"/>
      <c r="P6" s="291"/>
    </row>
    <row r="7" spans="1:16" ht="15.75" x14ac:dyDescent="0.2">
      <c r="A7" s="180"/>
      <c r="B7" s="45"/>
      <c r="C7" s="45"/>
      <c r="D7" s="45"/>
      <c r="E7" s="45"/>
      <c r="F7" s="45"/>
      <c r="G7" s="45"/>
      <c r="H7" s="45"/>
      <c r="I7" s="292"/>
      <c r="J7" s="291"/>
      <c r="K7" s="291"/>
      <c r="L7" s="291"/>
      <c r="M7" s="291"/>
      <c r="N7" s="291"/>
      <c r="O7" s="291"/>
      <c r="P7" s="291"/>
    </row>
    <row r="8" spans="1:16" ht="15" x14ac:dyDescent="0.2">
      <c r="A8" s="181" t="s">
        <v>124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ht="15" x14ac:dyDescent="0.2">
      <c r="A9" s="181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</row>
    <row r="10" spans="1:16" ht="15.75" x14ac:dyDescent="0.2">
      <c r="A10" s="182">
        <v>42552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16" ht="15.75" x14ac:dyDescent="0.25">
      <c r="A11" s="46" t="s">
        <v>125</v>
      </c>
      <c r="B11" s="183">
        <v>35732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16" ht="15" x14ac:dyDescent="0.2">
      <c r="A12" s="181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</row>
    <row r="13" spans="1:16" ht="15.75" thickBot="1" x14ac:dyDescent="0.25">
      <c r="A13" s="181" t="s">
        <v>124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6" ht="16.5" thickBot="1" x14ac:dyDescent="0.25">
      <c r="A14" s="294" t="s">
        <v>232</v>
      </c>
      <c r="B14" s="296" t="s">
        <v>4</v>
      </c>
      <c r="C14" s="297"/>
      <c r="D14" s="297"/>
      <c r="E14" s="298"/>
      <c r="F14" s="296" t="s">
        <v>0</v>
      </c>
      <c r="G14" s="297"/>
      <c r="H14" s="297"/>
      <c r="I14" s="298"/>
      <c r="J14" s="296" t="s">
        <v>5</v>
      </c>
      <c r="K14" s="297"/>
      <c r="L14" s="297"/>
      <c r="M14" s="298"/>
      <c r="N14" s="296" t="s">
        <v>262</v>
      </c>
      <c r="O14" s="298"/>
    </row>
    <row r="15" spans="1:16" ht="16.5" thickBot="1" x14ac:dyDescent="0.3">
      <c r="A15" s="295"/>
      <c r="B15" s="185" t="s">
        <v>7</v>
      </c>
      <c r="C15" s="184" t="s">
        <v>8</v>
      </c>
      <c r="D15" s="184" t="s">
        <v>9</v>
      </c>
      <c r="E15" s="186" t="s">
        <v>10</v>
      </c>
      <c r="F15" s="184" t="s">
        <v>7</v>
      </c>
      <c r="G15" s="184" t="s">
        <v>8</v>
      </c>
      <c r="H15" s="184" t="s">
        <v>9</v>
      </c>
      <c r="I15" s="186" t="s">
        <v>10</v>
      </c>
      <c r="J15" s="184" t="s">
        <v>7</v>
      </c>
      <c r="K15" s="184" t="s">
        <v>8</v>
      </c>
      <c r="L15" s="184" t="s">
        <v>9</v>
      </c>
      <c r="M15" s="186" t="s">
        <v>10</v>
      </c>
      <c r="N15" s="179"/>
      <c r="O15" s="189" t="s">
        <v>10</v>
      </c>
      <c r="P15" s="188" t="s">
        <v>10</v>
      </c>
    </row>
    <row r="16" spans="1:16" ht="15" x14ac:dyDescent="0.2">
      <c r="A16" s="174" t="s">
        <v>233</v>
      </c>
      <c r="B16" s="175">
        <v>3</v>
      </c>
      <c r="C16" s="47"/>
      <c r="D16" s="175">
        <v>1</v>
      </c>
      <c r="E16" s="177">
        <v>4</v>
      </c>
      <c r="F16" s="175">
        <v>30</v>
      </c>
      <c r="G16" s="175">
        <v>16</v>
      </c>
      <c r="H16" s="175">
        <v>15</v>
      </c>
      <c r="I16" s="177">
        <v>61</v>
      </c>
      <c r="J16" s="175">
        <v>1</v>
      </c>
      <c r="K16" s="175">
        <v>1</v>
      </c>
      <c r="L16" s="47"/>
      <c r="M16" s="177">
        <v>2</v>
      </c>
      <c r="N16" s="175">
        <v>14320</v>
      </c>
      <c r="O16" s="190">
        <v>14320</v>
      </c>
      <c r="P16" s="178">
        <v>14387</v>
      </c>
    </row>
    <row r="17" spans="1:16" ht="15" x14ac:dyDescent="0.2">
      <c r="A17" s="174" t="s">
        <v>234</v>
      </c>
      <c r="B17" s="47"/>
      <c r="C17" s="47"/>
      <c r="D17" s="47"/>
      <c r="E17" s="176"/>
      <c r="F17" s="47"/>
      <c r="G17" s="175">
        <v>1</v>
      </c>
      <c r="H17" s="47"/>
      <c r="I17" s="177">
        <v>1</v>
      </c>
      <c r="J17" s="175">
        <v>2</v>
      </c>
      <c r="K17" s="175">
        <v>2</v>
      </c>
      <c r="L17" s="47"/>
      <c r="M17" s="177">
        <v>4</v>
      </c>
      <c r="N17" s="175">
        <v>8852</v>
      </c>
      <c r="O17" s="190">
        <v>8852</v>
      </c>
      <c r="P17" s="178">
        <v>8857</v>
      </c>
    </row>
    <row r="18" spans="1:16" ht="15" x14ac:dyDescent="0.2">
      <c r="A18" s="174" t="s">
        <v>235</v>
      </c>
      <c r="B18" s="175">
        <v>11</v>
      </c>
      <c r="C18" s="175">
        <v>8</v>
      </c>
      <c r="D18" s="175">
        <v>5</v>
      </c>
      <c r="E18" s="177">
        <v>24</v>
      </c>
      <c r="F18" s="175">
        <v>39</v>
      </c>
      <c r="G18" s="175">
        <v>40</v>
      </c>
      <c r="H18" s="175">
        <v>22</v>
      </c>
      <c r="I18" s="177">
        <v>101</v>
      </c>
      <c r="J18" s="175">
        <v>2</v>
      </c>
      <c r="K18" s="175">
        <v>3</v>
      </c>
      <c r="L18" s="47"/>
      <c r="M18" s="177">
        <v>5</v>
      </c>
      <c r="N18" s="175">
        <v>12977</v>
      </c>
      <c r="O18" s="190">
        <v>12977</v>
      </c>
      <c r="P18" s="178">
        <v>13107</v>
      </c>
    </row>
    <row r="19" spans="1:16" ht="15" x14ac:dyDescent="0.2">
      <c r="A19" s="174" t="s">
        <v>236</v>
      </c>
      <c r="B19" s="47"/>
      <c r="C19" s="47"/>
      <c r="D19" s="47"/>
      <c r="E19" s="176"/>
      <c r="F19" s="47"/>
      <c r="G19" s="175">
        <v>1</v>
      </c>
      <c r="H19" s="47"/>
      <c r="I19" s="177">
        <v>1</v>
      </c>
      <c r="J19" s="47"/>
      <c r="K19" s="175">
        <v>1</v>
      </c>
      <c r="L19" s="175">
        <v>1</v>
      </c>
      <c r="M19" s="177">
        <v>2</v>
      </c>
      <c r="N19" s="175">
        <v>189</v>
      </c>
      <c r="O19" s="190">
        <v>189</v>
      </c>
      <c r="P19" s="178">
        <v>192</v>
      </c>
    </row>
    <row r="20" spans="1:16" ht="15" x14ac:dyDescent="0.2">
      <c r="A20" s="174" t="s">
        <v>237</v>
      </c>
      <c r="B20" s="47"/>
      <c r="C20" s="47"/>
      <c r="D20" s="47"/>
      <c r="E20" s="176"/>
      <c r="F20" s="47"/>
      <c r="G20" s="47"/>
      <c r="H20" s="47"/>
      <c r="I20" s="176"/>
      <c r="J20" s="47"/>
      <c r="K20" s="47"/>
      <c r="L20" s="47"/>
      <c r="M20" s="176"/>
      <c r="N20" s="175">
        <v>12</v>
      </c>
      <c r="O20" s="190">
        <v>12</v>
      </c>
      <c r="P20" s="178">
        <v>12</v>
      </c>
    </row>
    <row r="21" spans="1:16" ht="15.75" thickBot="1" x14ac:dyDescent="0.25">
      <c r="A21" s="193" t="s">
        <v>238</v>
      </c>
      <c r="B21" s="194"/>
      <c r="C21" s="194"/>
      <c r="D21" s="194"/>
      <c r="E21" s="195"/>
      <c r="F21" s="194"/>
      <c r="G21" s="194"/>
      <c r="H21" s="194"/>
      <c r="I21" s="195"/>
      <c r="J21" s="194"/>
      <c r="K21" s="194"/>
      <c r="L21" s="194"/>
      <c r="M21" s="195"/>
      <c r="N21" s="196">
        <v>177</v>
      </c>
      <c r="O21" s="197">
        <v>177</v>
      </c>
      <c r="P21" s="198">
        <v>177</v>
      </c>
    </row>
    <row r="22" spans="1:16" ht="15.75" thickTop="1" x14ac:dyDescent="0.2">
      <c r="A22" s="191" t="s">
        <v>26</v>
      </c>
      <c r="B22" s="192">
        <v>14</v>
      </c>
      <c r="C22" s="192">
        <v>8</v>
      </c>
      <c r="D22" s="192">
        <v>6</v>
      </c>
      <c r="E22" s="187">
        <v>28</v>
      </c>
      <c r="F22" s="192">
        <v>69</v>
      </c>
      <c r="G22" s="192">
        <v>58</v>
      </c>
      <c r="H22" s="192">
        <v>37</v>
      </c>
      <c r="I22" s="187">
        <v>164</v>
      </c>
      <c r="J22" s="192">
        <v>5</v>
      </c>
      <c r="K22" s="192">
        <v>7</v>
      </c>
      <c r="L22" s="192">
        <v>1</v>
      </c>
      <c r="M22" s="187">
        <v>13</v>
      </c>
      <c r="N22" s="192">
        <v>36527</v>
      </c>
      <c r="O22" s="187">
        <v>36527</v>
      </c>
      <c r="P22" s="187">
        <v>36732</v>
      </c>
    </row>
    <row r="23" spans="1:16" ht="15" x14ac:dyDescent="0.2">
      <c r="A23" s="191"/>
      <c r="B23" s="192"/>
      <c r="C23" s="192"/>
      <c r="D23" s="192"/>
      <c r="E23" s="187"/>
      <c r="F23" s="192"/>
      <c r="G23" s="192"/>
      <c r="H23" s="192"/>
      <c r="I23" s="187"/>
      <c r="J23" s="192"/>
      <c r="K23" s="192"/>
      <c r="L23" s="192"/>
      <c r="M23" s="187"/>
      <c r="N23" s="192"/>
      <c r="O23" s="187"/>
      <c r="P23" s="187"/>
    </row>
    <row r="24" spans="1:16" ht="15" x14ac:dyDescent="0.2">
      <c r="A24" s="201" t="s">
        <v>263</v>
      </c>
      <c r="B24" s="199"/>
      <c r="C24" s="199"/>
      <c r="D24" s="199"/>
      <c r="E24" s="200"/>
      <c r="F24" s="199"/>
      <c r="G24" s="199"/>
      <c r="H24" s="199"/>
      <c r="I24" s="200"/>
      <c r="J24" s="199"/>
      <c r="K24" s="199"/>
      <c r="L24" s="199"/>
      <c r="M24" s="200"/>
      <c r="N24" s="199"/>
      <c r="O24" s="200"/>
      <c r="P24" s="200"/>
    </row>
    <row r="25" spans="1:16" ht="12.75" customHeight="1" x14ac:dyDescent="0.2">
      <c r="A25" s="286" t="s">
        <v>239</v>
      </c>
      <c r="B25" s="285"/>
      <c r="C25" s="285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2.75" customHeight="1" x14ac:dyDescent="0.2">
      <c r="A26" s="286" t="s">
        <v>264</v>
      </c>
      <c r="B26" s="285"/>
      <c r="C26" s="285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2.75" customHeight="1" x14ac:dyDescent="0.2">
      <c r="A27" s="202"/>
      <c r="B27" s="203"/>
      <c r="C27" s="203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</row>
    <row r="28" spans="1:16" ht="15" x14ac:dyDescent="0.2">
      <c r="A28" s="301" t="s">
        <v>27</v>
      </c>
      <c r="B28" s="301"/>
      <c r="C28" s="301"/>
      <c r="D28" s="301"/>
      <c r="E28" s="301"/>
      <c r="F28" s="301"/>
      <c r="G28" s="301"/>
      <c r="H28" s="301"/>
      <c r="I28" s="205"/>
      <c r="J28" s="205"/>
      <c r="K28" s="205"/>
      <c r="L28" s="287" t="s">
        <v>265</v>
      </c>
      <c r="M28" s="288"/>
      <c r="N28" s="288"/>
      <c r="O28" s="288"/>
      <c r="P28" s="288"/>
    </row>
    <row r="29" spans="1:16" ht="15" x14ac:dyDescent="0.2">
      <c r="A29" s="302" t="s">
        <v>28</v>
      </c>
      <c r="B29" s="302"/>
      <c r="C29" s="302"/>
      <c r="D29" s="302"/>
      <c r="E29" s="302"/>
      <c r="F29" s="302"/>
      <c r="G29" s="302"/>
      <c r="H29" s="302"/>
      <c r="I29" s="48"/>
      <c r="J29" s="43"/>
      <c r="K29" s="43"/>
      <c r="L29" s="289" t="s">
        <v>254</v>
      </c>
      <c r="M29" s="290"/>
      <c r="N29" s="290"/>
      <c r="O29" s="290"/>
      <c r="P29" s="290"/>
    </row>
    <row r="30" spans="1:16" ht="15" x14ac:dyDescent="0.2">
      <c r="A30" s="302" t="s">
        <v>29</v>
      </c>
      <c r="B30" s="302"/>
      <c r="C30" s="302"/>
      <c r="D30" s="302"/>
      <c r="E30" s="302"/>
      <c r="F30" s="302"/>
      <c r="G30" s="302"/>
      <c r="H30" s="302"/>
      <c r="I30" s="48"/>
      <c r="J30" s="43"/>
      <c r="K30" s="43"/>
      <c r="L30" s="43"/>
      <c r="M30" s="43"/>
      <c r="N30" s="206">
        <v>42600</v>
      </c>
      <c r="O30" s="43"/>
      <c r="P30" s="43" t="s">
        <v>266</v>
      </c>
    </row>
    <row r="31" spans="1:16" ht="15" x14ac:dyDescent="0.2">
      <c r="A31" s="299"/>
      <c r="B31" s="299"/>
      <c r="C31" s="299"/>
      <c r="D31" s="299"/>
      <c r="E31" s="299"/>
      <c r="F31" s="299"/>
      <c r="G31" s="299"/>
      <c r="H31" s="299"/>
      <c r="I31" s="300"/>
      <c r="J31" s="291"/>
      <c r="K31" s="291"/>
      <c r="L31" s="291"/>
      <c r="M31" s="291"/>
      <c r="N31" s="291"/>
      <c r="O31" s="291"/>
      <c r="P31" s="291"/>
    </row>
  </sheetData>
  <mergeCells count="18">
    <mergeCell ref="A31:H31"/>
    <mergeCell ref="I31:P31"/>
    <mergeCell ref="A28:H28"/>
    <mergeCell ref="A29:H29"/>
    <mergeCell ref="A30:H30"/>
    <mergeCell ref="A25:C25"/>
    <mergeCell ref="A26:C26"/>
    <mergeCell ref="L28:P28"/>
    <mergeCell ref="L29:P29"/>
    <mergeCell ref="L1:P6"/>
    <mergeCell ref="G4:K4"/>
    <mergeCell ref="I7:P7"/>
    <mergeCell ref="B3:J3"/>
    <mergeCell ref="A14:A15"/>
    <mergeCell ref="B14:E14"/>
    <mergeCell ref="F14:I14"/>
    <mergeCell ref="J14:M14"/>
    <mergeCell ref="N14:O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Aid Category</vt:lpstr>
      <vt:lpstr>Age Group</vt:lpstr>
      <vt:lpstr>County</vt:lpstr>
      <vt:lpstr>MCHIP</vt:lpstr>
      <vt:lpstr>SCHIP</vt:lpstr>
      <vt:lpstr>MME</vt:lpstr>
      <vt:lpstr>Wavier Svcs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2016-08-24T12:16:27Z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