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gov-my.sharepoint.com/personal/lferguso_idem_in_gov/Documents/Documents/CSAPR/2nd Round NUSA/"/>
    </mc:Choice>
  </mc:AlternateContent>
  <xr:revisionPtr revIDLastSave="175" documentId="8_{1F94A747-D647-4239-9C0E-039A812E568F}" xr6:coauthVersionLast="47" xr6:coauthVersionMax="47" xr10:uidLastSave="{026E3809-232A-44F7-A467-0E731D5CA2D9}"/>
  <bookViews>
    <workbookView xWindow="-120" yWindow="-120" windowWidth="29040" windowHeight="15840" activeTab="2" xr2:uid="{46C4EAC8-B9EE-47F2-82D1-B64784E5E6F0}"/>
  </bookViews>
  <sheets>
    <sheet name="SO2 Unused Allowance Allocation" sheetId="1" r:id="rId1"/>
    <sheet name="NOx Unused Allowance Allocation" sheetId="2" r:id="rId2"/>
    <sheet name="TOTALS" sheetId="3" r:id="rId3"/>
  </sheets>
  <definedNames>
    <definedName name="_xlnm._FilterDatabase" localSheetId="1" hidden="1">'NOx Unused Allowance Allocation'!$B$1:$B$129</definedName>
    <definedName name="_xlnm._FilterDatabase" localSheetId="0" hidden="1">'SO2 Unused Allowance Allocation'!$B$1:$B$132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3" l="1"/>
  <c r="B5" i="3"/>
  <c r="E132" i="1" l="1"/>
  <c r="B6" i="3" s="1"/>
  <c r="B7" i="3" s="1"/>
  <c r="E129" i="2" l="1"/>
  <c r="C6" i="3" s="1"/>
  <c r="C7" i="3" s="1"/>
</calcChain>
</file>

<file path=xl/sharedStrings.xml><?xml version="1.0" encoding="utf-8"?>
<sst xmlns="http://schemas.openxmlformats.org/spreadsheetml/2006/main" count="380" uniqueCount="68">
  <si>
    <t>STReserveAcct</t>
  </si>
  <si>
    <t>ReceiveAcct</t>
  </si>
  <si>
    <t>UnitId</t>
  </si>
  <si>
    <t>VintageYears</t>
  </si>
  <si>
    <t>Amount</t>
  </si>
  <si>
    <t>IN0000000100</t>
  </si>
  <si>
    <t>1A</t>
  </si>
  <si>
    <t>1B</t>
  </si>
  <si>
    <t>2A</t>
  </si>
  <si>
    <t>2B</t>
  </si>
  <si>
    <t>CTG1</t>
  </si>
  <si>
    <t>CTG2</t>
  </si>
  <si>
    <t>1SG1</t>
  </si>
  <si>
    <t>2SG1</t>
  </si>
  <si>
    <t>GT1</t>
  </si>
  <si>
    <t>GT2</t>
  </si>
  <si>
    <t>GT3</t>
  </si>
  <si>
    <t>GT4</t>
  </si>
  <si>
    <t>GT5</t>
  </si>
  <si>
    <t>GT6</t>
  </si>
  <si>
    <t>G1CT1</t>
  </si>
  <si>
    <t>G1CT2</t>
  </si>
  <si>
    <t>G2CT1</t>
  </si>
  <si>
    <t>G2CT2</t>
  </si>
  <si>
    <t>G3CT1</t>
  </si>
  <si>
    <t>G3CT2</t>
  </si>
  <si>
    <t>G4CT1</t>
  </si>
  <si>
    <t>G4CT2</t>
  </si>
  <si>
    <t>CT3</t>
  </si>
  <si>
    <t>CT4</t>
  </si>
  <si>
    <t>CT5</t>
  </si>
  <si>
    <t>16A</t>
  </si>
  <si>
    <t>16B</t>
  </si>
  <si>
    <t>RCT1</t>
  </si>
  <si>
    <t>RCT2</t>
  </si>
  <si>
    <t>MB1</t>
  </si>
  <si>
    <t>MB2</t>
  </si>
  <si>
    <t>CTG01A</t>
  </si>
  <si>
    <t>CTG01B</t>
  </si>
  <si>
    <t>CT11</t>
  </si>
  <si>
    <t>CT12</t>
  </si>
  <si>
    <t>U1</t>
  </si>
  <si>
    <t>U2</t>
  </si>
  <si>
    <t>U3</t>
  </si>
  <si>
    <t>U4</t>
  </si>
  <si>
    <t>EU-01</t>
  </si>
  <si>
    <t>EU-02</t>
  </si>
  <si>
    <t>EU-03</t>
  </si>
  <si>
    <t>EU-04</t>
  </si>
  <si>
    <t>CT1</t>
  </si>
  <si>
    <t>CT2</t>
  </si>
  <si>
    <t>VintageYear</t>
  </si>
  <si>
    <t>TOTAL</t>
  </si>
  <si>
    <t>SO2</t>
  </si>
  <si>
    <t>NOx</t>
  </si>
  <si>
    <t>2023 ANNUAL SULFUR DIOXIDE NEW UNIT SET ASIDE ROUND 2 ALLOWANCES (tons)</t>
  </si>
  <si>
    <t>2023 ANNUAL NITROGEN OXIDES NEW UNIT SET ASIDE ROUND 2 ALLOWANCES (tons)</t>
  </si>
  <si>
    <t>Indiana 2023 CSAPR Allocations</t>
  </si>
  <si>
    <t>Total 2023 Regulatory Budget</t>
  </si>
  <si>
    <t>2023-2024 Allowances</t>
  </si>
  <si>
    <t>NUSA Allowances</t>
  </si>
  <si>
    <t>Remaining NUSA Allowances</t>
  </si>
  <si>
    <t>2nd Round Allocations</t>
  </si>
  <si>
    <t>Total Remaining Allowances</t>
  </si>
  <si>
    <t xml:space="preserve">  </t>
  </si>
  <si>
    <t>ACT1</t>
  </si>
  <si>
    <t>ACT2</t>
  </si>
  <si>
    <t>ACT3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</si>
</sst>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 applyAlignment="1">
      <alignment horizontal="center" vertical="center"/>
    </xf>
    <xf numFmtId="0" fontId="1" fillId="0" borderId="0" xfId="0" applyFont="1"/>
    <xf numFmtId="1" fontId="1" fillId="0" borderId="0" xfId="0" applyNumberFormat="1" applyFont="1"/>
    <xf numFmtId="3" fontId="2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1" fillId="2" borderId="4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0" fontId="0" fillId="0" borderId="6" xfId="0" applyBorder="1"/>
    <xf numFmtId="0" fontId="0" fillId="0" borderId="9" xfId="0" applyBorder="1"/>
    <xf numFmtId="1" fontId="0" fillId="2" borderId="0" xfId="0" applyNumberFormat="1" applyFill="1" applyAlignment="1">
      <alignment horizontal="center" vertical="center"/>
    </xf>
    <xf numFmtId="3" fontId="0" fillId="0" borderId="7" xfId="0" applyNumberFormat="1" applyBorder="1"/>
    <xf numFmtId="3" fontId="0" fillId="0" borderId="9" xfId="0" applyNumberFormat="1" applyBorder="1"/>
    <xf numFmtId="1" fontId="0" fillId="0" borderId="0" xfId="0" applyNumberFormat="1"/>
    <xf numFmtId="3" fontId="0" fillId="0" borderId="8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1328E-9A1D-4C18-87EE-5CE20F8E7872}">
  <dimension ref="A1:F132"/>
  <sheetViews>
    <sheetView zoomScale="140" zoomScaleNormal="140" workbookViewId="0">
      <selection activeCell="F3" sqref="F3"/>
    </sheetView>
  </sheetViews>
  <sheetFormatPr defaultRowHeight="15" x14ac:dyDescent="0.25"/>
  <cols>
    <col min="1" max="4" width="15.7109375" customWidth="1"/>
    <col min="5" max="5" width="15.7109375" style="18" customWidth="1"/>
    <col min="9" max="9" width="27.5703125" bestFit="1" customWidth="1"/>
    <col min="10" max="10" width="12.85546875" customWidth="1"/>
    <col min="12" max="12" width="27.140625" bestFit="1" customWidth="1"/>
  </cols>
  <sheetData>
    <row r="1" spans="1:5" ht="15.75" thickBot="1" x14ac:dyDescent="0.3">
      <c r="A1" s="20" t="s">
        <v>55</v>
      </c>
      <c r="B1" s="21"/>
      <c r="C1" s="21"/>
      <c r="D1" s="21"/>
      <c r="E1" s="22"/>
    </row>
    <row r="2" spans="1:5" x14ac:dyDescent="0.25">
      <c r="A2" s="1" t="s">
        <v>0</v>
      </c>
      <c r="B2" s="1" t="s">
        <v>1</v>
      </c>
      <c r="C2" s="1" t="s">
        <v>2</v>
      </c>
      <c r="D2" s="1" t="s">
        <v>3</v>
      </c>
      <c r="E2" s="15" t="s">
        <v>4</v>
      </c>
    </row>
    <row r="3" spans="1:5" x14ac:dyDescent="0.25">
      <c r="A3" t="s">
        <v>5</v>
      </c>
      <c r="B3">
        <v>6137</v>
      </c>
      <c r="C3">
        <v>1</v>
      </c>
      <c r="D3">
        <v>2023</v>
      </c>
      <c r="E3">
        <v>108</v>
      </c>
    </row>
    <row r="4" spans="1:5" x14ac:dyDescent="0.25">
      <c r="A4" t="s">
        <v>5</v>
      </c>
      <c r="B4">
        <v>6137</v>
      </c>
      <c r="C4">
        <v>2</v>
      </c>
      <c r="D4">
        <v>2023</v>
      </c>
      <c r="E4">
        <v>106</v>
      </c>
    </row>
    <row r="5" spans="1:5" x14ac:dyDescent="0.25">
      <c r="A5" t="s">
        <v>5</v>
      </c>
      <c r="B5">
        <v>6137</v>
      </c>
      <c r="C5">
        <v>3</v>
      </c>
      <c r="D5">
        <v>2023</v>
      </c>
      <c r="E5"/>
    </row>
    <row r="6" spans="1:5" x14ac:dyDescent="0.25">
      <c r="A6" t="s">
        <v>5</v>
      </c>
      <c r="B6">
        <v>6705</v>
      </c>
      <c r="C6">
        <v>4</v>
      </c>
      <c r="D6">
        <v>2023</v>
      </c>
      <c r="E6">
        <v>70</v>
      </c>
    </row>
    <row r="7" spans="1:5" x14ac:dyDescent="0.25">
      <c r="A7" t="s">
        <v>5</v>
      </c>
      <c r="B7">
        <v>7336</v>
      </c>
      <c r="C7" t="s">
        <v>65</v>
      </c>
      <c r="D7">
        <v>2023</v>
      </c>
      <c r="E7"/>
    </row>
    <row r="8" spans="1:5" x14ac:dyDescent="0.25">
      <c r="A8" t="s">
        <v>5</v>
      </c>
      <c r="B8">
        <v>7336</v>
      </c>
      <c r="C8" t="s">
        <v>66</v>
      </c>
      <c r="D8">
        <v>2023</v>
      </c>
      <c r="E8"/>
    </row>
    <row r="9" spans="1:5" x14ac:dyDescent="0.25">
      <c r="A9" t="s">
        <v>5</v>
      </c>
      <c r="B9">
        <v>7336</v>
      </c>
      <c r="C9" t="s">
        <v>67</v>
      </c>
      <c r="D9">
        <v>2023</v>
      </c>
      <c r="E9"/>
    </row>
    <row r="10" spans="1:5" x14ac:dyDescent="0.25">
      <c r="A10" t="s">
        <v>5</v>
      </c>
      <c r="B10">
        <v>995</v>
      </c>
      <c r="C10">
        <v>10</v>
      </c>
      <c r="D10">
        <v>2023</v>
      </c>
      <c r="E10"/>
    </row>
    <row r="11" spans="1:5" x14ac:dyDescent="0.25">
      <c r="A11" t="s">
        <v>5</v>
      </c>
      <c r="B11">
        <v>995</v>
      </c>
      <c r="C11">
        <v>7</v>
      </c>
      <c r="D11">
        <v>2023</v>
      </c>
      <c r="E11">
        <v>27</v>
      </c>
    </row>
    <row r="12" spans="1:5" x14ac:dyDescent="0.25">
      <c r="A12" t="s">
        <v>5</v>
      </c>
      <c r="B12">
        <v>995</v>
      </c>
      <c r="C12">
        <v>8</v>
      </c>
      <c r="D12">
        <v>2023</v>
      </c>
      <c r="E12">
        <v>52</v>
      </c>
    </row>
    <row r="13" spans="1:5" x14ac:dyDescent="0.25">
      <c r="A13" t="s">
        <v>5</v>
      </c>
      <c r="B13">
        <v>1011</v>
      </c>
      <c r="C13">
        <v>2</v>
      </c>
      <c r="D13">
        <v>2023</v>
      </c>
      <c r="E13">
        <v>0</v>
      </c>
    </row>
    <row r="14" spans="1:5" x14ac:dyDescent="0.25">
      <c r="A14" t="s">
        <v>5</v>
      </c>
      <c r="B14">
        <v>1001</v>
      </c>
      <c r="C14">
        <v>1</v>
      </c>
      <c r="D14">
        <v>2023</v>
      </c>
      <c r="E14">
        <v>73</v>
      </c>
    </row>
    <row r="15" spans="1:5" x14ac:dyDescent="0.25">
      <c r="A15" t="s">
        <v>5</v>
      </c>
      <c r="B15">
        <v>1001</v>
      </c>
      <c r="C15">
        <v>2</v>
      </c>
      <c r="D15">
        <v>2023</v>
      </c>
      <c r="E15">
        <v>70</v>
      </c>
    </row>
    <row r="16" spans="1:5" x14ac:dyDescent="0.25">
      <c r="A16" t="s">
        <v>5</v>
      </c>
      <c r="B16">
        <v>1001</v>
      </c>
      <c r="C16">
        <v>4</v>
      </c>
      <c r="D16">
        <v>2023</v>
      </c>
      <c r="E16"/>
    </row>
    <row r="17" spans="1:5" x14ac:dyDescent="0.25">
      <c r="A17" t="s">
        <v>5</v>
      </c>
      <c r="B17">
        <v>983</v>
      </c>
      <c r="C17">
        <v>1</v>
      </c>
      <c r="D17">
        <v>2023</v>
      </c>
      <c r="E17">
        <v>89</v>
      </c>
    </row>
    <row r="18" spans="1:5" x14ac:dyDescent="0.25">
      <c r="A18" t="s">
        <v>5</v>
      </c>
      <c r="B18">
        <v>983</v>
      </c>
      <c r="C18">
        <v>2</v>
      </c>
      <c r="D18">
        <v>2023</v>
      </c>
      <c r="E18">
        <v>89</v>
      </c>
    </row>
    <row r="19" spans="1:5" x14ac:dyDescent="0.25">
      <c r="A19" t="s">
        <v>5</v>
      </c>
      <c r="B19">
        <v>983</v>
      </c>
      <c r="C19">
        <v>3</v>
      </c>
      <c r="D19">
        <v>2023</v>
      </c>
      <c r="E19">
        <v>86</v>
      </c>
    </row>
    <row r="20" spans="1:5" x14ac:dyDescent="0.25">
      <c r="A20" t="s">
        <v>5</v>
      </c>
      <c r="B20">
        <v>983</v>
      </c>
      <c r="C20">
        <v>4</v>
      </c>
      <c r="D20">
        <v>2023</v>
      </c>
      <c r="E20">
        <v>88</v>
      </c>
    </row>
    <row r="21" spans="1:5" x14ac:dyDescent="0.25">
      <c r="A21" t="s">
        <v>5</v>
      </c>
      <c r="B21">
        <v>983</v>
      </c>
      <c r="C21">
        <v>5</v>
      </c>
      <c r="D21">
        <v>2023</v>
      </c>
      <c r="E21">
        <v>86</v>
      </c>
    </row>
    <row r="22" spans="1:5" x14ac:dyDescent="0.25">
      <c r="A22" t="s">
        <v>5</v>
      </c>
      <c r="B22">
        <v>983</v>
      </c>
      <c r="C22">
        <v>6</v>
      </c>
      <c r="D22">
        <v>2023</v>
      </c>
      <c r="E22">
        <v>74</v>
      </c>
    </row>
    <row r="23" spans="1:5" x14ac:dyDescent="0.25">
      <c r="A23" t="s">
        <v>5</v>
      </c>
      <c r="B23">
        <v>1002</v>
      </c>
      <c r="C23" t="s">
        <v>6</v>
      </c>
      <c r="D23">
        <v>2023</v>
      </c>
    </row>
    <row r="24" spans="1:5" x14ac:dyDescent="0.25">
      <c r="A24" t="s">
        <v>5</v>
      </c>
      <c r="B24">
        <v>1002</v>
      </c>
      <c r="C24" t="s">
        <v>7</v>
      </c>
      <c r="D24">
        <v>2023</v>
      </c>
    </row>
    <row r="25" spans="1:5" x14ac:dyDescent="0.25">
      <c r="A25" t="s">
        <v>5</v>
      </c>
      <c r="B25">
        <v>1002</v>
      </c>
      <c r="C25" t="s">
        <v>8</v>
      </c>
      <c r="D25">
        <v>2023</v>
      </c>
    </row>
    <row r="26" spans="1:5" x14ac:dyDescent="0.25">
      <c r="A26" t="s">
        <v>5</v>
      </c>
      <c r="B26">
        <v>1002</v>
      </c>
      <c r="C26" t="s">
        <v>9</v>
      </c>
      <c r="D26">
        <v>2023</v>
      </c>
    </row>
    <row r="27" spans="1:5" x14ac:dyDescent="0.25">
      <c r="A27" t="s">
        <v>5</v>
      </c>
      <c r="B27">
        <v>1004</v>
      </c>
      <c r="C27" t="s">
        <v>10</v>
      </c>
      <c r="D27">
        <v>2023</v>
      </c>
      <c r="E27">
        <v>3</v>
      </c>
    </row>
    <row r="28" spans="1:5" x14ac:dyDescent="0.25">
      <c r="A28" t="s">
        <v>5</v>
      </c>
      <c r="B28">
        <v>1004</v>
      </c>
      <c r="C28" t="s">
        <v>11</v>
      </c>
      <c r="D28">
        <v>2023</v>
      </c>
      <c r="E28">
        <v>3</v>
      </c>
    </row>
    <row r="29" spans="1:5" x14ac:dyDescent="0.25">
      <c r="A29" t="s">
        <v>5</v>
      </c>
      <c r="B29">
        <v>1012</v>
      </c>
      <c r="C29">
        <v>2</v>
      </c>
      <c r="D29">
        <v>2023</v>
      </c>
      <c r="E29">
        <v>11</v>
      </c>
    </row>
    <row r="30" spans="1:5" x14ac:dyDescent="0.25">
      <c r="A30" t="s">
        <v>5</v>
      </c>
      <c r="B30">
        <v>1012</v>
      </c>
      <c r="C30">
        <v>3</v>
      </c>
      <c r="D30">
        <v>2023</v>
      </c>
      <c r="E30">
        <v>55</v>
      </c>
    </row>
    <row r="31" spans="1:5" x14ac:dyDescent="0.25">
      <c r="A31" t="s">
        <v>5</v>
      </c>
      <c r="B31">
        <v>1043</v>
      </c>
      <c r="C31" t="s">
        <v>12</v>
      </c>
      <c r="D31">
        <v>2023</v>
      </c>
      <c r="E31"/>
    </row>
    <row r="32" spans="1:5" x14ac:dyDescent="0.25">
      <c r="A32" t="s">
        <v>5</v>
      </c>
      <c r="B32">
        <v>1043</v>
      </c>
      <c r="C32" t="s">
        <v>13</v>
      </c>
      <c r="D32">
        <v>2023</v>
      </c>
      <c r="E32"/>
    </row>
    <row r="33" spans="1:5" x14ac:dyDescent="0.25">
      <c r="A33" t="s">
        <v>5</v>
      </c>
      <c r="B33">
        <v>7759</v>
      </c>
      <c r="C33" t="s">
        <v>14</v>
      </c>
      <c r="D33">
        <v>2023</v>
      </c>
      <c r="E33"/>
    </row>
    <row r="34" spans="1:5" x14ac:dyDescent="0.25">
      <c r="A34" t="s">
        <v>5</v>
      </c>
      <c r="B34">
        <v>7759</v>
      </c>
      <c r="C34" t="s">
        <v>15</v>
      </c>
      <c r="D34">
        <v>2023</v>
      </c>
      <c r="E34"/>
    </row>
    <row r="35" spans="1:5" x14ac:dyDescent="0.25">
      <c r="A35" t="s">
        <v>5</v>
      </c>
      <c r="B35">
        <v>7759</v>
      </c>
      <c r="C35" t="s">
        <v>16</v>
      </c>
      <c r="D35">
        <v>2023</v>
      </c>
      <c r="E35"/>
    </row>
    <row r="36" spans="1:5" x14ac:dyDescent="0.25">
      <c r="A36" t="s">
        <v>5</v>
      </c>
      <c r="B36">
        <v>7759</v>
      </c>
      <c r="C36" t="s">
        <v>17</v>
      </c>
      <c r="D36">
        <v>2023</v>
      </c>
      <c r="E36"/>
    </row>
    <row r="37" spans="1:5" x14ac:dyDescent="0.25">
      <c r="A37" t="s">
        <v>5</v>
      </c>
      <c r="B37">
        <v>6113</v>
      </c>
      <c r="C37">
        <v>1</v>
      </c>
      <c r="D37">
        <v>2023</v>
      </c>
      <c r="E37">
        <v>86</v>
      </c>
    </row>
    <row r="38" spans="1:5" x14ac:dyDescent="0.25">
      <c r="A38" t="s">
        <v>5</v>
      </c>
      <c r="B38">
        <v>6113</v>
      </c>
      <c r="C38">
        <v>2</v>
      </c>
      <c r="D38">
        <v>2023</v>
      </c>
      <c r="E38">
        <v>72</v>
      </c>
    </row>
    <row r="39" spans="1:5" x14ac:dyDescent="0.25">
      <c r="A39" t="s">
        <v>5</v>
      </c>
      <c r="B39">
        <v>6113</v>
      </c>
      <c r="C39">
        <v>3</v>
      </c>
      <c r="D39">
        <v>2023</v>
      </c>
      <c r="E39">
        <v>80</v>
      </c>
    </row>
    <row r="40" spans="1:5" x14ac:dyDescent="0.25">
      <c r="A40" t="s">
        <v>5</v>
      </c>
      <c r="B40">
        <v>6113</v>
      </c>
      <c r="C40">
        <v>4</v>
      </c>
      <c r="D40">
        <v>2023</v>
      </c>
      <c r="E40">
        <v>112</v>
      </c>
    </row>
    <row r="41" spans="1:5" x14ac:dyDescent="0.25">
      <c r="A41" t="s">
        <v>5</v>
      </c>
      <c r="B41">
        <v>6113</v>
      </c>
      <c r="C41">
        <v>5</v>
      </c>
      <c r="D41">
        <v>2023</v>
      </c>
      <c r="E41">
        <v>233</v>
      </c>
    </row>
    <row r="42" spans="1:5" x14ac:dyDescent="0.25">
      <c r="A42" t="s">
        <v>5</v>
      </c>
      <c r="B42">
        <v>7763</v>
      </c>
      <c r="C42">
        <v>1</v>
      </c>
      <c r="D42">
        <v>2023</v>
      </c>
    </row>
    <row r="43" spans="1:5" x14ac:dyDescent="0.25">
      <c r="A43" t="s">
        <v>5</v>
      </c>
      <c r="B43">
        <v>7763</v>
      </c>
      <c r="C43">
        <v>2</v>
      </c>
      <c r="D43">
        <v>2023</v>
      </c>
    </row>
    <row r="44" spans="1:5" x14ac:dyDescent="0.25">
      <c r="A44" t="s">
        <v>5</v>
      </c>
      <c r="B44">
        <v>7763</v>
      </c>
      <c r="C44">
        <v>3</v>
      </c>
      <c r="D44">
        <v>2023</v>
      </c>
    </row>
    <row r="45" spans="1:5" x14ac:dyDescent="0.25">
      <c r="A45" t="s">
        <v>5</v>
      </c>
      <c r="B45">
        <v>7948</v>
      </c>
      <c r="C45">
        <v>1</v>
      </c>
      <c r="D45">
        <v>2023</v>
      </c>
    </row>
    <row r="46" spans="1:5" x14ac:dyDescent="0.25">
      <c r="A46" t="s">
        <v>5</v>
      </c>
      <c r="B46">
        <v>7948</v>
      </c>
      <c r="C46">
        <v>2</v>
      </c>
      <c r="D46">
        <v>2023</v>
      </c>
    </row>
    <row r="47" spans="1:5" x14ac:dyDescent="0.25">
      <c r="A47" t="s">
        <v>5</v>
      </c>
      <c r="B47">
        <v>7948</v>
      </c>
      <c r="C47">
        <v>3</v>
      </c>
      <c r="D47">
        <v>2023</v>
      </c>
    </row>
    <row r="48" spans="1:5" x14ac:dyDescent="0.25">
      <c r="A48" t="s">
        <v>5</v>
      </c>
      <c r="B48">
        <v>7948</v>
      </c>
      <c r="C48">
        <v>4</v>
      </c>
      <c r="D48">
        <v>2023</v>
      </c>
    </row>
    <row r="49" spans="1:5" x14ac:dyDescent="0.25">
      <c r="A49" t="s">
        <v>5</v>
      </c>
      <c r="B49">
        <v>7948</v>
      </c>
      <c r="C49">
        <v>5</v>
      </c>
      <c r="D49">
        <v>2023</v>
      </c>
    </row>
    <row r="50" spans="1:5" x14ac:dyDescent="0.25">
      <c r="A50" t="s">
        <v>5</v>
      </c>
      <c r="B50">
        <v>7948</v>
      </c>
      <c r="C50">
        <v>6</v>
      </c>
      <c r="D50">
        <v>2023</v>
      </c>
    </row>
    <row r="51" spans="1:5" x14ac:dyDescent="0.25">
      <c r="A51" t="s">
        <v>5</v>
      </c>
      <c r="B51">
        <v>991</v>
      </c>
      <c r="C51">
        <v>3</v>
      </c>
      <c r="D51">
        <v>2023</v>
      </c>
    </row>
    <row r="52" spans="1:5" x14ac:dyDescent="0.25">
      <c r="A52" t="s">
        <v>5</v>
      </c>
      <c r="B52">
        <v>991</v>
      </c>
      <c r="C52">
        <v>4</v>
      </c>
      <c r="D52">
        <v>2023</v>
      </c>
    </row>
    <row r="53" spans="1:5" x14ac:dyDescent="0.25">
      <c r="A53" t="s">
        <v>5</v>
      </c>
      <c r="B53">
        <v>991</v>
      </c>
      <c r="C53">
        <v>5</v>
      </c>
      <c r="D53">
        <v>2023</v>
      </c>
    </row>
    <row r="54" spans="1:5" x14ac:dyDescent="0.25">
      <c r="A54" t="s">
        <v>5</v>
      </c>
      <c r="B54">
        <v>991</v>
      </c>
      <c r="C54">
        <v>6</v>
      </c>
      <c r="D54">
        <v>2023</v>
      </c>
    </row>
    <row r="55" spans="1:5" x14ac:dyDescent="0.25">
      <c r="A55" t="s">
        <v>5</v>
      </c>
      <c r="B55">
        <v>991</v>
      </c>
      <c r="C55" t="s">
        <v>14</v>
      </c>
      <c r="D55">
        <v>2023</v>
      </c>
    </row>
    <row r="56" spans="1:5" x14ac:dyDescent="0.25">
      <c r="A56" t="s">
        <v>5</v>
      </c>
      <c r="B56">
        <v>991</v>
      </c>
      <c r="C56" t="s">
        <v>15</v>
      </c>
      <c r="D56">
        <v>2023</v>
      </c>
    </row>
    <row r="57" spans="1:5" x14ac:dyDescent="0.25">
      <c r="A57" t="s">
        <v>5</v>
      </c>
      <c r="B57">
        <v>990</v>
      </c>
      <c r="C57">
        <v>50</v>
      </c>
      <c r="D57">
        <v>2023</v>
      </c>
      <c r="E57">
        <v>45</v>
      </c>
    </row>
    <row r="58" spans="1:5" x14ac:dyDescent="0.25">
      <c r="A58" t="s">
        <v>5</v>
      </c>
      <c r="B58">
        <v>990</v>
      </c>
      <c r="C58">
        <v>60</v>
      </c>
      <c r="D58">
        <v>2023</v>
      </c>
      <c r="E58">
        <v>44</v>
      </c>
    </row>
    <row r="59" spans="1:5" x14ac:dyDescent="0.25">
      <c r="A59" t="s">
        <v>5</v>
      </c>
      <c r="B59">
        <v>990</v>
      </c>
      <c r="C59">
        <v>70</v>
      </c>
      <c r="D59">
        <v>2023</v>
      </c>
      <c r="E59">
        <v>107</v>
      </c>
    </row>
    <row r="60" spans="1:5" x14ac:dyDescent="0.25">
      <c r="A60" t="s">
        <v>5</v>
      </c>
      <c r="B60">
        <v>990</v>
      </c>
      <c r="C60" t="s">
        <v>17</v>
      </c>
      <c r="D60">
        <v>2023</v>
      </c>
    </row>
    <row r="61" spans="1:5" x14ac:dyDescent="0.25">
      <c r="A61" t="s">
        <v>5</v>
      </c>
      <c r="B61">
        <v>990</v>
      </c>
      <c r="C61" t="s">
        <v>18</v>
      </c>
      <c r="D61">
        <v>2023</v>
      </c>
    </row>
    <row r="62" spans="1:5" x14ac:dyDescent="0.25">
      <c r="A62" t="s">
        <v>5</v>
      </c>
      <c r="B62">
        <v>990</v>
      </c>
      <c r="C62" t="s">
        <v>19</v>
      </c>
      <c r="D62">
        <v>2023</v>
      </c>
    </row>
    <row r="63" spans="1:5" x14ac:dyDescent="0.25">
      <c r="A63" t="s">
        <v>5</v>
      </c>
      <c r="B63">
        <v>994</v>
      </c>
      <c r="C63">
        <v>1</v>
      </c>
      <c r="D63">
        <v>2023</v>
      </c>
      <c r="E63">
        <v>127</v>
      </c>
    </row>
    <row r="64" spans="1:5" x14ac:dyDescent="0.25">
      <c r="A64" t="s">
        <v>5</v>
      </c>
      <c r="B64">
        <v>994</v>
      </c>
      <c r="C64">
        <v>2</v>
      </c>
      <c r="D64">
        <v>2023</v>
      </c>
      <c r="E64">
        <v>189</v>
      </c>
    </row>
    <row r="65" spans="1:5" x14ac:dyDescent="0.25">
      <c r="A65" t="s">
        <v>5</v>
      </c>
      <c r="B65">
        <v>994</v>
      </c>
      <c r="C65">
        <v>3</v>
      </c>
      <c r="D65">
        <v>2023</v>
      </c>
      <c r="E65">
        <v>244</v>
      </c>
    </row>
    <row r="66" spans="1:5" x14ac:dyDescent="0.25">
      <c r="A66" t="s">
        <v>5</v>
      </c>
      <c r="B66">
        <v>994</v>
      </c>
      <c r="C66">
        <v>4</v>
      </c>
      <c r="D66">
        <v>2023</v>
      </c>
      <c r="E66">
        <v>259</v>
      </c>
    </row>
    <row r="67" spans="1:5" x14ac:dyDescent="0.25">
      <c r="A67" t="s">
        <v>5</v>
      </c>
      <c r="B67">
        <v>55502</v>
      </c>
      <c r="C67">
        <v>1</v>
      </c>
      <c r="D67">
        <v>2023</v>
      </c>
    </row>
    <row r="68" spans="1:5" x14ac:dyDescent="0.25">
      <c r="A68" t="s">
        <v>5</v>
      </c>
      <c r="B68">
        <v>55502</v>
      </c>
      <c r="C68">
        <v>2</v>
      </c>
      <c r="D68">
        <v>2023</v>
      </c>
    </row>
    <row r="69" spans="1:5" x14ac:dyDescent="0.25">
      <c r="A69" t="s">
        <v>5</v>
      </c>
      <c r="B69">
        <v>55502</v>
      </c>
      <c r="C69">
        <v>3</v>
      </c>
      <c r="D69">
        <v>2023</v>
      </c>
    </row>
    <row r="70" spans="1:5" x14ac:dyDescent="0.25">
      <c r="A70" t="s">
        <v>5</v>
      </c>
      <c r="B70">
        <v>55502</v>
      </c>
      <c r="C70">
        <v>4</v>
      </c>
      <c r="D70">
        <v>2023</v>
      </c>
    </row>
    <row r="71" spans="1:5" x14ac:dyDescent="0.25">
      <c r="A71" t="s">
        <v>5</v>
      </c>
      <c r="B71">
        <v>6213</v>
      </c>
      <c r="C71" t="s">
        <v>12</v>
      </c>
      <c r="D71">
        <v>2023</v>
      </c>
      <c r="E71">
        <v>127</v>
      </c>
    </row>
    <row r="72" spans="1:5" x14ac:dyDescent="0.25">
      <c r="A72" t="s">
        <v>5</v>
      </c>
      <c r="B72">
        <v>6213</v>
      </c>
      <c r="C72" t="s">
        <v>13</v>
      </c>
      <c r="D72">
        <v>2023</v>
      </c>
      <c r="E72">
        <v>236</v>
      </c>
    </row>
    <row r="73" spans="1:5" x14ac:dyDescent="0.25">
      <c r="A73" t="s">
        <v>5</v>
      </c>
      <c r="B73">
        <v>997</v>
      </c>
      <c r="C73">
        <v>12</v>
      </c>
      <c r="D73">
        <v>2023</v>
      </c>
      <c r="E73">
        <v>182</v>
      </c>
    </row>
    <row r="74" spans="1:5" x14ac:dyDescent="0.25">
      <c r="A74" t="s">
        <v>5</v>
      </c>
      <c r="B74">
        <v>55229</v>
      </c>
      <c r="C74" t="s">
        <v>20</v>
      </c>
      <c r="D74">
        <v>2023</v>
      </c>
    </row>
    <row r="75" spans="1:5" x14ac:dyDescent="0.25">
      <c r="A75" t="s">
        <v>5</v>
      </c>
      <c r="B75">
        <v>55229</v>
      </c>
      <c r="C75" t="s">
        <v>21</v>
      </c>
      <c r="D75">
        <v>2023</v>
      </c>
    </row>
    <row r="76" spans="1:5" x14ac:dyDescent="0.25">
      <c r="A76" t="s">
        <v>5</v>
      </c>
      <c r="B76">
        <v>55229</v>
      </c>
      <c r="C76" t="s">
        <v>22</v>
      </c>
      <c r="D76">
        <v>2023</v>
      </c>
    </row>
    <row r="77" spans="1:5" x14ac:dyDescent="0.25">
      <c r="A77" t="s">
        <v>5</v>
      </c>
      <c r="B77">
        <v>55229</v>
      </c>
      <c r="C77" t="s">
        <v>23</v>
      </c>
      <c r="D77">
        <v>2023</v>
      </c>
    </row>
    <row r="78" spans="1:5" x14ac:dyDescent="0.25">
      <c r="A78" t="s">
        <v>5</v>
      </c>
      <c r="B78">
        <v>55229</v>
      </c>
      <c r="C78" t="s">
        <v>24</v>
      </c>
      <c r="D78">
        <v>2023</v>
      </c>
    </row>
    <row r="79" spans="1:5" x14ac:dyDescent="0.25">
      <c r="A79" t="s">
        <v>5</v>
      </c>
      <c r="B79">
        <v>55229</v>
      </c>
      <c r="C79" t="s">
        <v>25</v>
      </c>
      <c r="D79">
        <v>2023</v>
      </c>
    </row>
    <row r="80" spans="1:5" x14ac:dyDescent="0.25">
      <c r="A80" t="s">
        <v>5</v>
      </c>
      <c r="B80">
        <v>55229</v>
      </c>
      <c r="C80" t="s">
        <v>26</v>
      </c>
      <c r="D80">
        <v>2023</v>
      </c>
    </row>
    <row r="81" spans="1:5" x14ac:dyDescent="0.25">
      <c r="A81" t="s">
        <v>5</v>
      </c>
      <c r="B81">
        <v>55229</v>
      </c>
      <c r="C81" t="s">
        <v>27</v>
      </c>
      <c r="D81">
        <v>2023</v>
      </c>
    </row>
    <row r="82" spans="1:5" x14ac:dyDescent="0.25">
      <c r="A82" t="s">
        <v>5</v>
      </c>
      <c r="B82">
        <v>1007</v>
      </c>
      <c r="C82" t="s">
        <v>28</v>
      </c>
      <c r="D82">
        <v>2023</v>
      </c>
    </row>
    <row r="83" spans="1:5" x14ac:dyDescent="0.25">
      <c r="A83" t="s">
        <v>5</v>
      </c>
      <c r="B83">
        <v>1007</v>
      </c>
      <c r="C83" t="s">
        <v>29</v>
      </c>
      <c r="D83">
        <v>2023</v>
      </c>
    </row>
    <row r="84" spans="1:5" x14ac:dyDescent="0.25">
      <c r="A84" t="s">
        <v>5</v>
      </c>
      <c r="B84">
        <v>1007</v>
      </c>
      <c r="C84" t="s">
        <v>30</v>
      </c>
      <c r="D84">
        <v>2023</v>
      </c>
    </row>
    <row r="85" spans="1:5" x14ac:dyDescent="0.25">
      <c r="A85" t="s">
        <v>5</v>
      </c>
      <c r="B85">
        <v>1008</v>
      </c>
      <c r="C85">
        <v>2</v>
      </c>
      <c r="D85">
        <v>2023</v>
      </c>
      <c r="E85">
        <v>27</v>
      </c>
    </row>
    <row r="86" spans="1:5" x14ac:dyDescent="0.25">
      <c r="A86" t="s">
        <v>5</v>
      </c>
      <c r="B86">
        <v>1008</v>
      </c>
      <c r="C86">
        <v>4</v>
      </c>
      <c r="D86">
        <v>2023</v>
      </c>
      <c r="E86">
        <v>23</v>
      </c>
    </row>
    <row r="87" spans="1:5" x14ac:dyDescent="0.25">
      <c r="A87" t="s">
        <v>5</v>
      </c>
      <c r="B87">
        <v>6085</v>
      </c>
      <c r="C87">
        <v>14</v>
      </c>
      <c r="D87">
        <v>2023</v>
      </c>
      <c r="E87">
        <v>139</v>
      </c>
    </row>
    <row r="88" spans="1:5" x14ac:dyDescent="0.25">
      <c r="A88" t="s">
        <v>5</v>
      </c>
      <c r="B88">
        <v>6085</v>
      </c>
      <c r="C88">
        <v>15</v>
      </c>
      <c r="D88">
        <v>2023</v>
      </c>
      <c r="E88">
        <v>196</v>
      </c>
    </row>
    <row r="89" spans="1:5" x14ac:dyDescent="0.25">
      <c r="A89" t="s">
        <v>5</v>
      </c>
      <c r="B89">
        <v>6085</v>
      </c>
      <c r="C89" t="s">
        <v>31</v>
      </c>
      <c r="D89">
        <v>2023</v>
      </c>
      <c r="E89"/>
    </row>
    <row r="90" spans="1:5" x14ac:dyDescent="0.25">
      <c r="A90" t="s">
        <v>5</v>
      </c>
      <c r="B90">
        <v>6085</v>
      </c>
      <c r="C90" t="s">
        <v>32</v>
      </c>
      <c r="D90">
        <v>2023</v>
      </c>
      <c r="E90"/>
    </row>
    <row r="91" spans="1:5" x14ac:dyDescent="0.25">
      <c r="A91" t="s">
        <v>5</v>
      </c>
      <c r="B91">
        <v>6085</v>
      </c>
      <c r="C91">
        <v>17</v>
      </c>
      <c r="D91">
        <v>2023</v>
      </c>
      <c r="E91">
        <v>40</v>
      </c>
    </row>
    <row r="92" spans="1:5" x14ac:dyDescent="0.25">
      <c r="A92" t="s">
        <v>5</v>
      </c>
      <c r="B92">
        <v>6085</v>
      </c>
      <c r="C92">
        <v>18</v>
      </c>
      <c r="D92">
        <v>2023</v>
      </c>
      <c r="E92">
        <v>33</v>
      </c>
    </row>
    <row r="93" spans="1:5" x14ac:dyDescent="0.25">
      <c r="A93" t="s">
        <v>5</v>
      </c>
      <c r="B93">
        <v>7335</v>
      </c>
      <c r="C93" t="s">
        <v>33</v>
      </c>
      <c r="D93">
        <v>2023</v>
      </c>
      <c r="E93"/>
    </row>
    <row r="94" spans="1:5" x14ac:dyDescent="0.25">
      <c r="A94" t="s">
        <v>5</v>
      </c>
      <c r="B94">
        <v>7335</v>
      </c>
      <c r="C94" t="s">
        <v>34</v>
      </c>
      <c r="D94">
        <v>2023</v>
      </c>
      <c r="E94"/>
    </row>
    <row r="95" spans="1:5" x14ac:dyDescent="0.25">
      <c r="A95" t="s">
        <v>5</v>
      </c>
      <c r="B95">
        <v>6166</v>
      </c>
      <c r="C95" t="s">
        <v>35</v>
      </c>
      <c r="D95">
        <v>2023</v>
      </c>
      <c r="E95">
        <v>634</v>
      </c>
    </row>
    <row r="96" spans="1:5" x14ac:dyDescent="0.25">
      <c r="A96" t="s">
        <v>5</v>
      </c>
      <c r="B96">
        <v>6166</v>
      </c>
      <c r="C96" t="s">
        <v>36</v>
      </c>
      <c r="D96">
        <v>2023</v>
      </c>
      <c r="E96">
        <v>623</v>
      </c>
    </row>
    <row r="97" spans="1:4" x14ac:dyDescent="0.25">
      <c r="A97" t="s">
        <v>5</v>
      </c>
      <c r="B97">
        <v>57794</v>
      </c>
      <c r="C97" t="s">
        <v>37</v>
      </c>
      <c r="D97">
        <v>2023</v>
      </c>
    </row>
    <row r="98" spans="1:4" x14ac:dyDescent="0.25">
      <c r="A98" t="s">
        <v>5</v>
      </c>
      <c r="B98">
        <v>57794</v>
      </c>
      <c r="C98" t="s">
        <v>38</v>
      </c>
      <c r="D98">
        <v>2023</v>
      </c>
    </row>
    <row r="99" spans="1:4" x14ac:dyDescent="0.25">
      <c r="A99" t="s">
        <v>5</v>
      </c>
      <c r="B99">
        <v>55364</v>
      </c>
      <c r="C99" t="s">
        <v>39</v>
      </c>
      <c r="D99">
        <v>2023</v>
      </c>
    </row>
    <row r="100" spans="1:4" x14ac:dyDescent="0.25">
      <c r="A100" t="s">
        <v>5</v>
      </c>
      <c r="B100">
        <v>55364</v>
      </c>
      <c r="C100" t="s">
        <v>40</v>
      </c>
      <c r="D100">
        <v>2023</v>
      </c>
    </row>
    <row r="101" spans="1:4" x14ac:dyDescent="0.25">
      <c r="A101" t="s">
        <v>5</v>
      </c>
      <c r="B101">
        <v>988</v>
      </c>
      <c r="C101" t="s">
        <v>41</v>
      </c>
      <c r="D101">
        <v>2023</v>
      </c>
    </row>
    <row r="102" spans="1:4" x14ac:dyDescent="0.25">
      <c r="A102" t="s">
        <v>5</v>
      </c>
      <c r="B102">
        <v>988</v>
      </c>
      <c r="C102" t="s">
        <v>42</v>
      </c>
      <c r="D102">
        <v>2023</v>
      </c>
    </row>
    <row r="103" spans="1:4" x14ac:dyDescent="0.25">
      <c r="A103" t="s">
        <v>5</v>
      </c>
      <c r="B103">
        <v>988</v>
      </c>
      <c r="C103" t="s">
        <v>43</v>
      </c>
      <c r="D103">
        <v>2023</v>
      </c>
    </row>
    <row r="104" spans="1:4" x14ac:dyDescent="0.25">
      <c r="A104" t="s">
        <v>5</v>
      </c>
      <c r="B104">
        <v>988</v>
      </c>
      <c r="C104" t="s">
        <v>44</v>
      </c>
      <c r="D104">
        <v>2023</v>
      </c>
    </row>
    <row r="105" spans="1:4" x14ac:dyDescent="0.25">
      <c r="A105" t="s">
        <v>5</v>
      </c>
      <c r="B105">
        <v>55111</v>
      </c>
      <c r="C105">
        <v>1</v>
      </c>
      <c r="D105">
        <v>2023</v>
      </c>
    </row>
    <row r="106" spans="1:4" x14ac:dyDescent="0.25">
      <c r="A106" t="s">
        <v>5</v>
      </c>
      <c r="B106">
        <v>55111</v>
      </c>
      <c r="C106">
        <v>2</v>
      </c>
      <c r="D106">
        <v>2023</v>
      </c>
    </row>
    <row r="107" spans="1:4" x14ac:dyDescent="0.25">
      <c r="A107" t="s">
        <v>5</v>
      </c>
      <c r="B107">
        <v>55111</v>
      </c>
      <c r="C107">
        <v>3</v>
      </c>
      <c r="D107">
        <v>2023</v>
      </c>
    </row>
    <row r="108" spans="1:4" x14ac:dyDescent="0.25">
      <c r="A108" t="s">
        <v>5</v>
      </c>
      <c r="B108">
        <v>55111</v>
      </c>
      <c r="C108">
        <v>4</v>
      </c>
      <c r="D108">
        <v>2023</v>
      </c>
    </row>
    <row r="109" spans="1:4" x14ac:dyDescent="0.25">
      <c r="A109" t="s">
        <v>5</v>
      </c>
      <c r="B109">
        <v>55111</v>
      </c>
      <c r="C109">
        <v>5</v>
      </c>
      <c r="D109">
        <v>2023</v>
      </c>
    </row>
    <row r="110" spans="1:4" x14ac:dyDescent="0.25">
      <c r="A110" t="s">
        <v>5</v>
      </c>
      <c r="B110">
        <v>55111</v>
      </c>
      <c r="C110">
        <v>6</v>
      </c>
      <c r="D110">
        <v>2023</v>
      </c>
    </row>
    <row r="111" spans="1:4" x14ac:dyDescent="0.25">
      <c r="A111" t="s">
        <v>5</v>
      </c>
      <c r="B111">
        <v>55111</v>
      </c>
      <c r="C111">
        <v>7</v>
      </c>
      <c r="D111">
        <v>2023</v>
      </c>
    </row>
    <row r="112" spans="1:4" x14ac:dyDescent="0.25">
      <c r="A112" t="s">
        <v>5</v>
      </c>
      <c r="B112">
        <v>55111</v>
      </c>
      <c r="C112">
        <v>8</v>
      </c>
      <c r="D112">
        <v>2023</v>
      </c>
    </row>
    <row r="113" spans="1:5" x14ac:dyDescent="0.25">
      <c r="A113" t="s">
        <v>5</v>
      </c>
      <c r="B113">
        <v>1010</v>
      </c>
      <c r="C113">
        <v>1</v>
      </c>
      <c r="D113">
        <v>2023</v>
      </c>
      <c r="E113">
        <v>16</v>
      </c>
    </row>
    <row r="114" spans="1:5" x14ac:dyDescent="0.25">
      <c r="A114" t="s">
        <v>5</v>
      </c>
      <c r="B114">
        <v>1010</v>
      </c>
      <c r="C114">
        <v>2</v>
      </c>
      <c r="D114">
        <v>2023</v>
      </c>
    </row>
    <row r="115" spans="1:5" x14ac:dyDescent="0.25">
      <c r="A115" t="s">
        <v>5</v>
      </c>
      <c r="B115">
        <v>1010</v>
      </c>
      <c r="C115">
        <v>3</v>
      </c>
      <c r="D115">
        <v>2023</v>
      </c>
    </row>
    <row r="116" spans="1:5" x14ac:dyDescent="0.25">
      <c r="A116" t="s">
        <v>5</v>
      </c>
      <c r="B116">
        <v>1010</v>
      </c>
      <c r="C116">
        <v>4</v>
      </c>
      <c r="D116">
        <v>2023</v>
      </c>
    </row>
    <row r="117" spans="1:5" x14ac:dyDescent="0.25">
      <c r="A117" t="s">
        <v>5</v>
      </c>
      <c r="B117">
        <v>1010</v>
      </c>
      <c r="C117">
        <v>5</v>
      </c>
      <c r="D117">
        <v>2023</v>
      </c>
    </row>
    <row r="118" spans="1:5" x14ac:dyDescent="0.25">
      <c r="A118" t="s">
        <v>5</v>
      </c>
      <c r="B118">
        <v>1010</v>
      </c>
      <c r="C118">
        <v>6</v>
      </c>
      <c r="D118">
        <v>2023</v>
      </c>
    </row>
    <row r="119" spans="1:5" x14ac:dyDescent="0.25">
      <c r="A119" t="s">
        <v>5</v>
      </c>
      <c r="B119">
        <v>55224</v>
      </c>
      <c r="C119" t="s">
        <v>45</v>
      </c>
      <c r="D119">
        <v>2023</v>
      </c>
    </row>
    <row r="120" spans="1:5" x14ac:dyDescent="0.25">
      <c r="A120" t="s">
        <v>5</v>
      </c>
      <c r="B120">
        <v>55224</v>
      </c>
      <c r="C120" t="s">
        <v>46</v>
      </c>
      <c r="D120">
        <v>2023</v>
      </c>
    </row>
    <row r="121" spans="1:5" x14ac:dyDescent="0.25">
      <c r="A121" t="s">
        <v>5</v>
      </c>
      <c r="B121">
        <v>55224</v>
      </c>
      <c r="C121" t="s">
        <v>47</v>
      </c>
      <c r="D121">
        <v>2023</v>
      </c>
    </row>
    <row r="122" spans="1:5" x14ac:dyDescent="0.25">
      <c r="A122" t="s">
        <v>5</v>
      </c>
      <c r="B122">
        <v>55224</v>
      </c>
      <c r="C122" t="s">
        <v>48</v>
      </c>
      <c r="D122">
        <v>2023</v>
      </c>
    </row>
    <row r="123" spans="1:5" x14ac:dyDescent="0.25">
      <c r="A123" t="s">
        <v>5</v>
      </c>
      <c r="B123">
        <v>1040</v>
      </c>
      <c r="C123">
        <v>1</v>
      </c>
      <c r="D123">
        <v>2023</v>
      </c>
      <c r="E123">
        <v>4</v>
      </c>
    </row>
    <row r="124" spans="1:5" x14ac:dyDescent="0.25">
      <c r="A124" t="s">
        <v>5</v>
      </c>
      <c r="B124">
        <v>1040</v>
      </c>
      <c r="C124">
        <v>2</v>
      </c>
      <c r="D124">
        <v>2023</v>
      </c>
      <c r="E124">
        <v>7</v>
      </c>
    </row>
    <row r="125" spans="1:5" x14ac:dyDescent="0.25">
      <c r="A125" t="s">
        <v>5</v>
      </c>
      <c r="B125">
        <v>55259</v>
      </c>
      <c r="C125" t="s">
        <v>49</v>
      </c>
      <c r="D125">
        <v>2023</v>
      </c>
    </row>
    <row r="126" spans="1:5" x14ac:dyDescent="0.25">
      <c r="A126" t="s">
        <v>5</v>
      </c>
      <c r="B126">
        <v>55259</v>
      </c>
      <c r="C126" t="s">
        <v>50</v>
      </c>
      <c r="D126">
        <v>2023</v>
      </c>
    </row>
    <row r="127" spans="1:5" x14ac:dyDescent="0.25">
      <c r="A127" t="s">
        <v>5</v>
      </c>
      <c r="B127">
        <v>55148</v>
      </c>
      <c r="C127">
        <v>1</v>
      </c>
      <c r="D127">
        <v>2023</v>
      </c>
    </row>
    <row r="128" spans="1:5" x14ac:dyDescent="0.25">
      <c r="A128" t="s">
        <v>5</v>
      </c>
      <c r="B128">
        <v>55148</v>
      </c>
      <c r="C128">
        <v>2</v>
      </c>
      <c r="D128">
        <v>2023</v>
      </c>
    </row>
    <row r="129" spans="1:6" x14ac:dyDescent="0.25">
      <c r="A129" t="s">
        <v>5</v>
      </c>
      <c r="B129">
        <v>55148</v>
      </c>
      <c r="C129">
        <v>3</v>
      </c>
      <c r="D129">
        <v>2023</v>
      </c>
    </row>
    <row r="130" spans="1:6" x14ac:dyDescent="0.25">
      <c r="A130" t="s">
        <v>5</v>
      </c>
      <c r="B130">
        <v>55148</v>
      </c>
      <c r="C130">
        <v>4</v>
      </c>
      <c r="D130">
        <v>2023</v>
      </c>
    </row>
    <row r="132" spans="1:6" s="2" customFormat="1" x14ac:dyDescent="0.25">
      <c r="A132" s="2" t="s">
        <v>52</v>
      </c>
      <c r="E132" s="3">
        <f>SUM(E3:E130)</f>
        <v>4975</v>
      </c>
      <c r="F132" s="3"/>
    </row>
  </sheetData>
  <autoFilter ref="B1:B132" xr:uid="{5601328E-9A1D-4C18-87EE-5CE20F8E7872}"/>
  <mergeCells count="1">
    <mergeCell ref="A1:E1"/>
  </mergeCells>
  <phoneticPr fontId="4" type="noConversion"/>
  <pageMargins left="0.7" right="0.7" top="0.75" bottom="0.75" header="0.3" footer="0.3"/>
  <pageSetup orientation="portrait" horizontalDpi="204" verticalDpi="1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FBA72-890C-48D1-A40A-B2063C5190FA}">
  <dimension ref="A1:E129"/>
  <sheetViews>
    <sheetView zoomScale="140" zoomScaleNormal="140" workbookViewId="0">
      <selection activeCell="E2" sqref="E2"/>
    </sheetView>
  </sheetViews>
  <sheetFormatPr defaultRowHeight="15" x14ac:dyDescent="0.25"/>
  <cols>
    <col min="1" max="4" width="15.7109375" customWidth="1"/>
    <col min="5" max="5" width="15.7109375" style="18" customWidth="1"/>
  </cols>
  <sheetData>
    <row r="1" spans="1:5" ht="15.75" thickBot="1" x14ac:dyDescent="0.3">
      <c r="A1" s="20" t="s">
        <v>56</v>
      </c>
      <c r="B1" s="21"/>
      <c r="C1" s="21"/>
      <c r="D1" s="21"/>
      <c r="E1" s="22"/>
    </row>
    <row r="2" spans="1:5" x14ac:dyDescent="0.25">
      <c r="A2" s="1" t="s">
        <v>0</v>
      </c>
      <c r="B2" s="1" t="s">
        <v>1</v>
      </c>
      <c r="C2" s="1" t="s">
        <v>2</v>
      </c>
      <c r="D2" s="1" t="s">
        <v>51</v>
      </c>
      <c r="E2" s="15" t="s">
        <v>4</v>
      </c>
    </row>
    <row r="3" spans="1:5" x14ac:dyDescent="0.25">
      <c r="A3" t="s">
        <v>5</v>
      </c>
      <c r="B3">
        <v>6137</v>
      </c>
      <c r="C3">
        <v>1</v>
      </c>
      <c r="D3">
        <v>2023</v>
      </c>
      <c r="E3">
        <v>57</v>
      </c>
    </row>
    <row r="4" spans="1:5" x14ac:dyDescent="0.25">
      <c r="A4" t="s">
        <v>5</v>
      </c>
      <c r="B4">
        <v>6137</v>
      </c>
      <c r="C4">
        <v>2</v>
      </c>
      <c r="D4">
        <v>2023</v>
      </c>
      <c r="E4">
        <v>56</v>
      </c>
    </row>
    <row r="5" spans="1:5" x14ac:dyDescent="0.25">
      <c r="A5" t="s">
        <v>5</v>
      </c>
      <c r="B5">
        <v>6137</v>
      </c>
      <c r="C5">
        <v>3</v>
      </c>
      <c r="D5">
        <v>2023</v>
      </c>
      <c r="E5">
        <v>1</v>
      </c>
    </row>
    <row r="6" spans="1:5" x14ac:dyDescent="0.25">
      <c r="A6" t="s">
        <v>5</v>
      </c>
      <c r="B6">
        <v>6705</v>
      </c>
      <c r="C6">
        <v>4</v>
      </c>
      <c r="D6">
        <v>2023</v>
      </c>
      <c r="E6">
        <v>72</v>
      </c>
    </row>
    <row r="7" spans="1:5" x14ac:dyDescent="0.25">
      <c r="A7" t="s">
        <v>5</v>
      </c>
      <c r="B7">
        <v>995</v>
      </c>
      <c r="C7">
        <v>10</v>
      </c>
      <c r="D7">
        <v>2023</v>
      </c>
    </row>
    <row r="8" spans="1:5" x14ac:dyDescent="0.25">
      <c r="A8" t="s">
        <v>5</v>
      </c>
      <c r="B8">
        <v>995</v>
      </c>
      <c r="C8">
        <v>7</v>
      </c>
      <c r="D8">
        <v>2023</v>
      </c>
      <c r="E8">
        <v>20</v>
      </c>
    </row>
    <row r="9" spans="1:5" x14ac:dyDescent="0.25">
      <c r="A9" t="s">
        <v>5</v>
      </c>
      <c r="B9">
        <v>995</v>
      </c>
      <c r="C9">
        <v>8</v>
      </c>
      <c r="D9">
        <v>2023</v>
      </c>
      <c r="E9">
        <v>38</v>
      </c>
    </row>
    <row r="10" spans="1:5" x14ac:dyDescent="0.25">
      <c r="A10" t="s">
        <v>5</v>
      </c>
      <c r="B10">
        <v>1011</v>
      </c>
      <c r="C10">
        <v>2</v>
      </c>
      <c r="D10">
        <v>2023</v>
      </c>
      <c r="E10">
        <v>1</v>
      </c>
    </row>
    <row r="11" spans="1:5" x14ac:dyDescent="0.25">
      <c r="A11" t="s">
        <v>5</v>
      </c>
      <c r="B11">
        <v>1001</v>
      </c>
      <c r="C11">
        <v>1</v>
      </c>
      <c r="D11">
        <v>2023</v>
      </c>
      <c r="E11">
        <v>118</v>
      </c>
    </row>
    <row r="12" spans="1:5" x14ac:dyDescent="0.25">
      <c r="A12" t="s">
        <v>5</v>
      </c>
      <c r="B12">
        <v>1001</v>
      </c>
      <c r="C12">
        <v>2</v>
      </c>
      <c r="D12">
        <v>2023</v>
      </c>
      <c r="E12">
        <v>125</v>
      </c>
    </row>
    <row r="13" spans="1:5" x14ac:dyDescent="0.25">
      <c r="A13" t="s">
        <v>5</v>
      </c>
      <c r="B13">
        <v>1001</v>
      </c>
      <c r="C13">
        <v>4</v>
      </c>
      <c r="D13">
        <v>2023</v>
      </c>
      <c r="E13"/>
    </row>
    <row r="14" spans="1:5" x14ac:dyDescent="0.25">
      <c r="A14" t="s">
        <v>5</v>
      </c>
      <c r="B14">
        <v>983</v>
      </c>
      <c r="C14">
        <v>1</v>
      </c>
      <c r="D14">
        <v>2023</v>
      </c>
      <c r="E14">
        <v>47</v>
      </c>
    </row>
    <row r="15" spans="1:5" x14ac:dyDescent="0.25">
      <c r="A15" t="s">
        <v>5</v>
      </c>
      <c r="B15">
        <v>983</v>
      </c>
      <c r="C15">
        <v>2</v>
      </c>
      <c r="D15">
        <v>2023</v>
      </c>
      <c r="E15">
        <v>47</v>
      </c>
    </row>
    <row r="16" spans="1:5" x14ac:dyDescent="0.25">
      <c r="A16" t="s">
        <v>5</v>
      </c>
      <c r="B16">
        <v>983</v>
      </c>
      <c r="C16">
        <v>3</v>
      </c>
      <c r="D16">
        <v>2023</v>
      </c>
      <c r="E16">
        <v>45</v>
      </c>
    </row>
    <row r="17" spans="1:5" x14ac:dyDescent="0.25">
      <c r="A17" t="s">
        <v>5</v>
      </c>
      <c r="B17">
        <v>983</v>
      </c>
      <c r="C17">
        <v>4</v>
      </c>
      <c r="D17">
        <v>2023</v>
      </c>
      <c r="E17">
        <v>47</v>
      </c>
    </row>
    <row r="18" spans="1:5" x14ac:dyDescent="0.25">
      <c r="A18" t="s">
        <v>5</v>
      </c>
      <c r="B18">
        <v>983</v>
      </c>
      <c r="C18">
        <v>5</v>
      </c>
      <c r="D18">
        <v>2023</v>
      </c>
      <c r="E18">
        <v>46</v>
      </c>
    </row>
    <row r="19" spans="1:5" x14ac:dyDescent="0.25">
      <c r="A19" t="s">
        <v>5</v>
      </c>
      <c r="B19">
        <v>983</v>
      </c>
      <c r="C19">
        <v>6</v>
      </c>
      <c r="D19">
        <v>2023</v>
      </c>
      <c r="E19">
        <v>39</v>
      </c>
    </row>
    <row r="20" spans="1:5" x14ac:dyDescent="0.25">
      <c r="A20" t="s">
        <v>5</v>
      </c>
      <c r="B20">
        <v>1002</v>
      </c>
      <c r="C20" t="s">
        <v>6</v>
      </c>
      <c r="D20">
        <v>2023</v>
      </c>
      <c r="E20"/>
    </row>
    <row r="21" spans="1:5" x14ac:dyDescent="0.25">
      <c r="A21" t="s">
        <v>5</v>
      </c>
      <c r="B21">
        <v>1002</v>
      </c>
      <c r="C21" t="s">
        <v>7</v>
      </c>
      <c r="D21">
        <v>2023</v>
      </c>
      <c r="E21"/>
    </row>
    <row r="22" spans="1:5" x14ac:dyDescent="0.25">
      <c r="A22" t="s">
        <v>5</v>
      </c>
      <c r="B22">
        <v>1002</v>
      </c>
      <c r="C22" t="s">
        <v>8</v>
      </c>
      <c r="D22">
        <v>2023</v>
      </c>
      <c r="E22"/>
    </row>
    <row r="23" spans="1:5" x14ac:dyDescent="0.25">
      <c r="A23" t="s">
        <v>5</v>
      </c>
      <c r="B23">
        <v>1002</v>
      </c>
      <c r="C23" t="s">
        <v>9</v>
      </c>
      <c r="D23">
        <v>2023</v>
      </c>
      <c r="E23"/>
    </row>
    <row r="24" spans="1:5" x14ac:dyDescent="0.25">
      <c r="A24" t="s">
        <v>5</v>
      </c>
      <c r="B24">
        <v>1004</v>
      </c>
      <c r="C24" t="s">
        <v>10</v>
      </c>
      <c r="D24">
        <v>2023</v>
      </c>
      <c r="E24">
        <v>13</v>
      </c>
    </row>
    <row r="25" spans="1:5" x14ac:dyDescent="0.25">
      <c r="A25" t="s">
        <v>5</v>
      </c>
      <c r="B25">
        <v>1004</v>
      </c>
      <c r="C25" t="s">
        <v>11</v>
      </c>
      <c r="D25">
        <v>2023</v>
      </c>
      <c r="E25">
        <v>13</v>
      </c>
    </row>
    <row r="26" spans="1:5" x14ac:dyDescent="0.25">
      <c r="A26" t="s">
        <v>5</v>
      </c>
      <c r="B26">
        <v>1012</v>
      </c>
      <c r="C26">
        <v>2</v>
      </c>
      <c r="D26">
        <v>2023</v>
      </c>
      <c r="E26">
        <v>13</v>
      </c>
    </row>
    <row r="27" spans="1:5" x14ac:dyDescent="0.25">
      <c r="A27" t="s">
        <v>5</v>
      </c>
      <c r="B27">
        <v>1012</v>
      </c>
      <c r="C27">
        <v>3</v>
      </c>
      <c r="D27">
        <v>2023</v>
      </c>
      <c r="E27">
        <v>36</v>
      </c>
    </row>
    <row r="28" spans="1:5" x14ac:dyDescent="0.25">
      <c r="A28" t="s">
        <v>5</v>
      </c>
      <c r="B28">
        <v>1043</v>
      </c>
      <c r="C28" t="s">
        <v>12</v>
      </c>
      <c r="D28">
        <v>2023</v>
      </c>
      <c r="E28"/>
    </row>
    <row r="29" spans="1:5" x14ac:dyDescent="0.25">
      <c r="A29" t="s">
        <v>5</v>
      </c>
      <c r="B29">
        <v>1043</v>
      </c>
      <c r="C29" t="s">
        <v>13</v>
      </c>
      <c r="D29">
        <v>2023</v>
      </c>
      <c r="E29"/>
    </row>
    <row r="30" spans="1:5" x14ac:dyDescent="0.25">
      <c r="A30" t="s">
        <v>5</v>
      </c>
      <c r="B30">
        <v>7759</v>
      </c>
      <c r="C30" t="s">
        <v>14</v>
      </c>
      <c r="D30">
        <v>2023</v>
      </c>
      <c r="E30"/>
    </row>
    <row r="31" spans="1:5" x14ac:dyDescent="0.25">
      <c r="A31" t="s">
        <v>5</v>
      </c>
      <c r="B31">
        <v>7759</v>
      </c>
      <c r="C31" t="s">
        <v>15</v>
      </c>
      <c r="D31">
        <v>2023</v>
      </c>
      <c r="E31"/>
    </row>
    <row r="32" spans="1:5" x14ac:dyDescent="0.25">
      <c r="A32" t="s">
        <v>5</v>
      </c>
      <c r="B32">
        <v>7759</v>
      </c>
      <c r="C32" t="s">
        <v>16</v>
      </c>
      <c r="D32">
        <v>2023</v>
      </c>
      <c r="E32"/>
    </row>
    <row r="33" spans="1:5" x14ac:dyDescent="0.25">
      <c r="A33" t="s">
        <v>5</v>
      </c>
      <c r="B33">
        <v>7759</v>
      </c>
      <c r="C33" t="s">
        <v>17</v>
      </c>
      <c r="D33">
        <v>2023</v>
      </c>
      <c r="E33"/>
    </row>
    <row r="34" spans="1:5" x14ac:dyDescent="0.25">
      <c r="A34" t="s">
        <v>5</v>
      </c>
      <c r="B34">
        <v>6113</v>
      </c>
      <c r="C34">
        <v>1</v>
      </c>
      <c r="D34">
        <v>2023</v>
      </c>
      <c r="E34">
        <v>76</v>
      </c>
    </row>
    <row r="35" spans="1:5" x14ac:dyDescent="0.25">
      <c r="A35" t="s">
        <v>5</v>
      </c>
      <c r="B35">
        <v>6113</v>
      </c>
      <c r="C35">
        <v>2</v>
      </c>
      <c r="D35">
        <v>2023</v>
      </c>
      <c r="E35">
        <v>137</v>
      </c>
    </row>
    <row r="36" spans="1:5" x14ac:dyDescent="0.25">
      <c r="A36" t="s">
        <v>5</v>
      </c>
      <c r="B36">
        <v>6113</v>
      </c>
      <c r="C36">
        <v>3</v>
      </c>
      <c r="D36">
        <v>2023</v>
      </c>
      <c r="E36">
        <v>90</v>
      </c>
    </row>
    <row r="37" spans="1:5" x14ac:dyDescent="0.25">
      <c r="A37" t="s">
        <v>5</v>
      </c>
      <c r="B37">
        <v>6113</v>
      </c>
      <c r="C37">
        <v>4</v>
      </c>
      <c r="D37">
        <v>2023</v>
      </c>
      <c r="E37">
        <v>74</v>
      </c>
    </row>
    <row r="38" spans="1:5" x14ac:dyDescent="0.25">
      <c r="A38" t="s">
        <v>5</v>
      </c>
      <c r="B38">
        <v>6113</v>
      </c>
      <c r="C38">
        <v>5</v>
      </c>
      <c r="D38">
        <v>2023</v>
      </c>
      <c r="E38">
        <v>124</v>
      </c>
    </row>
    <row r="39" spans="1:5" x14ac:dyDescent="0.25">
      <c r="A39" t="s">
        <v>5</v>
      </c>
      <c r="B39">
        <v>7763</v>
      </c>
      <c r="C39">
        <v>1</v>
      </c>
      <c r="D39">
        <v>2023</v>
      </c>
      <c r="E39">
        <v>1</v>
      </c>
    </row>
    <row r="40" spans="1:5" x14ac:dyDescent="0.25">
      <c r="A40" t="s">
        <v>5</v>
      </c>
      <c r="B40">
        <v>7763</v>
      </c>
      <c r="C40">
        <v>2</v>
      </c>
      <c r="D40">
        <v>2023</v>
      </c>
      <c r="E40">
        <v>1</v>
      </c>
    </row>
    <row r="41" spans="1:5" x14ac:dyDescent="0.25">
      <c r="A41" t="s">
        <v>5</v>
      </c>
      <c r="B41">
        <v>7763</v>
      </c>
      <c r="C41">
        <v>3</v>
      </c>
      <c r="D41">
        <v>2023</v>
      </c>
      <c r="E41">
        <v>1</v>
      </c>
    </row>
    <row r="42" spans="1:5" x14ac:dyDescent="0.25">
      <c r="A42" t="s">
        <v>5</v>
      </c>
      <c r="B42">
        <v>7948</v>
      </c>
      <c r="C42">
        <v>1</v>
      </c>
      <c r="D42">
        <v>2023</v>
      </c>
      <c r="E42"/>
    </row>
    <row r="43" spans="1:5" x14ac:dyDescent="0.25">
      <c r="A43" t="s">
        <v>5</v>
      </c>
      <c r="B43">
        <v>7948</v>
      </c>
      <c r="C43">
        <v>2</v>
      </c>
      <c r="D43">
        <v>2023</v>
      </c>
      <c r="E43"/>
    </row>
    <row r="44" spans="1:5" x14ac:dyDescent="0.25">
      <c r="A44" t="s">
        <v>5</v>
      </c>
      <c r="B44">
        <v>7948</v>
      </c>
      <c r="C44">
        <v>3</v>
      </c>
      <c r="D44">
        <v>2023</v>
      </c>
      <c r="E44"/>
    </row>
    <row r="45" spans="1:5" x14ac:dyDescent="0.25">
      <c r="A45" t="s">
        <v>5</v>
      </c>
      <c r="B45">
        <v>7948</v>
      </c>
      <c r="C45">
        <v>4</v>
      </c>
      <c r="D45">
        <v>2023</v>
      </c>
      <c r="E45"/>
    </row>
    <row r="46" spans="1:5" x14ac:dyDescent="0.25">
      <c r="A46" t="s">
        <v>5</v>
      </c>
      <c r="B46">
        <v>7948</v>
      </c>
      <c r="C46">
        <v>5</v>
      </c>
      <c r="D46">
        <v>2023</v>
      </c>
      <c r="E46"/>
    </row>
    <row r="47" spans="1:5" x14ac:dyDescent="0.25">
      <c r="A47" t="s">
        <v>5</v>
      </c>
      <c r="B47">
        <v>7948</v>
      </c>
      <c r="C47">
        <v>6</v>
      </c>
      <c r="D47">
        <v>2023</v>
      </c>
      <c r="E47"/>
    </row>
    <row r="48" spans="1:5" x14ac:dyDescent="0.25">
      <c r="A48" t="s">
        <v>5</v>
      </c>
      <c r="B48">
        <v>991</v>
      </c>
      <c r="C48">
        <v>3</v>
      </c>
      <c r="D48">
        <v>2023</v>
      </c>
      <c r="E48"/>
    </row>
    <row r="49" spans="1:5" x14ac:dyDescent="0.25">
      <c r="A49" t="s">
        <v>5</v>
      </c>
      <c r="B49">
        <v>991</v>
      </c>
      <c r="C49">
        <v>4</v>
      </c>
      <c r="D49">
        <v>2023</v>
      </c>
      <c r="E49"/>
    </row>
    <row r="50" spans="1:5" x14ac:dyDescent="0.25">
      <c r="A50" t="s">
        <v>5</v>
      </c>
      <c r="B50">
        <v>991</v>
      </c>
      <c r="C50">
        <v>5</v>
      </c>
      <c r="D50">
        <v>2023</v>
      </c>
      <c r="E50"/>
    </row>
    <row r="51" spans="1:5" x14ac:dyDescent="0.25">
      <c r="A51" t="s">
        <v>5</v>
      </c>
      <c r="B51">
        <v>991</v>
      </c>
      <c r="C51">
        <v>6</v>
      </c>
      <c r="D51">
        <v>2023</v>
      </c>
      <c r="E51"/>
    </row>
    <row r="52" spans="1:5" x14ac:dyDescent="0.25">
      <c r="A52" t="s">
        <v>5</v>
      </c>
      <c r="B52">
        <v>991</v>
      </c>
      <c r="C52" t="s">
        <v>14</v>
      </c>
      <c r="D52">
        <v>2023</v>
      </c>
    </row>
    <row r="53" spans="1:5" x14ac:dyDescent="0.25">
      <c r="A53" t="s">
        <v>5</v>
      </c>
      <c r="B53">
        <v>991</v>
      </c>
      <c r="C53" t="s">
        <v>15</v>
      </c>
      <c r="D53">
        <v>2023</v>
      </c>
    </row>
    <row r="54" spans="1:5" x14ac:dyDescent="0.25">
      <c r="A54" t="s">
        <v>5</v>
      </c>
      <c r="B54">
        <v>990</v>
      </c>
      <c r="C54">
        <v>50</v>
      </c>
      <c r="D54">
        <v>2023</v>
      </c>
      <c r="E54">
        <v>24</v>
      </c>
    </row>
    <row r="55" spans="1:5" x14ac:dyDescent="0.25">
      <c r="A55" t="s">
        <v>5</v>
      </c>
      <c r="B55">
        <v>990</v>
      </c>
      <c r="C55">
        <v>60</v>
      </c>
      <c r="D55">
        <v>2023</v>
      </c>
      <c r="E55">
        <v>24</v>
      </c>
    </row>
    <row r="56" spans="1:5" x14ac:dyDescent="0.25">
      <c r="A56" t="s">
        <v>5</v>
      </c>
      <c r="B56">
        <v>990</v>
      </c>
      <c r="C56">
        <v>70</v>
      </c>
      <c r="D56">
        <v>2023</v>
      </c>
      <c r="E56">
        <v>108</v>
      </c>
    </row>
    <row r="57" spans="1:5" x14ac:dyDescent="0.25">
      <c r="A57" t="s">
        <v>5</v>
      </c>
      <c r="B57">
        <v>990</v>
      </c>
      <c r="C57" t="s">
        <v>17</v>
      </c>
      <c r="D57">
        <v>2023</v>
      </c>
      <c r="E57">
        <v>3</v>
      </c>
    </row>
    <row r="58" spans="1:5" x14ac:dyDescent="0.25">
      <c r="A58" t="s">
        <v>5</v>
      </c>
      <c r="B58">
        <v>990</v>
      </c>
      <c r="C58" t="s">
        <v>18</v>
      </c>
      <c r="D58">
        <v>2023</v>
      </c>
      <c r="E58">
        <v>2</v>
      </c>
    </row>
    <row r="59" spans="1:5" x14ac:dyDescent="0.25">
      <c r="A59" t="s">
        <v>5</v>
      </c>
      <c r="B59">
        <v>990</v>
      </c>
      <c r="C59" t="s">
        <v>19</v>
      </c>
      <c r="D59">
        <v>2023</v>
      </c>
      <c r="E59">
        <v>1</v>
      </c>
    </row>
    <row r="60" spans="1:5" x14ac:dyDescent="0.25">
      <c r="A60" t="s">
        <v>5</v>
      </c>
      <c r="B60">
        <v>994</v>
      </c>
      <c r="C60">
        <v>1</v>
      </c>
      <c r="D60">
        <v>2023</v>
      </c>
      <c r="E60">
        <v>67</v>
      </c>
    </row>
    <row r="61" spans="1:5" x14ac:dyDescent="0.25">
      <c r="A61" t="s">
        <v>5</v>
      </c>
      <c r="B61">
        <v>994</v>
      </c>
      <c r="C61">
        <v>2</v>
      </c>
      <c r="D61">
        <v>2023</v>
      </c>
      <c r="E61">
        <v>100</v>
      </c>
    </row>
    <row r="62" spans="1:5" x14ac:dyDescent="0.25">
      <c r="A62" t="s">
        <v>5</v>
      </c>
      <c r="B62">
        <v>994</v>
      </c>
      <c r="C62">
        <v>3</v>
      </c>
      <c r="D62">
        <v>2023</v>
      </c>
      <c r="E62">
        <v>129</v>
      </c>
    </row>
    <row r="63" spans="1:5" x14ac:dyDescent="0.25">
      <c r="A63" t="s">
        <v>5</v>
      </c>
      <c r="B63">
        <v>994</v>
      </c>
      <c r="C63">
        <v>4</v>
      </c>
      <c r="D63">
        <v>2023</v>
      </c>
      <c r="E63">
        <v>137</v>
      </c>
    </row>
    <row r="64" spans="1:5" x14ac:dyDescent="0.25">
      <c r="A64" t="s">
        <v>5</v>
      </c>
      <c r="B64">
        <v>55502</v>
      </c>
      <c r="C64">
        <v>1</v>
      </c>
      <c r="D64">
        <v>2023</v>
      </c>
      <c r="E64">
        <v>3</v>
      </c>
    </row>
    <row r="65" spans="1:5" x14ac:dyDescent="0.25">
      <c r="A65" t="s">
        <v>5</v>
      </c>
      <c r="B65">
        <v>55502</v>
      </c>
      <c r="C65">
        <v>2</v>
      </c>
      <c r="D65">
        <v>2023</v>
      </c>
      <c r="E65">
        <v>3</v>
      </c>
    </row>
    <row r="66" spans="1:5" x14ac:dyDescent="0.25">
      <c r="A66" t="s">
        <v>5</v>
      </c>
      <c r="B66">
        <v>55502</v>
      </c>
      <c r="C66">
        <v>3</v>
      </c>
      <c r="D66">
        <v>2023</v>
      </c>
      <c r="E66">
        <v>3</v>
      </c>
    </row>
    <row r="67" spans="1:5" x14ac:dyDescent="0.25">
      <c r="A67" t="s">
        <v>5</v>
      </c>
      <c r="B67">
        <v>55502</v>
      </c>
      <c r="C67">
        <v>4</v>
      </c>
      <c r="D67">
        <v>2023</v>
      </c>
      <c r="E67">
        <v>3</v>
      </c>
    </row>
    <row r="68" spans="1:5" x14ac:dyDescent="0.25">
      <c r="A68" t="s">
        <v>5</v>
      </c>
      <c r="B68">
        <v>6213</v>
      </c>
      <c r="C68" t="s">
        <v>12</v>
      </c>
      <c r="D68">
        <v>2023</v>
      </c>
      <c r="E68">
        <v>48</v>
      </c>
    </row>
    <row r="69" spans="1:5" x14ac:dyDescent="0.25">
      <c r="A69" t="s">
        <v>5</v>
      </c>
      <c r="B69">
        <v>6213</v>
      </c>
      <c r="C69" t="s">
        <v>13</v>
      </c>
      <c r="D69">
        <v>2023</v>
      </c>
      <c r="E69">
        <v>49</v>
      </c>
    </row>
    <row r="70" spans="1:5" x14ac:dyDescent="0.25">
      <c r="A70" t="s">
        <v>5</v>
      </c>
      <c r="B70">
        <v>997</v>
      </c>
      <c r="C70">
        <v>12</v>
      </c>
      <c r="D70">
        <v>2023</v>
      </c>
      <c r="E70">
        <v>42</v>
      </c>
    </row>
    <row r="71" spans="1:5" x14ac:dyDescent="0.25">
      <c r="A71" t="s">
        <v>5</v>
      </c>
      <c r="B71">
        <v>55229</v>
      </c>
      <c r="C71" t="s">
        <v>20</v>
      </c>
      <c r="D71">
        <v>2023</v>
      </c>
      <c r="E71"/>
    </row>
    <row r="72" spans="1:5" x14ac:dyDescent="0.25">
      <c r="A72" t="s">
        <v>5</v>
      </c>
      <c r="B72">
        <v>55229</v>
      </c>
      <c r="C72" t="s">
        <v>21</v>
      </c>
      <c r="D72">
        <v>2023</v>
      </c>
      <c r="E72">
        <v>1</v>
      </c>
    </row>
    <row r="73" spans="1:5" x14ac:dyDescent="0.25">
      <c r="A73" t="s">
        <v>5</v>
      </c>
      <c r="B73">
        <v>55229</v>
      </c>
      <c r="C73" t="s">
        <v>22</v>
      </c>
      <c r="D73">
        <v>2023</v>
      </c>
      <c r="E73">
        <v>1</v>
      </c>
    </row>
    <row r="74" spans="1:5" x14ac:dyDescent="0.25">
      <c r="A74" t="s">
        <v>5</v>
      </c>
      <c r="B74">
        <v>55229</v>
      </c>
      <c r="C74" t="s">
        <v>23</v>
      </c>
      <c r="D74">
        <v>2023</v>
      </c>
      <c r="E74">
        <v>1</v>
      </c>
    </row>
    <row r="75" spans="1:5" x14ac:dyDescent="0.25">
      <c r="A75" t="s">
        <v>5</v>
      </c>
      <c r="B75">
        <v>55229</v>
      </c>
      <c r="C75" t="s">
        <v>24</v>
      </c>
      <c r="D75">
        <v>2023</v>
      </c>
      <c r="E75">
        <v>1</v>
      </c>
    </row>
    <row r="76" spans="1:5" x14ac:dyDescent="0.25">
      <c r="A76" t="s">
        <v>5</v>
      </c>
      <c r="B76">
        <v>55229</v>
      </c>
      <c r="C76" t="s">
        <v>25</v>
      </c>
      <c r="D76">
        <v>2023</v>
      </c>
      <c r="E76">
        <v>1</v>
      </c>
    </row>
    <row r="77" spans="1:5" x14ac:dyDescent="0.25">
      <c r="A77" t="s">
        <v>5</v>
      </c>
      <c r="B77">
        <v>55229</v>
      </c>
      <c r="C77" t="s">
        <v>26</v>
      </c>
      <c r="D77">
        <v>2023</v>
      </c>
      <c r="E77">
        <v>1</v>
      </c>
    </row>
    <row r="78" spans="1:5" x14ac:dyDescent="0.25">
      <c r="A78" t="s">
        <v>5</v>
      </c>
      <c r="B78">
        <v>55229</v>
      </c>
      <c r="C78" t="s">
        <v>27</v>
      </c>
      <c r="D78">
        <v>2023</v>
      </c>
      <c r="E78">
        <v>1</v>
      </c>
    </row>
    <row r="79" spans="1:5" x14ac:dyDescent="0.25">
      <c r="A79" t="s">
        <v>5</v>
      </c>
      <c r="B79">
        <v>1007</v>
      </c>
      <c r="C79" t="s">
        <v>28</v>
      </c>
      <c r="D79">
        <v>2023</v>
      </c>
      <c r="E79">
        <v>1</v>
      </c>
    </row>
    <row r="80" spans="1:5" x14ac:dyDescent="0.25">
      <c r="A80" t="s">
        <v>5</v>
      </c>
      <c r="B80">
        <v>1007</v>
      </c>
      <c r="C80" t="s">
        <v>29</v>
      </c>
      <c r="D80">
        <v>2023</v>
      </c>
      <c r="E80">
        <v>1</v>
      </c>
    </row>
    <row r="81" spans="1:5" x14ac:dyDescent="0.25">
      <c r="A81" t="s">
        <v>5</v>
      </c>
      <c r="B81">
        <v>1007</v>
      </c>
      <c r="C81" t="s">
        <v>30</v>
      </c>
      <c r="D81">
        <v>2023</v>
      </c>
      <c r="E81">
        <v>1</v>
      </c>
    </row>
    <row r="82" spans="1:5" x14ac:dyDescent="0.25">
      <c r="A82" t="s">
        <v>5</v>
      </c>
      <c r="B82">
        <v>1008</v>
      </c>
      <c r="C82">
        <v>2</v>
      </c>
      <c r="D82">
        <v>2023</v>
      </c>
      <c r="E82">
        <v>14</v>
      </c>
    </row>
    <row r="83" spans="1:5" x14ac:dyDescent="0.25">
      <c r="A83" t="s">
        <v>5</v>
      </c>
      <c r="B83">
        <v>1008</v>
      </c>
      <c r="C83">
        <v>4</v>
      </c>
      <c r="D83">
        <v>2023</v>
      </c>
      <c r="E83">
        <v>12</v>
      </c>
    </row>
    <row r="84" spans="1:5" x14ac:dyDescent="0.25">
      <c r="A84" t="s">
        <v>5</v>
      </c>
      <c r="B84">
        <v>6085</v>
      </c>
      <c r="C84">
        <v>14</v>
      </c>
      <c r="D84">
        <v>2023</v>
      </c>
      <c r="E84">
        <v>37</v>
      </c>
    </row>
    <row r="85" spans="1:5" x14ac:dyDescent="0.25">
      <c r="A85" t="s">
        <v>5</v>
      </c>
      <c r="B85">
        <v>6085</v>
      </c>
      <c r="C85">
        <v>15</v>
      </c>
      <c r="D85">
        <v>2023</v>
      </c>
      <c r="E85">
        <v>69</v>
      </c>
    </row>
    <row r="86" spans="1:5" x14ac:dyDescent="0.25">
      <c r="A86" t="s">
        <v>5</v>
      </c>
      <c r="B86">
        <v>6085</v>
      </c>
      <c r="C86" t="s">
        <v>31</v>
      </c>
      <c r="D86">
        <v>2023</v>
      </c>
      <c r="E86">
        <v>1</v>
      </c>
    </row>
    <row r="87" spans="1:5" x14ac:dyDescent="0.25">
      <c r="A87" t="s">
        <v>5</v>
      </c>
      <c r="B87">
        <v>6085</v>
      </c>
      <c r="C87" t="s">
        <v>32</v>
      </c>
      <c r="D87">
        <v>2023</v>
      </c>
      <c r="E87">
        <v>1</v>
      </c>
    </row>
    <row r="88" spans="1:5" x14ac:dyDescent="0.25">
      <c r="A88" t="s">
        <v>5</v>
      </c>
      <c r="B88">
        <v>6085</v>
      </c>
      <c r="C88">
        <v>17</v>
      </c>
      <c r="D88">
        <v>2023</v>
      </c>
      <c r="E88">
        <v>85</v>
      </c>
    </row>
    <row r="89" spans="1:5" x14ac:dyDescent="0.25">
      <c r="A89" t="s">
        <v>5</v>
      </c>
      <c r="B89">
        <v>6085</v>
      </c>
      <c r="C89">
        <v>18</v>
      </c>
      <c r="D89">
        <v>2023</v>
      </c>
      <c r="E89">
        <v>60</v>
      </c>
    </row>
    <row r="90" spans="1:5" x14ac:dyDescent="0.25">
      <c r="A90" t="s">
        <v>5</v>
      </c>
      <c r="B90">
        <v>7335</v>
      </c>
      <c r="C90" t="s">
        <v>33</v>
      </c>
      <c r="D90">
        <v>2023</v>
      </c>
      <c r="E90"/>
    </row>
    <row r="91" spans="1:5" x14ac:dyDescent="0.25">
      <c r="A91" t="s">
        <v>5</v>
      </c>
      <c r="B91">
        <v>7335</v>
      </c>
      <c r="C91" t="s">
        <v>34</v>
      </c>
      <c r="D91">
        <v>2023</v>
      </c>
      <c r="E91"/>
    </row>
    <row r="92" spans="1:5" x14ac:dyDescent="0.25">
      <c r="A92" t="s">
        <v>5</v>
      </c>
      <c r="B92">
        <v>6166</v>
      </c>
      <c r="C92" t="s">
        <v>35</v>
      </c>
      <c r="D92">
        <v>2023</v>
      </c>
      <c r="E92">
        <v>336</v>
      </c>
    </row>
    <row r="93" spans="1:5" x14ac:dyDescent="0.25">
      <c r="A93" t="s">
        <v>5</v>
      </c>
      <c r="B93">
        <v>6166</v>
      </c>
      <c r="C93" t="s">
        <v>36</v>
      </c>
      <c r="D93">
        <v>2023</v>
      </c>
      <c r="E93">
        <v>328</v>
      </c>
    </row>
    <row r="94" spans="1:5" x14ac:dyDescent="0.25">
      <c r="A94" t="s">
        <v>5</v>
      </c>
      <c r="B94">
        <v>57794</v>
      </c>
      <c r="C94" t="s">
        <v>37</v>
      </c>
      <c r="D94">
        <v>2023</v>
      </c>
    </row>
    <row r="95" spans="1:5" x14ac:dyDescent="0.25">
      <c r="A95" t="s">
        <v>5</v>
      </c>
      <c r="B95">
        <v>57794</v>
      </c>
      <c r="C95" t="s">
        <v>38</v>
      </c>
      <c r="D95">
        <v>2023</v>
      </c>
    </row>
    <row r="96" spans="1:5" x14ac:dyDescent="0.25">
      <c r="A96" t="s">
        <v>5</v>
      </c>
      <c r="B96">
        <v>55364</v>
      </c>
      <c r="C96" t="s">
        <v>39</v>
      </c>
      <c r="D96">
        <v>2023</v>
      </c>
      <c r="E96">
        <v>2</v>
      </c>
    </row>
    <row r="97" spans="1:5" x14ac:dyDescent="0.25">
      <c r="A97" t="s">
        <v>5</v>
      </c>
      <c r="B97">
        <v>55364</v>
      </c>
      <c r="C97" t="s">
        <v>40</v>
      </c>
      <c r="D97">
        <v>2023</v>
      </c>
      <c r="E97">
        <v>2</v>
      </c>
    </row>
    <row r="98" spans="1:5" x14ac:dyDescent="0.25">
      <c r="A98" t="s">
        <v>5</v>
      </c>
      <c r="B98">
        <v>988</v>
      </c>
      <c r="C98" t="s">
        <v>41</v>
      </c>
      <c r="D98">
        <v>2023</v>
      </c>
      <c r="E98"/>
    </row>
    <row r="99" spans="1:5" x14ac:dyDescent="0.25">
      <c r="A99" t="s">
        <v>5</v>
      </c>
      <c r="B99">
        <v>988</v>
      </c>
      <c r="C99" t="s">
        <v>42</v>
      </c>
      <c r="D99">
        <v>2023</v>
      </c>
      <c r="E99"/>
    </row>
    <row r="100" spans="1:5" x14ac:dyDescent="0.25">
      <c r="A100" t="s">
        <v>5</v>
      </c>
      <c r="B100">
        <v>988</v>
      </c>
      <c r="C100" t="s">
        <v>43</v>
      </c>
      <c r="D100">
        <v>2023</v>
      </c>
      <c r="E100"/>
    </row>
    <row r="101" spans="1:5" x14ac:dyDescent="0.25">
      <c r="A101" t="s">
        <v>5</v>
      </c>
      <c r="B101">
        <v>988</v>
      </c>
      <c r="C101" t="s">
        <v>44</v>
      </c>
      <c r="D101">
        <v>2023</v>
      </c>
      <c r="E101"/>
    </row>
    <row r="102" spans="1:5" x14ac:dyDescent="0.25">
      <c r="A102" t="s">
        <v>5</v>
      </c>
      <c r="B102">
        <v>55111</v>
      </c>
      <c r="C102">
        <v>1</v>
      </c>
      <c r="D102">
        <v>2023</v>
      </c>
      <c r="E102"/>
    </row>
    <row r="103" spans="1:5" x14ac:dyDescent="0.25">
      <c r="A103" t="s">
        <v>5</v>
      </c>
      <c r="B103">
        <v>55111</v>
      </c>
      <c r="C103">
        <v>2</v>
      </c>
      <c r="D103">
        <v>2023</v>
      </c>
      <c r="E103"/>
    </row>
    <row r="104" spans="1:5" x14ac:dyDescent="0.25">
      <c r="A104" t="s">
        <v>5</v>
      </c>
      <c r="B104">
        <v>55111</v>
      </c>
      <c r="C104">
        <v>3</v>
      </c>
      <c r="D104">
        <v>2023</v>
      </c>
      <c r="E104"/>
    </row>
    <row r="105" spans="1:5" x14ac:dyDescent="0.25">
      <c r="A105" t="s">
        <v>5</v>
      </c>
      <c r="B105">
        <v>55111</v>
      </c>
      <c r="C105">
        <v>4</v>
      </c>
      <c r="D105">
        <v>2023</v>
      </c>
      <c r="E105"/>
    </row>
    <row r="106" spans="1:5" x14ac:dyDescent="0.25">
      <c r="A106" t="s">
        <v>5</v>
      </c>
      <c r="B106">
        <v>55111</v>
      </c>
      <c r="C106">
        <v>5</v>
      </c>
      <c r="D106">
        <v>2023</v>
      </c>
      <c r="E106"/>
    </row>
    <row r="107" spans="1:5" x14ac:dyDescent="0.25">
      <c r="A107" t="s">
        <v>5</v>
      </c>
      <c r="B107">
        <v>55111</v>
      </c>
      <c r="C107">
        <v>6</v>
      </c>
      <c r="D107">
        <v>2023</v>
      </c>
      <c r="E107"/>
    </row>
    <row r="108" spans="1:5" x14ac:dyDescent="0.25">
      <c r="A108" t="s">
        <v>5</v>
      </c>
      <c r="B108">
        <v>55111</v>
      </c>
      <c r="C108">
        <v>7</v>
      </c>
      <c r="D108">
        <v>2023</v>
      </c>
      <c r="E108"/>
    </row>
    <row r="109" spans="1:5" x14ac:dyDescent="0.25">
      <c r="A109" t="s">
        <v>5</v>
      </c>
      <c r="B109">
        <v>55111</v>
      </c>
      <c r="C109">
        <v>8</v>
      </c>
      <c r="D109">
        <v>2023</v>
      </c>
      <c r="E109"/>
    </row>
    <row r="110" spans="1:5" x14ac:dyDescent="0.25">
      <c r="A110" t="s">
        <v>5</v>
      </c>
      <c r="B110">
        <v>1010</v>
      </c>
      <c r="C110">
        <v>1</v>
      </c>
      <c r="D110">
        <v>2023</v>
      </c>
      <c r="E110">
        <v>13</v>
      </c>
    </row>
    <row r="111" spans="1:5" x14ac:dyDescent="0.25">
      <c r="A111" t="s">
        <v>5</v>
      </c>
      <c r="B111">
        <v>1010</v>
      </c>
      <c r="C111">
        <v>2</v>
      </c>
      <c r="D111">
        <v>2023</v>
      </c>
      <c r="E111"/>
    </row>
    <row r="112" spans="1:5" x14ac:dyDescent="0.25">
      <c r="A112" t="s">
        <v>5</v>
      </c>
      <c r="B112">
        <v>1010</v>
      </c>
      <c r="C112">
        <v>3</v>
      </c>
      <c r="D112">
        <v>2023</v>
      </c>
      <c r="E112"/>
    </row>
    <row r="113" spans="1:5" x14ac:dyDescent="0.25">
      <c r="A113" t="s">
        <v>5</v>
      </c>
      <c r="B113">
        <v>1010</v>
      </c>
      <c r="C113">
        <v>4</v>
      </c>
      <c r="D113">
        <v>2023</v>
      </c>
      <c r="E113"/>
    </row>
    <row r="114" spans="1:5" x14ac:dyDescent="0.25">
      <c r="A114" t="s">
        <v>5</v>
      </c>
      <c r="B114">
        <v>1010</v>
      </c>
      <c r="C114">
        <v>5</v>
      </c>
      <c r="D114">
        <v>2023</v>
      </c>
      <c r="E114"/>
    </row>
    <row r="115" spans="1:5" x14ac:dyDescent="0.25">
      <c r="A115" t="s">
        <v>5</v>
      </c>
      <c r="B115">
        <v>1010</v>
      </c>
      <c r="C115">
        <v>6</v>
      </c>
      <c r="D115">
        <v>2023</v>
      </c>
      <c r="E115"/>
    </row>
    <row r="116" spans="1:5" x14ac:dyDescent="0.25">
      <c r="A116" t="s">
        <v>5</v>
      </c>
      <c r="B116">
        <v>55224</v>
      </c>
      <c r="C116" t="s">
        <v>45</v>
      </c>
      <c r="D116">
        <v>2023</v>
      </c>
      <c r="E116">
        <v>2</v>
      </c>
    </row>
    <row r="117" spans="1:5" x14ac:dyDescent="0.25">
      <c r="A117" t="s">
        <v>5</v>
      </c>
      <c r="B117">
        <v>55224</v>
      </c>
      <c r="C117" t="s">
        <v>46</v>
      </c>
      <c r="D117">
        <v>2023</v>
      </c>
      <c r="E117">
        <v>1</v>
      </c>
    </row>
    <row r="118" spans="1:5" x14ac:dyDescent="0.25">
      <c r="A118" t="s">
        <v>5</v>
      </c>
      <c r="B118">
        <v>55224</v>
      </c>
      <c r="C118" t="s">
        <v>47</v>
      </c>
      <c r="D118">
        <v>2023</v>
      </c>
      <c r="E118">
        <v>2</v>
      </c>
    </row>
    <row r="119" spans="1:5" x14ac:dyDescent="0.25">
      <c r="A119" t="s">
        <v>5</v>
      </c>
      <c r="B119">
        <v>55224</v>
      </c>
      <c r="C119" t="s">
        <v>48</v>
      </c>
      <c r="D119">
        <v>2023</v>
      </c>
      <c r="E119">
        <v>1</v>
      </c>
    </row>
    <row r="120" spans="1:5" x14ac:dyDescent="0.25">
      <c r="A120" t="s">
        <v>5</v>
      </c>
      <c r="B120">
        <v>1040</v>
      </c>
      <c r="C120">
        <v>1</v>
      </c>
      <c r="D120">
        <v>2023</v>
      </c>
      <c r="E120">
        <v>2</v>
      </c>
    </row>
    <row r="121" spans="1:5" x14ac:dyDescent="0.25">
      <c r="A121" t="s">
        <v>5</v>
      </c>
      <c r="B121">
        <v>1040</v>
      </c>
      <c r="C121">
        <v>2</v>
      </c>
      <c r="D121">
        <v>2023</v>
      </c>
      <c r="E121">
        <v>4</v>
      </c>
    </row>
    <row r="122" spans="1:5" x14ac:dyDescent="0.25">
      <c r="A122" t="s">
        <v>5</v>
      </c>
      <c r="B122">
        <v>55259</v>
      </c>
      <c r="C122" t="s">
        <v>49</v>
      </c>
      <c r="D122">
        <v>2023</v>
      </c>
      <c r="E122">
        <v>2</v>
      </c>
    </row>
    <row r="123" spans="1:5" x14ac:dyDescent="0.25">
      <c r="A123" t="s">
        <v>5</v>
      </c>
      <c r="B123">
        <v>55259</v>
      </c>
      <c r="C123" t="s">
        <v>50</v>
      </c>
      <c r="D123">
        <v>2023</v>
      </c>
      <c r="E123">
        <v>2</v>
      </c>
    </row>
    <row r="124" spans="1:5" x14ac:dyDescent="0.25">
      <c r="A124" t="s">
        <v>5</v>
      </c>
      <c r="B124">
        <v>55148</v>
      </c>
      <c r="C124">
        <v>1</v>
      </c>
      <c r="D124">
        <v>2023</v>
      </c>
      <c r="E124"/>
    </row>
    <row r="125" spans="1:5" x14ac:dyDescent="0.25">
      <c r="A125" t="s">
        <v>5</v>
      </c>
      <c r="B125">
        <v>55148</v>
      </c>
      <c r="C125">
        <v>2</v>
      </c>
      <c r="D125">
        <v>2023</v>
      </c>
      <c r="E125"/>
    </row>
    <row r="126" spans="1:5" x14ac:dyDescent="0.25">
      <c r="A126" t="s">
        <v>5</v>
      </c>
      <c r="B126">
        <v>55148</v>
      </c>
      <c r="C126">
        <v>3</v>
      </c>
      <c r="D126">
        <v>2023</v>
      </c>
      <c r="E126"/>
    </row>
    <row r="127" spans="1:5" x14ac:dyDescent="0.25">
      <c r="A127" t="s">
        <v>5</v>
      </c>
      <c r="B127">
        <v>55148</v>
      </c>
      <c r="C127">
        <v>4</v>
      </c>
      <c r="D127">
        <v>2023</v>
      </c>
      <c r="E127"/>
    </row>
    <row r="129" spans="1:5" s="2" customFormat="1" x14ac:dyDescent="0.25">
      <c r="A129" s="2" t="s">
        <v>52</v>
      </c>
      <c r="E129" s="3">
        <f>SUM(E3:E127)</f>
        <v>3070</v>
      </c>
    </row>
  </sheetData>
  <autoFilter ref="B1:B129" xr:uid="{0ACFBA72-890C-48D1-A40A-B2063C5190FA}"/>
  <mergeCells count="1">
    <mergeCell ref="A1:E1"/>
  </mergeCells>
  <pageMargins left="0.7" right="0.7" top="0.75" bottom="0.75" header="0.3" footer="0.3"/>
  <pageSetup orientation="portrait" horizontalDpi="204" verticalDpi="1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E5C4-3460-4F67-BDA3-2D7C942C54CC}">
  <dimension ref="A1:E8"/>
  <sheetViews>
    <sheetView tabSelected="1" zoomScale="130" zoomScaleNormal="130" workbookViewId="0">
      <selection activeCell="D1" sqref="D1"/>
    </sheetView>
  </sheetViews>
  <sheetFormatPr defaultRowHeight="15" x14ac:dyDescent="0.25"/>
  <cols>
    <col min="1" max="1" width="29" bestFit="1" customWidth="1"/>
    <col min="2" max="3" width="8.140625" bestFit="1" customWidth="1"/>
    <col min="4" max="4" width="10.85546875" customWidth="1"/>
    <col min="5" max="5" width="1.85546875" bestFit="1" customWidth="1"/>
    <col min="6" max="6" width="9.7109375" customWidth="1"/>
  </cols>
  <sheetData>
    <row r="1" spans="1:5" x14ac:dyDescent="0.25">
      <c r="A1" s="6" t="s">
        <v>57</v>
      </c>
      <c r="B1" s="6" t="s">
        <v>53</v>
      </c>
      <c r="C1" s="9" t="s">
        <v>54</v>
      </c>
    </row>
    <row r="2" spans="1:5" x14ac:dyDescent="0.25">
      <c r="A2" s="4" t="s">
        <v>58</v>
      </c>
      <c r="B2" s="5">
        <v>166449</v>
      </c>
      <c r="C2" s="5">
        <v>108424</v>
      </c>
    </row>
    <row r="3" spans="1:5" x14ac:dyDescent="0.25">
      <c r="A3" s="10" t="s">
        <v>59</v>
      </c>
      <c r="B3" s="5">
        <v>161456</v>
      </c>
      <c r="C3" s="5">
        <v>105171</v>
      </c>
    </row>
    <row r="4" spans="1:5" x14ac:dyDescent="0.25">
      <c r="A4" s="4" t="s">
        <v>60</v>
      </c>
      <c r="B4" s="5">
        <v>18</v>
      </c>
      <c r="C4" s="5">
        <v>183</v>
      </c>
    </row>
    <row r="5" spans="1:5" ht="15.75" thickBot="1" x14ac:dyDescent="0.3">
      <c r="A5" s="11" t="s">
        <v>61</v>
      </c>
      <c r="B5" s="12">
        <f>B2-B3-B4</f>
        <v>4975</v>
      </c>
      <c r="C5" s="12">
        <f>C2-C3-C4</f>
        <v>3070</v>
      </c>
    </row>
    <row r="6" spans="1:5" ht="15.75" thickBot="1" x14ac:dyDescent="0.3">
      <c r="A6" s="13" t="s">
        <v>62</v>
      </c>
      <c r="B6" s="16">
        <f>'SO2 Unused Allowance Allocation'!E132</f>
        <v>4975</v>
      </c>
      <c r="C6" s="19">
        <f>'NOx Unused Allowance Allocation'!E129</f>
        <v>3070</v>
      </c>
      <c r="E6" t="s">
        <v>64</v>
      </c>
    </row>
    <row r="7" spans="1:5" x14ac:dyDescent="0.25">
      <c r="A7" s="14" t="s">
        <v>63</v>
      </c>
      <c r="B7" s="17">
        <f>B2-B3-B4-B6</f>
        <v>0</v>
      </c>
      <c r="C7" s="17">
        <f>C2-C3-C4-C6</f>
        <v>0</v>
      </c>
    </row>
    <row r="8" spans="1:5" x14ac:dyDescent="0.25">
      <c r="A8" s="7"/>
      <c r="B8" s="8"/>
      <c r="C8" s="8"/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2199bfba-a409-4f13-b0c4-18b45933d88d}" enabled="0" method="" siteId="{2199bfba-a409-4f13-b0c4-18b45933d88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SO2 Unused Allowance Allocation</vt:lpstr>
      <vt:lpstr>NOx Unused Allowance Allocation</vt:lpstr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Joanne Ferguson</dc:creator>
  <cp:lastModifiedBy>Ferguson, Leslie</cp:lastModifiedBy>
  <dcterms:created xsi:type="dcterms:W3CDTF">2023-01-24T16:12:43Z</dcterms:created>
  <dcterms:modified xsi:type="dcterms:W3CDTF">2024-02-01T20:13:22Z</dcterms:modified>
</cp:coreProperties>
</file>